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F25F308B-5397-44CA-9B57-79FDBAD1F8FC}" xr6:coauthVersionLast="46" xr6:coauthVersionMax="46" xr10:uidLastSave="{00000000-0000-0000-0000-000000000000}"/>
  <bookViews>
    <workbookView xWindow="-120" yWindow="-120" windowWidth="29040" windowHeight="17790" activeTab="3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9" i="2" l="1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102" i="7" l="1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Q163" i="3" l="1"/>
  <c r="A50" i="7" l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T46" i="7" l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S46" i="5" l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F2" i="7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S46" i="4" l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2" i="8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A305" i="2"/>
  <c r="W305" i="2" s="1"/>
  <c r="AC269" i="3"/>
  <c r="R307" i="3" s="1"/>
  <c r="W306" i="2"/>
  <c r="AA306" i="2" s="1"/>
  <c r="A348" i="3" l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T304" i="3" s="1"/>
  <c r="R304" i="3" s="1"/>
  <c r="AB303" i="2" s="1"/>
  <c r="R308" i="3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Z340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Y330" i="2" s="1"/>
  <c r="X336" i="2"/>
  <c r="AA326" i="2"/>
  <c r="Z324" i="2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M39" i="8" s="1"/>
  <c r="AC302" i="3"/>
  <c r="Y339" i="3"/>
  <c r="X339" i="2"/>
  <c r="AC303" i="3"/>
  <c r="C38" i="7" l="1"/>
  <c r="R340" i="3"/>
  <c r="AA328" i="2"/>
  <c r="Z326" i="2"/>
  <c r="AB323" i="3"/>
  <c r="X324" i="3"/>
  <c r="AC304" i="3"/>
  <c r="Z342" i="3" s="1"/>
  <c r="Y341" i="3"/>
  <c r="Y335" i="2" s="1"/>
  <c r="X341" i="2"/>
  <c r="X342" i="2" s="1"/>
  <c r="AC305" i="3"/>
  <c r="K42" i="4" s="1"/>
  <c r="K42" i="8" s="1"/>
  <c r="Y332" i="2" l="1"/>
  <c r="AB340" i="2"/>
  <c r="AB341" i="2" s="1"/>
  <c r="AB342" i="2" s="1"/>
  <c r="AB343" i="2" s="1"/>
  <c r="R342" i="3" s="1"/>
  <c r="R341" i="3"/>
  <c r="W339" i="2"/>
  <c r="S340" i="2"/>
  <c r="Y342" i="3"/>
  <c r="AA329" i="2"/>
  <c r="L40" i="5"/>
  <c r="L40" i="7" s="1"/>
  <c r="Z327" i="2"/>
  <c r="Z343" i="3"/>
  <c r="AB324" i="3"/>
  <c r="X325" i="3"/>
  <c r="J41" i="5"/>
  <c r="J41" i="7" s="1"/>
  <c r="AC306" i="3"/>
  <c r="Z344" i="3" s="1"/>
  <c r="Z345" i="3" s="1"/>
  <c r="AB344" i="2"/>
  <c r="AB345" i="2" s="1"/>
  <c r="Y338" i="2" s="1"/>
  <c r="Z328" i="2"/>
  <c r="AC307" i="3"/>
  <c r="Z346" i="3" s="1"/>
  <c r="M42" i="5"/>
  <c r="M42" i="7" s="1"/>
  <c r="Y336" i="2" s="1"/>
  <c r="S341" i="2"/>
  <c r="S342" i="2" s="1"/>
  <c r="S343" i="2" s="1"/>
  <c r="S344" i="2" s="1"/>
  <c r="S345" i="2" s="1"/>
  <c r="W340" i="2" s="1"/>
  <c r="Y333" i="2" s="1"/>
  <c r="W342" i="2" s="1"/>
  <c r="AA330" i="2"/>
  <c r="X326" i="3"/>
  <c r="AB325" i="3"/>
  <c r="AC308" i="3"/>
  <c r="Z347" i="3" s="1"/>
  <c r="Z348" i="3" s="1"/>
  <c r="AB346" i="2"/>
  <c r="Z329" i="2"/>
  <c r="K40" i="5"/>
  <c r="K40" i="7" s="1"/>
  <c r="AC309" i="3"/>
  <c r="AB347" i="2" s="1"/>
  <c r="R343" i="3"/>
  <c r="R344" i="3" s="1"/>
  <c r="R345" i="3" s="1"/>
  <c r="R346" i="3" s="1"/>
  <c r="R347" i="3" s="1"/>
  <c r="R348" i="3" s="1"/>
  <c r="R349" i="3" s="1"/>
  <c r="R350" i="3" s="1"/>
  <c r="Y339" i="2" s="1"/>
  <c r="C42" i="4"/>
  <c r="C42" i="8" s="1"/>
  <c r="Y334" i="2" s="1"/>
  <c r="S346" i="2"/>
  <c r="S347" i="2" s="1"/>
  <c r="S348" i="2" s="1"/>
  <c r="S349" i="2" s="1"/>
  <c r="Y342" i="2" s="1"/>
  <c r="D42" i="5"/>
  <c r="D42" i="7" s="1"/>
  <c r="AA331" i="2"/>
  <c r="AB326" i="3"/>
  <c r="X327" i="3"/>
  <c r="AC310" i="3"/>
  <c r="Z330" i="2"/>
  <c r="AC311" i="3"/>
  <c r="C43" i="4" l="1"/>
  <c r="C43" i="8" s="1"/>
  <c r="AB348" i="2" s="1"/>
  <c r="AB349" i="2" s="1"/>
  <c r="Y341" i="2" s="1"/>
  <c r="Z349" i="3" s="1"/>
  <c r="Z350" i="3" s="1"/>
  <c r="R351" i="3"/>
  <c r="R352" i="3" s="1"/>
  <c r="R353" i="3" s="1"/>
  <c r="AA332" i="2"/>
  <c r="AB327" i="3"/>
  <c r="X328" i="3"/>
  <c r="AC312" i="3"/>
  <c r="Z351" i="3" s="1"/>
  <c r="S350" i="2"/>
  <c r="S351" i="2" s="1"/>
  <c r="D43" i="5"/>
  <c r="D43" i="7" s="1"/>
  <c r="AB350" i="2"/>
  <c r="AB351" i="2" s="1"/>
  <c r="M43" i="5"/>
  <c r="M43" i="7" s="1"/>
  <c r="Z331" i="2"/>
  <c r="K43" i="4" l="1"/>
  <c r="K43" i="8" s="1"/>
  <c r="N37" i="4"/>
  <c r="N37" i="8" s="1"/>
  <c r="AA333" i="2"/>
  <c r="AB328" i="3"/>
  <c r="X329" i="3"/>
  <c r="I40" i="4"/>
  <c r="AC313" i="3"/>
  <c r="R354" i="3"/>
  <c r="Z352" i="3" s="1"/>
  <c r="AB352" i="2" s="1"/>
  <c r="S352" i="2" s="1"/>
  <c r="Z332" i="2"/>
  <c r="I40" i="8"/>
  <c r="AA334" i="2" l="1"/>
  <c r="X330" i="3"/>
  <c r="AB329" i="3"/>
  <c r="M40" i="4"/>
  <c r="AC314" i="3"/>
  <c r="R355" i="3"/>
  <c r="R317" i="2" l="1"/>
  <c r="Z333" i="2"/>
  <c r="Z334" i="2" s="1"/>
  <c r="Z335" i="2" s="1"/>
  <c r="Z336" i="2" s="1"/>
  <c r="M40" i="8"/>
  <c r="N38" i="4" s="1"/>
  <c r="N38" i="8" s="1"/>
  <c r="Z353" i="3"/>
  <c r="AB353" i="2"/>
  <c r="S353" i="2"/>
  <c r="AA335" i="2" l="1"/>
  <c r="R318" i="2"/>
  <c r="K41" i="5"/>
  <c r="K41" i="7" s="1"/>
  <c r="Z337" i="2"/>
  <c r="Z338" i="2" s="1"/>
  <c r="Z339" i="2" s="1"/>
  <c r="AB330" i="3"/>
  <c r="X331" i="3"/>
  <c r="AC315" i="3"/>
  <c r="R356" i="3"/>
  <c r="R319" i="2" l="1"/>
  <c r="Z340" i="2"/>
  <c r="X332" i="3" s="1"/>
  <c r="C44" i="4" s="1"/>
  <c r="C44" i="8" s="1"/>
  <c r="Z354" i="3"/>
  <c r="S354" i="2"/>
  <c r="AB354" i="2"/>
  <c r="AA336" i="2"/>
  <c r="L41" i="5"/>
  <c r="L41" i="7" s="1"/>
  <c r="AB331" i="3"/>
  <c r="AC316" i="3"/>
  <c r="R357" i="3" l="1"/>
  <c r="Z341" i="2"/>
  <c r="Z342" i="2" s="1"/>
  <c r="R320" i="2"/>
  <c r="Z355" i="3"/>
  <c r="S355" i="2"/>
  <c r="AB355" i="2"/>
  <c r="AA337" i="2" l="1"/>
  <c r="AB332" i="3"/>
  <c r="X333" i="3"/>
  <c r="AC317" i="3"/>
  <c r="R358" i="3"/>
  <c r="R321" i="2" l="1"/>
  <c r="Z343" i="2"/>
  <c r="K42" i="5"/>
  <c r="K42" i="7" s="1"/>
  <c r="AB333" i="3" s="1"/>
  <c r="Z356" i="3"/>
  <c r="R359" i="3" s="1"/>
  <c r="AB356" i="2"/>
  <c r="M44" i="5" s="1"/>
  <c r="M44" i="7" s="1"/>
  <c r="S356" i="2"/>
  <c r="AA338" i="2"/>
  <c r="X334" i="3"/>
  <c r="AC318" i="3"/>
  <c r="AB357" i="2" l="1"/>
  <c r="R322" i="2"/>
  <c r="C39" i="5"/>
  <c r="C39" i="7" s="1"/>
  <c r="Z344" i="2"/>
  <c r="AB334" i="3" s="1"/>
  <c r="Z357" i="3"/>
  <c r="K44" i="4"/>
  <c r="K44" i="8" s="1"/>
  <c r="R360" i="3" s="1"/>
  <c r="R361" i="3" s="1"/>
  <c r="AB358" i="2"/>
  <c r="S357" i="2"/>
  <c r="S358" i="2" s="1"/>
  <c r="S359" i="2" s="1"/>
  <c r="S360" i="2" s="1"/>
  <c r="S361" i="2" s="1"/>
  <c r="S362" i="2" s="1"/>
  <c r="D44" i="5"/>
  <c r="D44" i="7" s="1"/>
  <c r="AA339" i="2"/>
  <c r="X335" i="3"/>
  <c r="AC319" i="3"/>
  <c r="R323" i="2"/>
  <c r="Z345" i="2"/>
  <c r="X336" i="3" s="1"/>
  <c r="Z358" i="3"/>
  <c r="AA340" i="2"/>
  <c r="AB335" i="3"/>
  <c r="AC320" i="3"/>
  <c r="S363" i="2" l="1"/>
  <c r="D45" i="5" s="1"/>
  <c r="D45" i="7" s="1"/>
  <c r="D47" i="7" s="1"/>
  <c r="I41" i="4"/>
  <c r="I41" i="8" s="1"/>
  <c r="R324" i="2"/>
  <c r="AA341" i="2" s="1"/>
  <c r="Z346" i="2"/>
  <c r="Z359" i="3"/>
  <c r="AB336" i="3"/>
  <c r="M41" i="4"/>
  <c r="M41" i="8" s="1"/>
  <c r="X337" i="3"/>
  <c r="AC321" i="3"/>
  <c r="R362" i="3" l="1"/>
  <c r="S364" i="2"/>
  <c r="D47" i="5"/>
  <c r="R325" i="2"/>
  <c r="Z347" i="2"/>
  <c r="Z360" i="3"/>
  <c r="AA342" i="2"/>
  <c r="AB337" i="3"/>
  <c r="X338" i="3"/>
  <c r="AC322" i="3"/>
  <c r="S365" i="2" l="1"/>
  <c r="R363" i="3"/>
  <c r="C45" i="4"/>
  <c r="L42" i="5" s="1"/>
  <c r="R326" i="2"/>
  <c r="Z348" i="2"/>
  <c r="Z361" i="3"/>
  <c r="AB338" i="3"/>
  <c r="X339" i="3"/>
  <c r="AC323" i="3"/>
  <c r="C47" i="4" l="1"/>
  <c r="C45" i="8"/>
  <c r="C47" i="8" s="1"/>
  <c r="S366" i="2"/>
  <c r="R364" i="3"/>
  <c r="AA343" i="2"/>
  <c r="L42" i="7"/>
  <c r="R327" i="2"/>
  <c r="Z349" i="2"/>
  <c r="Z362" i="3"/>
  <c r="R365" i="3" l="1"/>
  <c r="AA344" i="2"/>
  <c r="AB339" i="3"/>
  <c r="X340" i="3"/>
  <c r="AC324" i="3"/>
  <c r="Z363" i="3" l="1"/>
  <c r="R366" i="3"/>
  <c r="R328" i="2"/>
  <c r="Z350" i="2"/>
  <c r="K43" i="5"/>
  <c r="Z364" i="3"/>
  <c r="K45" i="4"/>
  <c r="AA345" i="2" l="1"/>
  <c r="K43" i="7"/>
  <c r="K45" i="8"/>
  <c r="K47" i="8" s="1"/>
  <c r="K47" i="4"/>
  <c r="X341" i="3"/>
  <c r="AB340" i="3"/>
  <c r="AC325" i="3"/>
  <c r="Z365" i="3" l="1"/>
  <c r="R329" i="2"/>
  <c r="C40" i="5"/>
  <c r="C40" i="7" s="1"/>
  <c r="Z351" i="2"/>
  <c r="Z366" i="3" l="1"/>
  <c r="AA346" i="2"/>
  <c r="AB341" i="3"/>
  <c r="X342" i="3"/>
  <c r="AC326" i="3"/>
  <c r="R330" i="2" l="1"/>
  <c r="Z352" i="2"/>
  <c r="AA347" i="2" l="1"/>
  <c r="AB342" i="3"/>
  <c r="X343" i="3"/>
  <c r="I42" i="4"/>
  <c r="I42" i="8" s="1"/>
  <c r="AC327" i="3"/>
  <c r="R331" i="2" l="1"/>
  <c r="Z353" i="2"/>
  <c r="X344" i="3" s="1"/>
  <c r="AA348" i="2"/>
  <c r="AB343" i="3"/>
  <c r="M42" i="4"/>
  <c r="M42" i="8" s="1"/>
  <c r="AC328" i="3"/>
  <c r="AA349" i="2" s="1"/>
  <c r="R332" i="2"/>
  <c r="AB344" i="3"/>
  <c r="AC329" i="3"/>
  <c r="R333" i="2"/>
  <c r="AA350" i="2"/>
  <c r="L43" i="5"/>
  <c r="L43" i="7" s="1"/>
  <c r="AB345" i="3"/>
  <c r="AC330" i="3"/>
  <c r="R334" i="2"/>
  <c r="AA351" i="2"/>
  <c r="X347" i="3"/>
  <c r="AC331" i="3"/>
  <c r="Z354" i="2" l="1"/>
  <c r="R335" i="2"/>
  <c r="AC332" i="3"/>
  <c r="R336" i="2"/>
  <c r="C41" i="5"/>
  <c r="C41" i="7" s="1"/>
  <c r="AB348" i="3"/>
  <c r="X349" i="3"/>
  <c r="AC333" i="3"/>
  <c r="Z355" i="2" l="1"/>
  <c r="R337" i="2"/>
  <c r="X345" i="3" l="1"/>
  <c r="N40" i="4" s="1"/>
  <c r="N40" i="8" s="1"/>
  <c r="AB349" i="3"/>
  <c r="X350" i="3"/>
  <c r="I43" i="4"/>
  <c r="I43" i="8" s="1"/>
  <c r="AC334" i="3"/>
  <c r="Z356" i="2" l="1"/>
  <c r="R338" i="2"/>
  <c r="AB350" i="3"/>
  <c r="M43" i="4"/>
  <c r="M43" i="8" s="1"/>
  <c r="AC335" i="3"/>
  <c r="X346" i="3" l="1"/>
  <c r="R339" i="2"/>
  <c r="AC336" i="3"/>
  <c r="Z357" i="2" l="1"/>
  <c r="K44" i="5"/>
  <c r="K44" i="7" s="1"/>
  <c r="AA352" i="2" s="1"/>
  <c r="AB351" i="3"/>
  <c r="R340" i="2"/>
  <c r="AB352" i="3"/>
  <c r="AC337" i="3"/>
  <c r="AA353" i="2" l="1"/>
  <c r="AA354" i="2" s="1"/>
  <c r="AA355" i="2" s="1"/>
  <c r="AA356" i="2" s="1"/>
  <c r="AA357" i="2" s="1"/>
  <c r="AB346" i="3"/>
  <c r="R341" i="2"/>
  <c r="AC338" i="3"/>
  <c r="Z358" i="2" l="1"/>
  <c r="L44" i="5"/>
  <c r="AA358" i="2"/>
  <c r="AA359" i="2" s="1"/>
  <c r="AA360" i="2" s="1"/>
  <c r="AA361" i="2" s="1"/>
  <c r="AA362" i="2" s="1"/>
  <c r="R342" i="2"/>
  <c r="AC339" i="3"/>
  <c r="AA363" i="2" l="1"/>
  <c r="L45" i="5" s="1"/>
  <c r="L45" i="7" s="1"/>
  <c r="L47" i="7" s="1"/>
  <c r="L44" i="7"/>
  <c r="X348" i="3"/>
  <c r="R343" i="2"/>
  <c r="C42" i="5"/>
  <c r="C42" i="7" s="1"/>
  <c r="AC340" i="3"/>
  <c r="AA364" i="2" l="1"/>
  <c r="Z359" i="2"/>
  <c r="L47" i="5"/>
  <c r="AB347" i="3"/>
  <c r="R344" i="2"/>
  <c r="AC341" i="3"/>
  <c r="AA365" i="2" l="1"/>
  <c r="AB353" i="3"/>
  <c r="AB354" i="3" s="1"/>
  <c r="AB355" i="3" s="1"/>
  <c r="AB356" i="3" s="1"/>
  <c r="AB357" i="3" s="1"/>
  <c r="AB358" i="3" s="1"/>
  <c r="R345" i="2"/>
  <c r="AC342" i="3"/>
  <c r="AA366" i="2" l="1"/>
  <c r="Z360" i="2"/>
  <c r="AB359" i="3" s="1"/>
  <c r="M44" i="4"/>
  <c r="M44" i="8" s="1"/>
  <c r="S367" i="2"/>
  <c r="R346" i="2"/>
  <c r="AB359" i="2"/>
  <c r="AC343" i="3"/>
  <c r="AA367" i="2" l="1"/>
  <c r="R347" i="2"/>
  <c r="AB360" i="3"/>
  <c r="AB360" i="2"/>
  <c r="AC344" i="3"/>
  <c r="Z361" i="2" l="1"/>
  <c r="R348" i="2"/>
  <c r="AB361" i="3"/>
  <c r="AB361" i="2"/>
  <c r="AC345" i="3"/>
  <c r="X351" i="3" l="1"/>
  <c r="R349" i="2"/>
  <c r="AB362" i="3"/>
  <c r="AB362" i="2"/>
  <c r="AC346" i="3"/>
  <c r="Z362" i="2" l="1"/>
  <c r="R350" i="2"/>
  <c r="C43" i="5"/>
  <c r="C43" i="7" s="1"/>
  <c r="AB363" i="3"/>
  <c r="AB363" i="2"/>
  <c r="AC347" i="3"/>
  <c r="Z363" i="2" l="1"/>
  <c r="R351" i="2"/>
  <c r="AB364" i="3"/>
  <c r="M45" i="4"/>
  <c r="AB364" i="2"/>
  <c r="M45" i="5"/>
  <c r="Z364" i="2" l="1"/>
  <c r="K45" i="5"/>
  <c r="X354" i="3"/>
  <c r="AB365" i="2"/>
  <c r="M45" i="7"/>
  <c r="M47" i="7" s="1"/>
  <c r="M47" i="5"/>
  <c r="M45" i="8"/>
  <c r="M47" i="8" s="1"/>
  <c r="M47" i="4"/>
  <c r="AC348" i="3"/>
  <c r="T302" i="2"/>
  <c r="AB366" i="2"/>
  <c r="R352" i="2"/>
  <c r="T304" i="2"/>
  <c r="Z365" i="2" l="1"/>
  <c r="K47" i="5"/>
  <c r="K45" i="7"/>
  <c r="K47" i="7" s="1"/>
  <c r="AB365" i="3"/>
  <c r="X355" i="3"/>
  <c r="AC349" i="3"/>
  <c r="T305" i="2"/>
  <c r="R353" i="2"/>
  <c r="Z366" i="2" l="1"/>
  <c r="X352" i="3" s="1"/>
  <c r="N41" i="4" s="1"/>
  <c r="N41" i="8" s="1"/>
  <c r="AB366" i="3"/>
  <c r="X356" i="3"/>
  <c r="AC350" i="3"/>
  <c r="T306" i="2"/>
  <c r="R354" i="2"/>
  <c r="AB367" i="3" l="1"/>
  <c r="X357" i="3"/>
  <c r="AC351" i="3"/>
  <c r="T307" i="2"/>
  <c r="R355" i="2" l="1"/>
  <c r="AB368" i="3"/>
  <c r="X358" i="3" l="1"/>
  <c r="AC352" i="3"/>
  <c r="T308" i="2"/>
  <c r="E37" i="5"/>
  <c r="AB369" i="3" l="1"/>
  <c r="R356" i="2"/>
  <c r="E37" i="7"/>
  <c r="N42" i="4" l="1"/>
  <c r="N42" i="8" s="1"/>
  <c r="AC353" i="3"/>
  <c r="AB370" i="3"/>
  <c r="T309" i="2"/>
  <c r="R357" i="2" l="1"/>
  <c r="C44" i="5"/>
  <c r="M46" i="4" l="1"/>
  <c r="M46" i="8" s="1"/>
  <c r="AB371" i="3"/>
  <c r="C44" i="7"/>
  <c r="AC354" i="3"/>
  <c r="T310" i="2"/>
  <c r="AB372" i="3" l="1"/>
  <c r="R358" i="2"/>
  <c r="AB373" i="3" l="1"/>
  <c r="AB374" i="3" s="1"/>
  <c r="AC355" i="3"/>
  <c r="T311" i="2"/>
  <c r="R359" i="2"/>
  <c r="AB375" i="3" l="1"/>
  <c r="AC356" i="3"/>
  <c r="T312" i="2"/>
  <c r="R360" i="2"/>
  <c r="N44" i="4" s="1"/>
  <c r="N44" i="8" s="1"/>
  <c r="AB376" i="3" l="1"/>
  <c r="AC357" i="3"/>
  <c r="T313" i="2"/>
  <c r="R361" i="2"/>
  <c r="AB377" i="3" l="1"/>
  <c r="AC358" i="3"/>
  <c r="T314" i="2"/>
  <c r="R362" i="2"/>
  <c r="M50" i="8" l="1"/>
  <c r="AB378" i="3"/>
  <c r="AC359" i="3"/>
  <c r="T315" i="2"/>
  <c r="E38" i="5"/>
  <c r="R363" i="2" l="1"/>
  <c r="R364" i="2" s="1"/>
  <c r="C45" i="5"/>
  <c r="E38" i="7"/>
  <c r="R365" i="2" l="1"/>
  <c r="M60" i="8"/>
  <c r="N43" i="4"/>
  <c r="N43" i="8" s="1"/>
  <c r="AB379" i="3"/>
  <c r="C45" i="7"/>
  <c r="C47" i="7" s="1"/>
  <c r="C47" i="5"/>
  <c r="AC360" i="3"/>
  <c r="T316" i="2"/>
  <c r="R366" i="2" l="1"/>
  <c r="AC361" i="3" l="1"/>
  <c r="T317" i="2"/>
  <c r="AC362" i="3" l="1"/>
  <c r="T318" i="2"/>
  <c r="AC363" i="3" l="1"/>
  <c r="T319" i="2"/>
  <c r="N45" i="4" l="1"/>
  <c r="N45" i="8" s="1"/>
  <c r="AC364" i="3"/>
  <c r="T320" i="2"/>
  <c r="AC365" i="3" l="1"/>
  <c r="T321" i="2"/>
  <c r="AC366" i="3" l="1"/>
  <c r="T322" i="2"/>
  <c r="E39" i="5"/>
  <c r="E39" i="7" l="1"/>
  <c r="AC367" i="3" l="1"/>
  <c r="T323" i="2"/>
  <c r="AC368" i="3" l="1"/>
  <c r="T324" i="2"/>
  <c r="AC369" i="3" l="1"/>
  <c r="T325" i="2"/>
  <c r="AC370" i="3" l="1"/>
  <c r="T326" i="2"/>
  <c r="N46" i="4" l="1"/>
  <c r="N46" i="8" s="1"/>
  <c r="AC371" i="3"/>
  <c r="T327" i="2"/>
  <c r="AC372" i="3" l="1"/>
  <c r="T328" i="2"/>
  <c r="AC373" i="3" l="1"/>
  <c r="T329" i="2"/>
  <c r="E40" i="5"/>
  <c r="E40" i="7" l="1"/>
  <c r="AC374" i="3" l="1"/>
  <c r="T330" i="2"/>
  <c r="AC375" i="3" l="1"/>
  <c r="T331" i="2"/>
  <c r="AC376" i="3" l="1"/>
  <c r="T332" i="2"/>
  <c r="AC377" i="3" l="1"/>
  <c r="T333" i="2"/>
  <c r="N50" i="8" l="1"/>
  <c r="AC378" i="3"/>
  <c r="T334" i="2"/>
  <c r="T335" i="2"/>
  <c r="AC379" i="3" l="1"/>
  <c r="N60" i="8"/>
  <c r="T336" i="2"/>
  <c r="E41" i="5"/>
  <c r="E41" i="7" s="1"/>
  <c r="T337" i="2" l="1"/>
  <c r="T338" i="2" l="1"/>
  <c r="T339" i="2" l="1"/>
  <c r="T340" i="2" l="1"/>
  <c r="T341" i="2" l="1"/>
  <c r="T342" i="2" l="1"/>
  <c r="T343" i="2" l="1"/>
  <c r="E42" i="5"/>
  <c r="E42" i="7" s="1"/>
  <c r="T344" i="2" l="1"/>
  <c r="T345" i="2" l="1"/>
  <c r="T346" i="2" l="1"/>
  <c r="T347" i="2" l="1"/>
  <c r="T348" i="2" l="1"/>
  <c r="T349" i="2" s="1"/>
  <c r="T350" i="2" l="1"/>
  <c r="E43" i="5"/>
  <c r="E43" i="7" s="1"/>
  <c r="T351" i="2" l="1"/>
  <c r="T352" i="2" l="1"/>
  <c r="T353" i="2" l="1"/>
  <c r="T354" i="2" l="1"/>
  <c r="T355" i="2" l="1"/>
  <c r="T356" i="2" l="1"/>
  <c r="E44" i="5" s="1"/>
  <c r="E44" i="7" s="1"/>
  <c r="T357" i="2" l="1"/>
  <c r="T358" i="2" l="1"/>
  <c r="T359" i="2" s="1"/>
  <c r="Q304" i="3"/>
  <c r="AA304" i="3"/>
  <c r="T360" i="2" l="1"/>
  <c r="Q305" i="3"/>
  <c r="U304" i="3"/>
  <c r="W304" i="3"/>
  <c r="AA305" i="3"/>
  <c r="T361" i="2" l="1"/>
  <c r="U305" i="3"/>
  <c r="Q306" i="3"/>
  <c r="V304" i="3"/>
  <c r="AA306" i="3"/>
  <c r="W305" i="3"/>
  <c r="U303" i="2"/>
  <c r="T362" i="2" l="1"/>
  <c r="U306" i="3"/>
  <c r="V305" i="3"/>
  <c r="W306" i="3"/>
  <c r="AA307" i="3"/>
  <c r="U305" i="2"/>
  <c r="V306" i="3"/>
  <c r="U307" i="3"/>
  <c r="T363" i="2" l="1"/>
  <c r="U306" i="2"/>
  <c r="W307" i="3"/>
  <c r="AA308" i="3"/>
  <c r="L37" i="4"/>
  <c r="L37" i="8" s="1"/>
  <c r="U308" i="3"/>
  <c r="F37" i="4"/>
  <c r="V307" i="3"/>
  <c r="T364" i="2" l="1"/>
  <c r="E45" i="5"/>
  <c r="F37" i="8"/>
  <c r="U307" i="2"/>
  <c r="AA309" i="3"/>
  <c r="W308" i="3"/>
  <c r="H37" i="4"/>
  <c r="U309" i="3"/>
  <c r="V308" i="3"/>
  <c r="G37" i="4"/>
  <c r="E45" i="7" l="1"/>
  <c r="E47" i="7" s="1"/>
  <c r="E47" i="5"/>
  <c r="H37" i="8"/>
  <c r="G37" i="8"/>
  <c r="W309" i="3"/>
  <c r="AA310" i="3"/>
  <c r="U308" i="2"/>
  <c r="F37" i="5"/>
  <c r="T365" i="2" l="1"/>
  <c r="F37" i="7"/>
  <c r="U310" i="3"/>
  <c r="V309" i="3"/>
  <c r="U309" i="2"/>
  <c r="AA311" i="3"/>
  <c r="W310" i="3"/>
  <c r="U311" i="3"/>
  <c r="V310" i="3"/>
  <c r="T366" i="2" l="1"/>
  <c r="U310" i="2"/>
  <c r="W311" i="3"/>
  <c r="AA312" i="3"/>
  <c r="V311" i="3"/>
  <c r="U312" i="3"/>
  <c r="U311" i="2"/>
  <c r="W312" i="3"/>
  <c r="AA313" i="3"/>
  <c r="V312" i="3"/>
  <c r="U313" i="3"/>
  <c r="T367" i="2" l="1"/>
  <c r="U312" i="2"/>
  <c r="AA314" i="3"/>
  <c r="W313" i="3"/>
  <c r="V313" i="3"/>
  <c r="U314" i="3"/>
  <c r="T368" i="2" l="1"/>
  <c r="U313" i="2"/>
  <c r="AA315" i="3"/>
  <c r="L38" i="4"/>
  <c r="L38" i="8" s="1"/>
  <c r="W314" i="3"/>
  <c r="U315" i="3"/>
  <c r="F38" i="4"/>
  <c r="V314" i="3"/>
  <c r="AA316" i="3" s="1"/>
  <c r="T369" i="2" l="1"/>
  <c r="F38" i="8"/>
  <c r="U314" i="2"/>
  <c r="U316" i="3" s="1"/>
  <c r="W315" i="3"/>
  <c r="H38" i="4"/>
  <c r="H38" i="8" s="1"/>
  <c r="W316" i="3" s="1"/>
  <c r="AA317" i="3" s="1"/>
  <c r="V315" i="3"/>
  <c r="G38" i="4"/>
  <c r="T370" i="2" l="1"/>
  <c r="G38" i="8"/>
  <c r="AA318" i="3"/>
  <c r="U315" i="2"/>
  <c r="F38" i="5"/>
  <c r="U317" i="3" s="1"/>
  <c r="V316" i="3" s="1"/>
  <c r="E46" i="5" s="1"/>
  <c r="E46" i="7" s="1"/>
  <c r="AA319" i="3"/>
  <c r="W317" i="3" s="1"/>
  <c r="F38" i="7" l="1"/>
  <c r="T371" i="2"/>
  <c r="AA320" i="3"/>
  <c r="U318" i="3"/>
  <c r="W318" i="3"/>
  <c r="V317" i="3" s="1"/>
  <c r="U316" i="2"/>
  <c r="W319" i="3"/>
  <c r="AA321" i="3"/>
  <c r="V318" i="3"/>
  <c r="U319" i="3"/>
  <c r="U317" i="2"/>
  <c r="T372" i="2" l="1"/>
  <c r="AA322" i="3"/>
  <c r="L39" i="4"/>
  <c r="U320" i="3"/>
  <c r="W320" i="3"/>
  <c r="V319" i="3"/>
  <c r="U318" i="2"/>
  <c r="L39" i="8"/>
  <c r="T373" i="2" l="1"/>
  <c r="AA323" i="3"/>
  <c r="V320" i="3"/>
  <c r="U321" i="3"/>
  <c r="W321" i="3"/>
  <c r="U319" i="2"/>
  <c r="W322" i="3"/>
  <c r="H39" i="4"/>
  <c r="AA324" i="3"/>
  <c r="V321" i="3"/>
  <c r="U322" i="3"/>
  <c r="F39" i="4"/>
  <c r="U320" i="2"/>
  <c r="T374" i="2" l="1"/>
  <c r="H39" i="8"/>
  <c r="F39" i="8"/>
  <c r="U323" i="3"/>
  <c r="AA325" i="3"/>
  <c r="V322" i="3"/>
  <c r="G39" i="4"/>
  <c r="W323" i="3"/>
  <c r="U321" i="2"/>
  <c r="T375" i="2" l="1"/>
  <c r="G39" i="8"/>
  <c r="W324" i="3"/>
  <c r="U324" i="3"/>
  <c r="V323" i="3"/>
  <c r="AA326" i="3"/>
  <c r="U322" i="2"/>
  <c r="F39" i="5"/>
  <c r="T376" i="2" l="1"/>
  <c r="F39" i="7"/>
  <c r="V324" i="3"/>
  <c r="W325" i="3"/>
  <c r="U325" i="3"/>
  <c r="AA327" i="3"/>
  <c r="U323" i="2"/>
  <c r="T377" i="2" l="1"/>
  <c r="U326" i="3"/>
  <c r="AA328" i="3"/>
  <c r="W326" i="3"/>
  <c r="V325" i="3"/>
  <c r="U324" i="2"/>
  <c r="E50" i="5" s="1"/>
  <c r="E50" i="7" s="1"/>
  <c r="V326" i="3"/>
  <c r="W327" i="3"/>
  <c r="AA329" i="3"/>
  <c r="L40" i="4"/>
  <c r="U327" i="3"/>
  <c r="U325" i="2"/>
  <c r="T378" i="2" l="1"/>
  <c r="L40" i="8"/>
  <c r="T379" i="2" l="1"/>
  <c r="E60" i="7"/>
  <c r="V327" i="3"/>
  <c r="W328" i="3"/>
  <c r="U328" i="3"/>
  <c r="AA330" i="3"/>
  <c r="U326" i="2"/>
  <c r="E61" i="7" l="1"/>
  <c r="U329" i="3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W338" i="3" l="1"/>
  <c r="U338" i="3"/>
  <c r="V337" i="3"/>
  <c r="AA340" i="3"/>
  <c r="U336" i="2"/>
  <c r="F41" i="5"/>
  <c r="F41" i="7" s="1"/>
  <c r="W339" i="3" l="1"/>
  <c r="V338" i="3"/>
  <c r="AA341" i="3"/>
  <c r="U339" i="3"/>
  <c r="U337" i="2"/>
  <c r="V339" i="3" l="1"/>
  <c r="AA342" i="3"/>
  <c r="U340" i="3"/>
  <c r="W340" i="3"/>
  <c r="U338" i="2"/>
  <c r="W341" i="3" l="1"/>
  <c r="AA343" i="3"/>
  <c r="L42" i="4"/>
  <c r="L42" i="8" s="1"/>
  <c r="U341" i="3"/>
  <c r="V340" i="3"/>
  <c r="U339" i="2"/>
  <c r="AA344" i="3" s="1"/>
  <c r="AA345" i="3" l="1"/>
  <c r="W342" i="3"/>
  <c r="U342" i="3"/>
  <c r="V341" i="3"/>
  <c r="U340" i="2"/>
  <c r="AA346" i="3" l="1"/>
  <c r="V342" i="3"/>
  <c r="U343" i="3"/>
  <c r="F42" i="4"/>
  <c r="F42" i="8" s="1"/>
  <c r="W343" i="3"/>
  <c r="H42" i="4"/>
  <c r="H42" i="8" s="1"/>
  <c r="U341" i="2"/>
  <c r="W344" i="3" s="1"/>
  <c r="U344" i="3" s="1"/>
  <c r="U345" i="3" l="1"/>
  <c r="AA347" i="3"/>
  <c r="W345" i="3"/>
  <c r="V343" i="3"/>
  <c r="G42" i="4"/>
  <c r="G42" i="8" s="1"/>
  <c r="U342" i="2"/>
  <c r="V344" i="3" s="1"/>
  <c r="AA348" i="3" l="1"/>
  <c r="U346" i="3"/>
  <c r="V345" i="3"/>
  <c r="W346" i="3"/>
  <c r="U343" i="2"/>
  <c r="F42" i="5"/>
  <c r="F42" i="7" s="1"/>
  <c r="U347" i="3" l="1"/>
  <c r="AA349" i="3"/>
  <c r="V346" i="3"/>
  <c r="W347" i="3"/>
  <c r="U344" i="2"/>
  <c r="AA350" i="3" l="1"/>
  <c r="L43" i="4"/>
  <c r="L43" i="8" s="1"/>
  <c r="V347" i="3"/>
  <c r="W348" i="3"/>
  <c r="U348" i="3"/>
  <c r="U345" i="2"/>
  <c r="W349" i="3" l="1"/>
  <c r="V348" i="3"/>
  <c r="AA351" i="3"/>
  <c r="U349" i="3"/>
  <c r="U346" i="2"/>
  <c r="AA352" i="3" l="1"/>
  <c r="W350" i="3"/>
  <c r="H43" i="4"/>
  <c r="H43" i="8" s="1"/>
  <c r="U350" i="3"/>
  <c r="F43" i="4"/>
  <c r="F43" i="8" s="1"/>
  <c r="V349" i="3"/>
  <c r="U347" i="2"/>
  <c r="W351" i="3" l="1"/>
  <c r="V350" i="3"/>
  <c r="G43" i="4"/>
  <c r="G43" i="8" s="1"/>
  <c r="U351" i="3"/>
  <c r="AA353" i="3"/>
  <c r="U348" i="2"/>
  <c r="W352" i="3" l="1"/>
  <c r="AA354" i="3"/>
  <c r="V351" i="3"/>
  <c r="U352" i="3"/>
  <c r="U349" i="2"/>
  <c r="U353" i="3" l="1"/>
  <c r="W353" i="3"/>
  <c r="AA355" i="3"/>
  <c r="V352" i="3"/>
  <c r="U350" i="2"/>
  <c r="F43" i="5"/>
  <c r="F43" i="7" s="1"/>
  <c r="W354" i="3" l="1"/>
  <c r="U354" i="3"/>
  <c r="V353" i="3"/>
  <c r="AA356" i="3"/>
  <c r="U351" i="2"/>
  <c r="U355" i="3" l="1"/>
  <c r="W355" i="3"/>
  <c r="V354" i="3"/>
  <c r="AA357" i="3"/>
  <c r="L44" i="4"/>
  <c r="L44" i="8" s="1"/>
  <c r="U352" i="2"/>
  <c r="W356" i="3" l="1"/>
  <c r="AA358" i="3"/>
  <c r="U356" i="3"/>
  <c r="V355" i="3"/>
  <c r="U353" i="2"/>
  <c r="W357" i="3" l="1"/>
  <c r="H44" i="4"/>
  <c r="H44" i="8" s="1"/>
  <c r="U357" i="3"/>
  <c r="F44" i="4"/>
  <c r="F44" i="8" s="1"/>
  <c r="AA359" i="3"/>
  <c r="V356" i="3"/>
  <c r="U354" i="2"/>
  <c r="V357" i="3" l="1"/>
  <c r="G44" i="4"/>
  <c r="G44" i="8" s="1"/>
  <c r="U358" i="3"/>
  <c r="AA360" i="3"/>
  <c r="W358" i="3"/>
  <c r="U355" i="2"/>
  <c r="U356" i="2" s="1"/>
  <c r="U357" i="2" s="1"/>
  <c r="F44" i="5"/>
  <c r="F44" i="7" s="1"/>
  <c r="U358" i="2"/>
  <c r="U359" i="2" s="1"/>
  <c r="V358" i="3"/>
  <c r="AA361" i="3"/>
  <c r="W359" i="3"/>
  <c r="U359" i="3"/>
  <c r="U360" i="2"/>
  <c r="U361" i="2" s="1"/>
  <c r="U362" i="2" s="1"/>
  <c r="U363" i="2" l="1"/>
  <c r="F45" i="5"/>
  <c r="U364" i="2" l="1"/>
  <c r="F45" i="7"/>
  <c r="F47" i="7" s="1"/>
  <c r="F47" i="5"/>
  <c r="V359" i="3"/>
  <c r="U360" i="3"/>
  <c r="W360" i="3"/>
  <c r="AA362" i="3"/>
  <c r="AA363" i="3" l="1"/>
  <c r="U365" i="2"/>
  <c r="AA364" i="3"/>
  <c r="V360" i="3"/>
  <c r="U361" i="3"/>
  <c r="W361" i="3"/>
  <c r="L45" i="4" l="1"/>
  <c r="L45" i="8" s="1"/>
  <c r="L47" i="8" s="1"/>
  <c r="L47" i="4"/>
  <c r="AA365" i="3" l="1"/>
  <c r="U366" i="2"/>
  <c r="W362" i="3"/>
  <c r="U362" i="3"/>
  <c r="V361" i="3"/>
  <c r="U367" i="2" l="1"/>
  <c r="AA366" i="3"/>
  <c r="U363" i="3"/>
  <c r="W363" i="3"/>
  <c r="H45" i="4" s="1"/>
  <c r="W364" i="3"/>
  <c r="V362" i="3"/>
  <c r="AA367" i="3" l="1"/>
  <c r="H45" i="8"/>
  <c r="H47" i="8" s="1"/>
  <c r="H47" i="4"/>
  <c r="U364" i="3"/>
  <c r="F45" i="4"/>
  <c r="V363" i="3" l="1"/>
  <c r="V364" i="3" s="1"/>
  <c r="W365" i="3"/>
  <c r="F45" i="8"/>
  <c r="F47" i="8" s="1"/>
  <c r="F47" i="4"/>
  <c r="G45" i="4" l="1"/>
  <c r="W366" i="3"/>
  <c r="AA368" i="3"/>
  <c r="G45" i="8"/>
  <c r="G47" i="8" s="1"/>
  <c r="G47" i="4"/>
  <c r="U365" i="3"/>
  <c r="V365" i="3" l="1"/>
  <c r="W367" i="3"/>
  <c r="AA369" i="3" l="1"/>
  <c r="V366" i="3"/>
  <c r="U366" i="3"/>
  <c r="V367" i="3" l="1"/>
  <c r="W368" i="3"/>
  <c r="AA370" i="3" l="1"/>
  <c r="U367" i="3"/>
  <c r="V368" i="3" l="1"/>
  <c r="W369" i="3"/>
  <c r="U368" i="3"/>
  <c r="L46" i="4" l="1"/>
  <c r="L46" i="8" s="1"/>
  <c r="AA371" i="3"/>
  <c r="W370" i="3"/>
  <c r="V369" i="3"/>
  <c r="U369" i="3"/>
  <c r="AA372" i="3" l="1"/>
  <c r="H46" i="4"/>
  <c r="H46" i="8" s="1"/>
  <c r="W371" i="3"/>
  <c r="V370" i="3"/>
  <c r="U370" i="3" l="1"/>
  <c r="AA373" i="3"/>
  <c r="G46" i="4" l="1"/>
  <c r="G46" i="8" s="1"/>
  <c r="F46" i="4"/>
  <c r="F46" i="8" s="1"/>
  <c r="U371" i="3"/>
  <c r="AA374" i="3" s="1"/>
  <c r="W372" i="3"/>
  <c r="V371" i="3"/>
  <c r="U372" i="3"/>
  <c r="R367" i="3" l="1"/>
  <c r="Z367" i="3"/>
  <c r="W373" i="3"/>
  <c r="V372" i="3"/>
  <c r="U373" i="3"/>
  <c r="AA375" i="3"/>
  <c r="Z368" i="3"/>
  <c r="Z369" i="3" s="1"/>
  <c r="R368" i="3"/>
  <c r="W374" i="3" l="1"/>
  <c r="V373" i="3"/>
  <c r="U374" i="3"/>
  <c r="Z370" i="3" l="1"/>
  <c r="R369" i="3"/>
  <c r="AA376" i="3"/>
  <c r="K46" i="4" l="1"/>
  <c r="K46" i="8" s="1"/>
  <c r="R370" i="3"/>
  <c r="Z371" i="3"/>
  <c r="V374" i="3"/>
  <c r="W375" i="3"/>
  <c r="Z372" i="3"/>
  <c r="U375" i="3"/>
  <c r="C46" i="4" l="1"/>
  <c r="C46" i="8" s="1"/>
  <c r="R367" i="2"/>
  <c r="AA368" i="2"/>
  <c r="AA377" i="3"/>
  <c r="Z367" i="2"/>
  <c r="R371" i="3"/>
  <c r="S368" i="2"/>
  <c r="Z373" i="3"/>
  <c r="U368" i="2"/>
  <c r="N36" i="5"/>
  <c r="AC300" i="2"/>
  <c r="N31" i="4"/>
  <c r="AC264" i="3"/>
  <c r="AC304" i="2" s="1"/>
  <c r="AC306" i="2" s="1"/>
  <c r="AC305" i="2" s="1"/>
  <c r="AC271" i="3"/>
  <c r="AA369" i="2" l="1"/>
  <c r="W376" i="3"/>
  <c r="R368" i="2"/>
  <c r="Z368" i="2"/>
  <c r="V375" i="3"/>
  <c r="U376" i="3"/>
  <c r="N31" i="8"/>
  <c r="N36" i="7"/>
  <c r="L50" i="8" l="1"/>
  <c r="Z369" i="2"/>
  <c r="R372" i="3"/>
  <c r="AA378" i="3"/>
  <c r="AA370" i="2"/>
  <c r="R369" i="2"/>
  <c r="S369" i="2"/>
  <c r="Z374" i="3"/>
  <c r="U369" i="2"/>
  <c r="AC307" i="2"/>
  <c r="AA379" i="3" l="1"/>
  <c r="L60" i="8"/>
  <c r="V376" i="3"/>
  <c r="W377" i="3"/>
  <c r="U377" i="3"/>
  <c r="R373" i="3"/>
  <c r="Z375" i="3"/>
  <c r="U370" i="2"/>
  <c r="S370" i="2"/>
  <c r="AC308" i="2"/>
  <c r="N37" i="5"/>
  <c r="F50" i="8" l="1"/>
  <c r="H50" i="8"/>
  <c r="V377" i="3"/>
  <c r="W378" i="3"/>
  <c r="W379" i="3" s="1"/>
  <c r="U378" i="3"/>
  <c r="N37" i="7"/>
  <c r="H60" i="8"/>
  <c r="R374" i="3"/>
  <c r="Z376" i="3"/>
  <c r="AC309" i="2"/>
  <c r="G50" i="8" l="1"/>
  <c r="F60" i="8"/>
  <c r="V378" i="3"/>
  <c r="U379" i="3"/>
  <c r="AC310" i="2"/>
  <c r="R375" i="3" l="1"/>
  <c r="V379" i="3"/>
  <c r="G60" i="8"/>
  <c r="Z377" i="3"/>
  <c r="AC311" i="2"/>
  <c r="AC312" i="2"/>
  <c r="K50" i="8" l="1"/>
  <c r="R376" i="3"/>
  <c r="Z378" i="3"/>
  <c r="AC313" i="2"/>
  <c r="AC314" i="2"/>
  <c r="K60" i="8" l="1"/>
  <c r="R377" i="3"/>
  <c r="Z379" i="3"/>
  <c r="AC315" i="2"/>
  <c r="N38" i="5"/>
  <c r="C50" i="8" l="1"/>
  <c r="R378" i="3"/>
  <c r="N38" i="7"/>
  <c r="R379" i="3" l="1"/>
  <c r="C60" i="8"/>
  <c r="AC316" i="2"/>
  <c r="AC317" i="2" l="1"/>
  <c r="AC318" i="2" l="1"/>
  <c r="AC319" i="2" l="1"/>
  <c r="AC320" i="2" l="1"/>
  <c r="AC321" i="2" l="1"/>
  <c r="AC322" i="2" l="1"/>
  <c r="N39" i="5"/>
  <c r="N39" i="7" l="1"/>
  <c r="Y340" i="3" l="1"/>
  <c r="AC323" i="2"/>
  <c r="X340" i="2" l="1"/>
  <c r="AC324" i="2"/>
  <c r="Y343" i="3" l="1"/>
  <c r="J42" i="4"/>
  <c r="X343" i="2"/>
  <c r="I42" i="5"/>
  <c r="AC325" i="2"/>
  <c r="Y344" i="3" l="1"/>
  <c r="I42" i="7"/>
  <c r="Y337" i="2" s="1"/>
  <c r="X344" i="2"/>
  <c r="J42" i="8"/>
  <c r="AC326" i="2"/>
  <c r="X345" i="2" l="1"/>
  <c r="Y345" i="3"/>
  <c r="AC327" i="2"/>
  <c r="Y346" i="3" l="1"/>
  <c r="AC328" i="2"/>
  <c r="X346" i="2" l="1"/>
  <c r="Y347" i="3"/>
  <c r="AC329" i="2"/>
  <c r="N40" i="5"/>
  <c r="N40" i="7" s="1"/>
  <c r="AC330" i="2"/>
  <c r="X347" i="2" l="1"/>
  <c r="Y340" i="2"/>
  <c r="Y348" i="3"/>
  <c r="AC331" i="2"/>
  <c r="AC332" i="2"/>
  <c r="Y343" i="2" l="1"/>
  <c r="J42" i="5"/>
  <c r="X348" i="2"/>
  <c r="Y349" i="3"/>
  <c r="AC333" i="2"/>
  <c r="J42" i="7" l="1"/>
  <c r="X349" i="2" s="1"/>
  <c r="AC334" i="2"/>
  <c r="AC335" i="2" s="1"/>
  <c r="Y344" i="2" l="1"/>
  <c r="Y350" i="3"/>
  <c r="J43" i="4"/>
  <c r="AC336" i="2"/>
  <c r="N41" i="5"/>
  <c r="N41" i="7" s="1"/>
  <c r="J43" i="8" l="1"/>
  <c r="X350" i="2"/>
  <c r="I43" i="5"/>
  <c r="AC337" i="2"/>
  <c r="I43" i="7" l="1"/>
  <c r="Y351" i="3"/>
  <c r="Y345" i="2"/>
  <c r="AC338" i="2"/>
  <c r="AC339" i="2" s="1"/>
  <c r="X351" i="2"/>
  <c r="AC340" i="2"/>
  <c r="Y346" i="2" l="1"/>
  <c r="Y352" i="3"/>
  <c r="AC341" i="2"/>
  <c r="X352" i="2"/>
  <c r="AC342" i="2"/>
  <c r="Y347" i="2" l="1"/>
  <c r="Y353" i="3"/>
  <c r="AC343" i="2"/>
  <c r="N42" i="5"/>
  <c r="N42" i="7" s="1"/>
  <c r="Y348" i="2" l="1"/>
  <c r="Y354" i="3"/>
  <c r="X358" i="2"/>
  <c r="AC344" i="2"/>
  <c r="Y349" i="2" l="1"/>
  <c r="Y355" i="3"/>
  <c r="AC345" i="2"/>
  <c r="Y350" i="2" l="1"/>
  <c r="J43" i="5"/>
  <c r="Y356" i="3"/>
  <c r="AC346" i="2"/>
  <c r="J43" i="7" l="1"/>
  <c r="Y351" i="2" l="1"/>
  <c r="J44" i="4"/>
  <c r="Y357" i="3"/>
  <c r="AC347" i="2"/>
  <c r="J44" i="8" l="1"/>
  <c r="Y352" i="2" l="1"/>
  <c r="Y358" i="3"/>
  <c r="AC348" i="2"/>
  <c r="Y353" i="2" l="1"/>
  <c r="Y359" i="3"/>
  <c r="AC349" i="2"/>
  <c r="Y360" i="3" l="1"/>
  <c r="Y354" i="2"/>
  <c r="AC350" i="2"/>
  <c r="N43" i="5"/>
  <c r="N43" i="7" s="1"/>
  <c r="Y355" i="2" l="1"/>
  <c r="Y356" i="2" s="1"/>
  <c r="Y357" i="2" s="1"/>
  <c r="Y361" i="3"/>
  <c r="AC351" i="2"/>
  <c r="J44" i="5" l="1"/>
  <c r="J44" i="7" s="1"/>
  <c r="Y358" i="2"/>
  <c r="Y359" i="2" s="1"/>
  <c r="Y362" i="3" l="1"/>
  <c r="Y360" i="2"/>
  <c r="AC352" i="2"/>
  <c r="Y361" i="2" l="1"/>
  <c r="Y363" i="3" l="1"/>
  <c r="Y364" i="3"/>
  <c r="J45" i="4"/>
  <c r="AC353" i="2"/>
  <c r="J45" i="8" l="1"/>
  <c r="J47" i="8" s="1"/>
  <c r="J47" i="4"/>
  <c r="Y362" i="2"/>
  <c r="Y365" i="3"/>
  <c r="AC354" i="2"/>
  <c r="Y366" i="3" l="1"/>
  <c r="Y363" i="2"/>
  <c r="Y367" i="3" l="1"/>
  <c r="Y368" i="3" s="1"/>
  <c r="AC355" i="2"/>
  <c r="Y369" i="3" l="1"/>
  <c r="Y364" i="2"/>
  <c r="J45" i="5"/>
  <c r="AC356" i="2" s="1"/>
  <c r="Y370" i="3" l="1"/>
  <c r="J45" i="7"/>
  <c r="J47" i="7" s="1"/>
  <c r="J47" i="5"/>
  <c r="AC357" i="2"/>
  <c r="N44" i="5"/>
  <c r="N44" i="7" s="1"/>
  <c r="J46" i="4" l="1"/>
  <c r="J46" i="8" s="1"/>
  <c r="Y371" i="3"/>
  <c r="Y365" i="2"/>
  <c r="Y372" i="3" l="1"/>
  <c r="Y366" i="2"/>
  <c r="AC358" i="2"/>
  <c r="Y367" i="2"/>
  <c r="Y373" i="3" l="1"/>
  <c r="Y368" i="2"/>
  <c r="AC359" i="2"/>
  <c r="Y374" i="3" l="1"/>
  <c r="AC360" i="2"/>
  <c r="Y375" i="3" l="1"/>
  <c r="AC361" i="2"/>
  <c r="Y376" i="3" l="1"/>
  <c r="AC362" i="2"/>
  <c r="AC363" i="2" l="1"/>
  <c r="Y377" i="3"/>
  <c r="AC364" i="2"/>
  <c r="N45" i="5"/>
  <c r="N45" i="7" s="1"/>
  <c r="N47" i="7" s="1"/>
  <c r="AB367" i="2"/>
  <c r="AC365" i="2"/>
  <c r="Q307" i="2"/>
  <c r="Q307" i="3"/>
  <c r="V306" i="2"/>
  <c r="Q308" i="2"/>
  <c r="B37" i="5"/>
  <c r="B37" i="4"/>
  <c r="Q308" i="3"/>
  <c r="G37" i="5"/>
  <c r="V308" i="2"/>
  <c r="V309" i="2"/>
  <c r="N47" i="5" l="1"/>
  <c r="J50" i="8"/>
  <c r="Y378" i="3"/>
  <c r="AB368" i="2"/>
  <c r="AC366" i="2"/>
  <c r="G37" i="7"/>
  <c r="B37" i="7"/>
  <c r="B37" i="8"/>
  <c r="Q310" i="3"/>
  <c r="Q310" i="2"/>
  <c r="V310" i="2"/>
  <c r="Y379" i="3" l="1"/>
  <c r="J60" i="8"/>
  <c r="AB369" i="2"/>
  <c r="AC367" i="2"/>
  <c r="Q311" i="3"/>
  <c r="Q311" i="2"/>
  <c r="V311" i="2"/>
  <c r="Q312" i="2"/>
  <c r="Q312" i="3"/>
  <c r="AB370" i="2"/>
  <c r="V312" i="2"/>
  <c r="M46" i="5" s="1"/>
  <c r="M46" i="7" s="1"/>
  <c r="AC368" i="2"/>
  <c r="V313" i="2"/>
  <c r="AB371" i="2" l="1"/>
  <c r="V314" i="2"/>
  <c r="AB372" i="2" l="1"/>
  <c r="AB373" i="2" s="1"/>
  <c r="V315" i="2"/>
  <c r="G38" i="5"/>
  <c r="G38" i="7" s="1"/>
  <c r="AC370" i="2" l="1"/>
  <c r="AB374" i="2"/>
  <c r="V316" i="2"/>
  <c r="N46" i="5" s="1"/>
  <c r="N46" i="7" s="1"/>
  <c r="V317" i="2"/>
  <c r="AB375" i="2" l="1"/>
  <c r="AC371" i="2"/>
  <c r="V318" i="2"/>
  <c r="V319" i="2"/>
  <c r="AB376" i="2" l="1"/>
  <c r="AC372" i="2"/>
  <c r="V320" i="2"/>
  <c r="V321" i="2"/>
  <c r="AC373" i="2" l="1"/>
  <c r="AB377" i="2"/>
  <c r="V322" i="2"/>
  <c r="G39" i="5"/>
  <c r="M50" i="5" s="1"/>
  <c r="M50" i="7" s="1"/>
  <c r="G39" i="7" l="1"/>
  <c r="AB378" i="2"/>
  <c r="AC374" i="2"/>
  <c r="V323" i="2"/>
  <c r="V324" i="2"/>
  <c r="AB379" i="2" l="1"/>
  <c r="M60" i="7"/>
  <c r="AC375" i="2"/>
  <c r="V325" i="2"/>
  <c r="M61" i="7" l="1"/>
  <c r="V326" i="2"/>
  <c r="AC376" i="2" l="1"/>
  <c r="V327" i="2"/>
  <c r="V328" i="2"/>
  <c r="AC377" i="2" l="1"/>
  <c r="V329" i="2"/>
  <c r="G40" i="5"/>
  <c r="N50" i="5" s="1"/>
  <c r="N50" i="7" s="1"/>
  <c r="G40" i="7"/>
  <c r="AC378" i="2" l="1"/>
  <c r="V330" i="2"/>
  <c r="V331" i="2"/>
  <c r="AC379" i="2" l="1"/>
  <c r="N60" i="7"/>
  <c r="V332" i="2"/>
  <c r="N61" i="7" l="1"/>
  <c r="V333" i="2"/>
  <c r="V334" i="2" l="1"/>
  <c r="V335" i="2" l="1"/>
  <c r="V336" i="2" l="1"/>
  <c r="G41" i="5"/>
  <c r="G41" i="7" s="1"/>
  <c r="V337" i="2" l="1"/>
  <c r="V338" i="2" l="1"/>
  <c r="V339" i="2" l="1"/>
  <c r="V340" i="2" l="1"/>
  <c r="V341" i="2" l="1"/>
  <c r="V342" i="2" l="1"/>
  <c r="V343" i="2" l="1"/>
  <c r="G42" i="5"/>
  <c r="G42" i="7" s="1"/>
  <c r="V344" i="2" l="1"/>
  <c r="V345" i="2" l="1"/>
  <c r="V346" i="2" l="1"/>
  <c r="V347" i="2" l="1"/>
  <c r="V348" i="2" l="1"/>
  <c r="V349" i="2" l="1"/>
  <c r="V350" i="2" l="1"/>
  <c r="G43" i="5"/>
  <c r="G43" i="7" s="1"/>
  <c r="V351" i="2" l="1"/>
  <c r="V352" i="2" l="1"/>
  <c r="V353" i="2" l="1"/>
  <c r="V354" i="2" l="1"/>
  <c r="V355" i="2" s="1"/>
  <c r="V356" i="2" s="1"/>
  <c r="V357" i="2" s="1"/>
  <c r="V358" i="2" l="1"/>
  <c r="V359" i="2" s="1"/>
  <c r="G44" i="5"/>
  <c r="G44" i="7" s="1"/>
  <c r="V360" i="2" l="1"/>
  <c r="V361" i="2" l="1"/>
  <c r="V362" i="2" l="1"/>
  <c r="V363" i="2" l="1"/>
  <c r="V364" i="2" l="1"/>
  <c r="G45" i="5"/>
  <c r="G45" i="7" l="1"/>
  <c r="G47" i="7" s="1"/>
  <c r="G47" i="5"/>
  <c r="V365" i="2" l="1"/>
  <c r="V366" i="2" s="1"/>
  <c r="V367" i="2" l="1"/>
  <c r="L46" i="5" s="1"/>
  <c r="L46" i="7" s="1"/>
  <c r="F46" i="5" s="1"/>
  <c r="F46" i="7" s="1"/>
  <c r="D46" i="5" s="1"/>
  <c r="D46" i="7" s="1"/>
  <c r="Y369" i="2" l="1"/>
  <c r="R370" i="2"/>
  <c r="C46" i="5" s="1"/>
  <c r="C46" i="7" s="1"/>
  <c r="AA371" i="2"/>
  <c r="S371" i="2"/>
  <c r="U371" i="2"/>
  <c r="Q309" i="2"/>
  <c r="Q309" i="3"/>
  <c r="AA372" i="2" l="1"/>
  <c r="R371" i="2"/>
  <c r="Y370" i="2"/>
  <c r="V368" i="2"/>
  <c r="Q313" i="3"/>
  <c r="Q313" i="2"/>
  <c r="U372" i="2" l="1"/>
  <c r="S372" i="2"/>
  <c r="Q314" i="3"/>
  <c r="Q314" i="2"/>
  <c r="S373" i="2" l="1"/>
  <c r="U373" i="2"/>
  <c r="V369" i="2"/>
  <c r="Q315" i="2"/>
  <c r="B38" i="5"/>
  <c r="Q315" i="3"/>
  <c r="B38" i="4"/>
  <c r="U374" i="2" l="1"/>
  <c r="S374" i="2"/>
  <c r="B38" i="7"/>
  <c r="B38" i="8"/>
  <c r="V370" i="2"/>
  <c r="Q316" i="2"/>
  <c r="Q316" i="3"/>
  <c r="U375" i="2" l="1"/>
  <c r="S375" i="2"/>
  <c r="G46" i="5" s="1"/>
  <c r="G46" i="7" s="1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J46" i="5" s="1"/>
  <c r="J46" i="7" s="1"/>
  <c r="AA373" i="2"/>
  <c r="Z370" i="2"/>
  <c r="K46" i="5" s="1"/>
  <c r="K46" i="7" s="1"/>
  <c r="Y371" i="2"/>
  <c r="R372" i="2"/>
  <c r="V371" i="2"/>
  <c r="T317" i="3"/>
  <c r="S317" i="3"/>
  <c r="R373" i="2" l="1"/>
  <c r="U376" i="2"/>
  <c r="Y372" i="2"/>
  <c r="Z371" i="2"/>
  <c r="S376" i="2"/>
  <c r="AA374" i="2"/>
  <c r="S318" i="3"/>
  <c r="T318" i="3"/>
  <c r="V372" i="2" l="1"/>
  <c r="Y373" i="2"/>
  <c r="R374" i="2"/>
  <c r="T319" i="3"/>
  <c r="S319" i="3"/>
  <c r="S377" i="2" l="1"/>
  <c r="AA375" i="2"/>
  <c r="Z372" i="2"/>
  <c r="Y374" i="2"/>
  <c r="V373" i="2"/>
  <c r="U377" i="2"/>
  <c r="S320" i="3"/>
  <c r="T320" i="3"/>
  <c r="V374" i="2" l="1"/>
  <c r="V375" i="2" s="1"/>
  <c r="F50" i="5" s="1"/>
  <c r="F50" i="7" s="1"/>
  <c r="R375" i="2"/>
  <c r="D50" i="5" s="1"/>
  <c r="D50" i="7" s="1"/>
  <c r="T321" i="3"/>
  <c r="S321" i="3"/>
  <c r="S378" i="2" l="1"/>
  <c r="U378" i="2"/>
  <c r="F60" i="7"/>
  <c r="AA376" i="2"/>
  <c r="Z373" i="2"/>
  <c r="V376" i="2"/>
  <c r="S322" i="3"/>
  <c r="D39" i="4"/>
  <c r="T322" i="3"/>
  <c r="E39" i="4"/>
  <c r="U379" i="2" l="1"/>
  <c r="S379" i="2"/>
  <c r="D60" i="7"/>
  <c r="D39" i="8"/>
  <c r="E39" i="8"/>
  <c r="F61" i="7" l="1"/>
  <c r="Z374" i="2"/>
  <c r="D61" i="7"/>
  <c r="V377" i="2"/>
  <c r="S323" i="3"/>
  <c r="T323" i="3"/>
  <c r="G50" i="5" s="1"/>
  <c r="G50" i="7" s="1"/>
  <c r="S324" i="3"/>
  <c r="T324" i="3"/>
  <c r="Z375" i="2" l="1"/>
  <c r="V378" i="2"/>
  <c r="S325" i="3"/>
  <c r="T325" i="3"/>
  <c r="S326" i="3"/>
  <c r="T326" i="3"/>
  <c r="G60" i="7" l="1"/>
  <c r="V379" i="2"/>
  <c r="S327" i="3"/>
  <c r="T327" i="3"/>
  <c r="G61" i="7" l="1"/>
  <c r="S328" i="3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S340" i="3" l="1"/>
  <c r="T340" i="3"/>
  <c r="S341" i="3" l="1"/>
  <c r="T341" i="3"/>
  <c r="S342" i="3" l="1"/>
  <c r="T342" i="3"/>
  <c r="S343" i="3" l="1"/>
  <c r="D42" i="4"/>
  <c r="T343" i="3"/>
  <c r="E42" i="4"/>
  <c r="D42" i="8" l="1"/>
  <c r="E42" i="8"/>
  <c r="S344" i="3" l="1"/>
  <c r="T344" i="3"/>
  <c r="T345" i="3" l="1"/>
  <c r="S345" i="3"/>
  <c r="T346" i="3" l="1"/>
  <c r="S346" i="3"/>
  <c r="T347" i="3" l="1"/>
  <c r="S347" i="3"/>
  <c r="S348" i="3" l="1"/>
  <c r="T348" i="3"/>
  <c r="S349" i="3" l="1"/>
  <c r="T349" i="3"/>
  <c r="S350" i="3" l="1"/>
  <c r="D43" i="4"/>
  <c r="T350" i="3"/>
  <c r="E43" i="4"/>
  <c r="E43" i="8" l="1"/>
  <c r="D43" i="8"/>
  <c r="T351" i="3" l="1"/>
  <c r="S351" i="3"/>
  <c r="T352" i="3" l="1"/>
  <c r="S352" i="3"/>
  <c r="T359" i="3" l="1"/>
  <c r="T353" i="3" l="1"/>
  <c r="S353" i="3"/>
  <c r="T366" i="3"/>
  <c r="T360" i="3" l="1"/>
  <c r="T354" i="3"/>
  <c r="S354" i="3"/>
  <c r="T367" i="3" l="1"/>
  <c r="T361" i="3"/>
  <c r="T355" i="3" l="1"/>
  <c r="S355" i="3"/>
  <c r="T362" i="3" l="1"/>
  <c r="T356" i="3" l="1"/>
  <c r="S356" i="3"/>
  <c r="T363" i="3"/>
  <c r="T357" i="3" l="1"/>
  <c r="E44" i="4"/>
  <c r="E44" i="8" s="1"/>
  <c r="S357" i="3"/>
  <c r="D44" i="4"/>
  <c r="D44" i="8" s="1"/>
  <c r="T364" i="3" l="1"/>
  <c r="T358" i="3"/>
  <c r="E45" i="4"/>
  <c r="S358" i="3"/>
  <c r="T365" i="3" l="1"/>
  <c r="E45" i="8"/>
  <c r="E47" i="8" s="1"/>
  <c r="E47" i="4"/>
  <c r="T368" i="3" l="1"/>
  <c r="S359" i="3"/>
  <c r="T369" i="3" l="1"/>
  <c r="S360" i="3"/>
  <c r="T370" i="3" l="1"/>
  <c r="S361" i="3"/>
  <c r="E46" i="4" l="1"/>
  <c r="E46" i="8" s="1"/>
  <c r="T371" i="3"/>
  <c r="S362" i="3"/>
  <c r="T372" i="3" l="1"/>
  <c r="S363" i="3"/>
  <c r="T373" i="3" l="1"/>
  <c r="S364" i="3"/>
  <c r="D45" i="4"/>
  <c r="T374" i="3" l="1"/>
  <c r="D45" i="8"/>
  <c r="D47" i="8" s="1"/>
  <c r="D47" i="4"/>
  <c r="S365" i="3"/>
  <c r="T375" i="3" l="1"/>
  <c r="S366" i="3"/>
  <c r="T376" i="3" l="1"/>
  <c r="S367" i="3"/>
  <c r="T377" i="3" l="1"/>
  <c r="S368" i="3"/>
  <c r="E50" i="8" l="1"/>
  <c r="T378" i="3"/>
  <c r="S369" i="3"/>
  <c r="E60" i="8" l="1"/>
  <c r="T379" i="3"/>
  <c r="S370" i="3" l="1"/>
  <c r="D46" i="4" l="1"/>
  <c r="D46" i="8" s="1"/>
  <c r="S371" i="3"/>
  <c r="S372" i="3" l="1"/>
  <c r="S373" i="3" l="1"/>
  <c r="S374" i="3" l="1"/>
  <c r="Z376" i="2" l="1"/>
  <c r="Y375" i="2"/>
  <c r="R376" i="2"/>
  <c r="S375" i="3"/>
  <c r="AA377" i="2"/>
  <c r="Q317" i="2"/>
  <c r="Q317" i="3"/>
  <c r="R377" i="2" l="1"/>
  <c r="C50" i="5" s="1"/>
  <c r="C50" i="7" s="1"/>
  <c r="L50" i="5" s="1"/>
  <c r="L50" i="7" s="1"/>
  <c r="Q318" i="2"/>
  <c r="Q318" i="3"/>
  <c r="Y376" i="2" l="1"/>
  <c r="R378" i="2"/>
  <c r="S376" i="3"/>
  <c r="AA378" i="2"/>
  <c r="Y377" i="2" l="1"/>
  <c r="J50" i="5" s="1"/>
  <c r="J50" i="7" s="1"/>
  <c r="R379" i="2"/>
  <c r="C60" i="7"/>
  <c r="Z377" i="2"/>
  <c r="Q319" i="3"/>
  <c r="Q319" i="2"/>
  <c r="S377" i="3" l="1"/>
  <c r="L60" i="7"/>
  <c r="Y378" i="2"/>
  <c r="C61" i="7"/>
  <c r="AA379" i="2"/>
  <c r="K50" i="5" s="1"/>
  <c r="K50" i="7" s="1"/>
  <c r="Q320" i="3"/>
  <c r="Q320" i="2"/>
  <c r="D50" i="8" l="1"/>
  <c r="Y379" i="2"/>
  <c r="J60" i="7"/>
  <c r="J61" i="7"/>
  <c r="L61" i="7"/>
  <c r="S378" i="3"/>
  <c r="Z378" i="2"/>
  <c r="Q321" i="2"/>
  <c r="Q321" i="3"/>
  <c r="Q322" i="2"/>
  <c r="B39" i="5"/>
  <c r="Q322" i="3"/>
  <c r="B39" i="4"/>
  <c r="D60" i="8" l="1"/>
  <c r="K60" i="7"/>
  <c r="S379" i="3"/>
  <c r="Z379" i="2"/>
  <c r="B39" i="7"/>
  <c r="B39" i="8"/>
  <c r="K61" i="7" l="1"/>
  <c r="Q323" i="2"/>
  <c r="Q323" i="3"/>
  <c r="Q324" i="2" l="1"/>
  <c r="Q324" i="3"/>
  <c r="Q325" i="3" l="1"/>
  <c r="Q325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26" i="3" l="1"/>
  <c r="B40" i="4"/>
  <c r="Q333" i="3"/>
  <c r="Q326" i="2"/>
  <c r="B40" i="5"/>
  <c r="B40" i="7" s="1"/>
  <c r="Q333" i="2"/>
  <c r="B40" i="8"/>
  <c r="Q338" i="3" l="1"/>
  <c r="Q338" i="2"/>
  <c r="Q339" i="3" l="1"/>
  <c r="Q339" i="2"/>
  <c r="Q341" i="3" l="1"/>
  <c r="Q341" i="2"/>
  <c r="Q342" i="3" l="1"/>
  <c r="Q342" i="2"/>
  <c r="Q340" i="2" l="1"/>
  <c r="Q340" i="3"/>
  <c r="Q343" i="2" l="1"/>
  <c r="B42" i="5"/>
  <c r="B42" i="7" s="1"/>
  <c r="Q343" i="3"/>
  <c r="B42" i="4"/>
  <c r="B42" i="8" s="1"/>
  <c r="Q344" i="3" l="1"/>
  <c r="Q344" i="2"/>
  <c r="Q345" i="3" l="1"/>
  <c r="Q345" i="2"/>
  <c r="Q346" i="2" l="1"/>
  <c r="Q346" i="3"/>
  <c r="W341" i="2" l="1"/>
  <c r="W343" i="2"/>
  <c r="W344" i="2"/>
  <c r="W345" i="2"/>
  <c r="W346" i="2"/>
  <c r="W347" i="2" s="1"/>
  <c r="H42" i="5"/>
  <c r="H42" i="7" s="1"/>
  <c r="W348" i="2" l="1"/>
  <c r="W349" i="2" l="1"/>
  <c r="W350" i="2" l="1"/>
  <c r="H43" i="5"/>
  <c r="H43" i="7" l="1"/>
  <c r="W351" i="2" l="1"/>
  <c r="W352" i="2" l="1"/>
  <c r="W353" i="2" l="1"/>
  <c r="W354" i="2" l="1"/>
  <c r="W355" i="2" l="1"/>
  <c r="W356" i="2" l="1"/>
  <c r="W357" i="2" l="1"/>
  <c r="H44" i="5"/>
  <c r="H44" i="7" l="1"/>
  <c r="W358" i="2" l="1"/>
  <c r="W359" i="2" l="1"/>
  <c r="W360" i="2" l="1"/>
  <c r="W361" i="2" l="1"/>
  <c r="W362" i="2" l="1"/>
  <c r="W363" i="2" l="1"/>
  <c r="W364" i="2" l="1"/>
  <c r="H45" i="5"/>
  <c r="H45" i="7" l="1"/>
  <c r="H47" i="7" s="1"/>
  <c r="H47" i="5"/>
  <c r="W365" i="2" l="1"/>
  <c r="W366" i="2" l="1"/>
  <c r="W367" i="2" l="1"/>
  <c r="W368" i="2" l="1"/>
  <c r="W369" i="2" l="1"/>
  <c r="W370" i="2" l="1"/>
  <c r="H46" i="5" s="1"/>
  <c r="H46" i="7" s="1"/>
  <c r="W371" i="2" l="1"/>
  <c r="W372" i="2" l="1"/>
  <c r="W373" i="2" l="1"/>
  <c r="W374" i="2" l="1"/>
  <c r="W375" i="2" l="1"/>
  <c r="W376" i="2" l="1"/>
  <c r="W377" i="2" l="1"/>
  <c r="H50" i="5" s="1"/>
  <c r="H50" i="7" s="1"/>
  <c r="W378" i="2" l="1"/>
  <c r="H60" i="7" l="1"/>
  <c r="W379" i="2"/>
  <c r="H61" i="7" l="1"/>
  <c r="Q347" i="2"/>
  <c r="Q347" i="3"/>
  <c r="Q348" i="2" l="1"/>
  <c r="Q348" i="3"/>
  <c r="Q349" i="2" l="1"/>
  <c r="Q349" i="3"/>
  <c r="Q350" i="2" l="1"/>
  <c r="B43" i="5"/>
  <c r="Q350" i="3"/>
  <c r="B43" i="4"/>
  <c r="B43" i="7" l="1"/>
  <c r="B43" i="8"/>
  <c r="Q351" i="3" l="1"/>
  <c r="Q351" i="2"/>
  <c r="Q352" i="2" l="1"/>
  <c r="Q352" i="3"/>
  <c r="Q354" i="3" l="1"/>
  <c r="Q354" i="2"/>
  <c r="Q355" i="3" l="1"/>
  <c r="Q355" i="2"/>
  <c r="Q356" i="3" l="1"/>
  <c r="Q356" i="2"/>
  <c r="Q357" i="2" l="1"/>
  <c r="Q357" i="3"/>
  <c r="Q358" i="3" l="1"/>
  <c r="Q358" i="2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C380" i="2"/>
  <c r="AB380" i="2"/>
  <c r="AA380" i="2"/>
  <c r="Z380" i="2"/>
  <c r="Y380" i="2"/>
  <c r="W380" i="2"/>
  <c r="V380" i="2"/>
  <c r="U380" i="2"/>
  <c r="T380" i="2"/>
  <c r="S380" i="2"/>
  <c r="R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Z380" i="3" l="1"/>
  <c r="K61" i="8"/>
  <c r="AA380" i="3"/>
  <c r="L61" i="8"/>
  <c r="S380" i="3"/>
  <c r="D381" i="3" s="1"/>
  <c r="D61" i="8"/>
  <c r="H61" i="8"/>
  <c r="M61" i="8"/>
  <c r="U380" i="3"/>
  <c r="F381" i="3" s="1"/>
  <c r="F61" i="8"/>
  <c r="R380" i="3"/>
  <c r="C381" i="3" s="1"/>
  <c r="C62" i="8"/>
  <c r="C61" i="8"/>
  <c r="V380" i="3"/>
  <c r="G61" i="8"/>
  <c r="E61" i="8"/>
  <c r="Y380" i="3"/>
  <c r="J381" i="3" s="1"/>
  <c r="J61" i="8"/>
  <c r="AC380" i="3"/>
  <c r="N381" i="3" s="1"/>
  <c r="N61" i="8"/>
  <c r="E381" i="2"/>
  <c r="F381" i="2"/>
  <c r="K381" i="2"/>
  <c r="C381" i="2"/>
  <c r="G381" i="2"/>
  <c r="L381" i="2"/>
  <c r="D381" i="2"/>
  <c r="H381" i="2"/>
  <c r="M381" i="2"/>
  <c r="J381" i="2"/>
  <c r="N381" i="2"/>
  <c r="T380" i="3"/>
  <c r="AB380" i="3"/>
  <c r="G381" i="3"/>
  <c r="L381" i="3"/>
  <c r="K381" i="3"/>
  <c r="W380" i="3"/>
  <c r="AC381" i="3" l="1"/>
  <c r="N382" i="3" s="1"/>
  <c r="N62" i="8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Y381" i="3"/>
  <c r="J382" i="3" s="1"/>
  <c r="U381" i="3"/>
  <c r="F382" i="3" s="1"/>
  <c r="F62" i="8"/>
  <c r="H62" i="7"/>
  <c r="C62" i="7"/>
  <c r="J62" i="8"/>
  <c r="S381" i="2"/>
  <c r="Z381" i="2"/>
  <c r="AC381" i="2"/>
  <c r="W381" i="2"/>
  <c r="R381" i="2"/>
  <c r="AB381" i="2"/>
  <c r="V381" i="2"/>
  <c r="T381" i="2"/>
  <c r="Y381" i="2"/>
  <c r="AA381" i="2"/>
  <c r="U381" i="2"/>
  <c r="AA381" i="3"/>
  <c r="M381" i="3"/>
  <c r="H381" i="3"/>
  <c r="R381" i="3"/>
  <c r="Z381" i="3"/>
  <c r="V381" i="3"/>
  <c r="S381" i="3"/>
  <c r="E381" i="3"/>
  <c r="J63" i="8" l="1"/>
  <c r="Y382" i="3"/>
  <c r="E62" i="8"/>
  <c r="M62" i="8"/>
  <c r="U382" i="3"/>
  <c r="F383" i="3" s="1"/>
  <c r="F63" i="8"/>
  <c r="AC382" i="3"/>
  <c r="N383" i="3" s="1"/>
  <c r="N63" i="8"/>
  <c r="H62" i="8"/>
  <c r="L382" i="2"/>
  <c r="E382" i="2"/>
  <c r="M382" i="2"/>
  <c r="H382" i="2"/>
  <c r="K382" i="2"/>
  <c r="F382" i="2"/>
  <c r="J382" i="2"/>
  <c r="G382" i="2"/>
  <c r="C382" i="2"/>
  <c r="N382" i="2"/>
  <c r="D382" i="2"/>
  <c r="D382" i="3"/>
  <c r="W381" i="3"/>
  <c r="T381" i="3"/>
  <c r="G382" i="3"/>
  <c r="C382" i="3"/>
  <c r="K382" i="3"/>
  <c r="J383" i="3"/>
  <c r="AB381" i="3"/>
  <c r="L382" i="3"/>
  <c r="F64" i="8" l="1"/>
  <c r="U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C383" i="3"/>
  <c r="N384" i="3" s="1"/>
  <c r="N64" i="8"/>
  <c r="AC382" i="2"/>
  <c r="V382" i="2"/>
  <c r="Y382" i="2"/>
  <c r="U382" i="2"/>
  <c r="T382" i="2"/>
  <c r="R382" i="2"/>
  <c r="AB382" i="2"/>
  <c r="AA382" i="2"/>
  <c r="S382" i="2"/>
  <c r="Z382" i="2"/>
  <c r="W382" i="2"/>
  <c r="Z382" i="3"/>
  <c r="R382" i="3"/>
  <c r="E382" i="3"/>
  <c r="M382" i="3"/>
  <c r="V382" i="3"/>
  <c r="S382" i="3"/>
  <c r="AA382" i="3"/>
  <c r="Y383" i="3"/>
  <c r="H382" i="3"/>
  <c r="F384" i="3"/>
  <c r="U384" i="3" l="1"/>
  <c r="F65" i="8"/>
  <c r="E63" i="8"/>
  <c r="H63" i="8"/>
  <c r="AC384" i="3"/>
  <c r="N65" i="8"/>
  <c r="N385" i="3"/>
  <c r="N51" i="4" s="1"/>
  <c r="M63" i="8"/>
  <c r="G383" i="2"/>
  <c r="L383" i="2"/>
  <c r="C383" i="2"/>
  <c r="D383" i="2"/>
  <c r="M383" i="2"/>
  <c r="J383" i="2"/>
  <c r="N383" i="2"/>
  <c r="K383" i="2"/>
  <c r="F383" i="2"/>
  <c r="H383" i="2"/>
  <c r="E383" i="2"/>
  <c r="F385" i="3"/>
  <c r="F51" i="4" s="1"/>
  <c r="G383" i="3"/>
  <c r="C383" i="3"/>
  <c r="J384" i="3"/>
  <c r="L383" i="3"/>
  <c r="W382" i="3"/>
  <c r="T382" i="3"/>
  <c r="K383" i="3"/>
  <c r="D383" i="3"/>
  <c r="AB382" i="3"/>
  <c r="F51" i="8" l="1"/>
  <c r="N51" i="8"/>
  <c r="G64" i="8"/>
  <c r="J64" i="7"/>
  <c r="U385" i="3"/>
  <c r="F386" i="3" s="1"/>
  <c r="F66" i="8"/>
  <c r="M64" i="7"/>
  <c r="G64" i="7"/>
  <c r="D64" i="8"/>
  <c r="Y384" i="3"/>
  <c r="J65" i="8"/>
  <c r="D64" i="7"/>
  <c r="H64" i="7"/>
  <c r="L64" i="7"/>
  <c r="F64" i="7"/>
  <c r="L64" i="8"/>
  <c r="K64" i="7"/>
  <c r="K64" i="8"/>
  <c r="C64" i="8"/>
  <c r="E64" i="7"/>
  <c r="N64" i="7"/>
  <c r="C64" i="7"/>
  <c r="AC385" i="3"/>
  <c r="N66" i="8"/>
  <c r="Y383" i="2"/>
  <c r="V383" i="2"/>
  <c r="T383" i="2"/>
  <c r="AC383" i="2"/>
  <c r="AB383" i="2"/>
  <c r="S383" i="2"/>
  <c r="AA383" i="2"/>
  <c r="W383" i="2"/>
  <c r="Z383" i="2"/>
  <c r="U383" i="2"/>
  <c r="R383" i="2"/>
  <c r="S383" i="3"/>
  <c r="E383" i="3"/>
  <c r="R383" i="3"/>
  <c r="M383" i="3"/>
  <c r="Z383" i="3"/>
  <c r="AA383" i="3"/>
  <c r="H383" i="3"/>
  <c r="V383" i="3"/>
  <c r="M64" i="8" l="1"/>
  <c r="U386" i="3"/>
  <c r="F387" i="3" s="1"/>
  <c r="E64" i="8"/>
  <c r="N386" i="3"/>
  <c r="F67" i="8"/>
  <c r="H64" i="8"/>
  <c r="J385" i="3"/>
  <c r="J51" i="4" s="1"/>
  <c r="F384" i="2"/>
  <c r="D384" i="2"/>
  <c r="G384" i="2"/>
  <c r="N384" i="2"/>
  <c r="C384" i="2"/>
  <c r="L384" i="2"/>
  <c r="M384" i="2"/>
  <c r="E384" i="2"/>
  <c r="J384" i="2"/>
  <c r="H384" i="2"/>
  <c r="K384" i="2"/>
  <c r="W383" i="3"/>
  <c r="AB383" i="3"/>
  <c r="L384" i="3"/>
  <c r="C384" i="3"/>
  <c r="K384" i="3"/>
  <c r="G384" i="3"/>
  <c r="T383" i="3"/>
  <c r="D384" i="3"/>
  <c r="J51" i="8" l="1"/>
  <c r="V384" i="3"/>
  <c r="G66" i="8"/>
  <c r="G65" i="8"/>
  <c r="H65" i="7"/>
  <c r="D65" i="7"/>
  <c r="J65" i="7"/>
  <c r="F65" i="7"/>
  <c r="S384" i="3"/>
  <c r="D385" i="3" s="1"/>
  <c r="D51" i="4" s="1"/>
  <c r="D65" i="8"/>
  <c r="E65" i="7"/>
  <c r="N65" i="7"/>
  <c r="AA384" i="3"/>
  <c r="L65" i="8"/>
  <c r="L65" i="7"/>
  <c r="U387" i="3"/>
  <c r="F388" i="3" s="1"/>
  <c r="F68" i="8"/>
  <c r="Z384" i="3"/>
  <c r="K65" i="8"/>
  <c r="C65" i="7"/>
  <c r="AC386" i="3"/>
  <c r="N67" i="8"/>
  <c r="R384" i="3"/>
  <c r="C385" i="3" s="1"/>
  <c r="C51" i="4" s="1"/>
  <c r="C65" i="8"/>
  <c r="K65" i="7"/>
  <c r="M65" i="7"/>
  <c r="G65" i="7"/>
  <c r="Y385" i="3"/>
  <c r="J66" i="8"/>
  <c r="F69" i="8"/>
  <c r="V384" i="2"/>
  <c r="AA384" i="2"/>
  <c r="R384" i="2"/>
  <c r="S384" i="2"/>
  <c r="U384" i="2"/>
  <c r="Z384" i="2"/>
  <c r="Y384" i="2"/>
  <c r="W384" i="2"/>
  <c r="T384" i="2"/>
  <c r="AB384" i="2"/>
  <c r="AC384" i="2"/>
  <c r="G385" i="3"/>
  <c r="G51" i="4" s="1"/>
  <c r="M384" i="3"/>
  <c r="E384" i="3"/>
  <c r="H384" i="3"/>
  <c r="D51" i="8" l="1"/>
  <c r="C51" i="8"/>
  <c r="G51" i="8"/>
  <c r="S385" i="3"/>
  <c r="D66" i="8"/>
  <c r="AB384" i="3"/>
  <c r="M385" i="3" s="1"/>
  <c r="M51" i="4" s="1"/>
  <c r="M65" i="8"/>
  <c r="N387" i="3"/>
  <c r="W384" i="3"/>
  <c r="H65" i="8"/>
  <c r="L385" i="3"/>
  <c r="L51" i="4" s="1"/>
  <c r="J386" i="3"/>
  <c r="R385" i="3"/>
  <c r="C386" i="3" s="1"/>
  <c r="C66" i="8"/>
  <c r="E65" i="8"/>
  <c r="D386" i="3"/>
  <c r="K385" i="3"/>
  <c r="K51" i="4" s="1"/>
  <c r="V385" i="3"/>
  <c r="U388" i="3"/>
  <c r="F389" i="3" s="1"/>
  <c r="H385" i="2"/>
  <c r="H51" i="5" s="1"/>
  <c r="H51" i="7" s="1"/>
  <c r="L385" i="2"/>
  <c r="L51" i="5" s="1"/>
  <c r="L51" i="7" s="1"/>
  <c r="K385" i="2"/>
  <c r="K51" i="5" s="1"/>
  <c r="K51" i="7" s="1"/>
  <c r="M385" i="2"/>
  <c r="M51" i="5" s="1"/>
  <c r="M51" i="7" s="1"/>
  <c r="D385" i="2"/>
  <c r="D51" i="5" s="1"/>
  <c r="D51" i="7" s="1"/>
  <c r="N385" i="2"/>
  <c r="N51" i="5" s="1"/>
  <c r="N51" i="7" s="1"/>
  <c r="E385" i="2"/>
  <c r="E51" i="5" s="1"/>
  <c r="E51" i="7" s="1"/>
  <c r="J385" i="2"/>
  <c r="J51" i="5" s="1"/>
  <c r="J51" i="7" s="1"/>
  <c r="F385" i="2"/>
  <c r="F51" i="5" s="1"/>
  <c r="F51" i="7" s="1"/>
  <c r="C385" i="2"/>
  <c r="C51" i="5" s="1"/>
  <c r="C51" i="7" s="1"/>
  <c r="G385" i="2"/>
  <c r="G51" i="5" s="1"/>
  <c r="G51" i="7" s="1"/>
  <c r="T384" i="3"/>
  <c r="L51" i="8" l="1"/>
  <c r="M51" i="8"/>
  <c r="K51" i="8"/>
  <c r="R386" i="3"/>
  <c r="C387" i="3" s="1"/>
  <c r="C67" i="8"/>
  <c r="V385" i="2"/>
  <c r="G386" i="2" s="1"/>
  <c r="G66" i="7"/>
  <c r="U385" i="2"/>
  <c r="F386" i="2" s="1"/>
  <c r="U386" i="2" s="1"/>
  <c r="F66" i="7"/>
  <c r="T385" i="2"/>
  <c r="E386" i="2" s="1"/>
  <c r="E66" i="7"/>
  <c r="W385" i="2"/>
  <c r="H386" i="2" s="1"/>
  <c r="H66" i="7"/>
  <c r="Z385" i="2"/>
  <c r="K386" i="2" s="1"/>
  <c r="K66" i="7"/>
  <c r="AB385" i="2"/>
  <c r="M386" i="2" s="1"/>
  <c r="M66" i="7"/>
  <c r="F390" i="3"/>
  <c r="S386" i="3"/>
  <c r="D387" i="3" s="1"/>
  <c r="D67" i="8"/>
  <c r="U389" i="3"/>
  <c r="F70" i="8"/>
  <c r="F71" i="8"/>
  <c r="S385" i="2"/>
  <c r="D386" i="2" s="1"/>
  <c r="S386" i="2" s="1"/>
  <c r="D66" i="7"/>
  <c r="Z385" i="3"/>
  <c r="K66" i="8"/>
  <c r="Y386" i="3"/>
  <c r="J67" i="8"/>
  <c r="AA385" i="3"/>
  <c r="L66" i="8"/>
  <c r="AB385" i="3"/>
  <c r="M386" i="3" s="1"/>
  <c r="M66" i="8"/>
  <c r="H385" i="3"/>
  <c r="H51" i="4" s="1"/>
  <c r="R385" i="2"/>
  <c r="C386" i="2" s="1"/>
  <c r="C66" i="7"/>
  <c r="Y385" i="2"/>
  <c r="J386" i="2" s="1"/>
  <c r="J66" i="7"/>
  <c r="AC385" i="2"/>
  <c r="N386" i="2" s="1"/>
  <c r="N66" i="7"/>
  <c r="AA385" i="2"/>
  <c r="L386" i="2" s="1"/>
  <c r="L66" i="7"/>
  <c r="G386" i="3"/>
  <c r="AC387" i="3"/>
  <c r="N68" i="8"/>
  <c r="Z386" i="2"/>
  <c r="Y386" i="2"/>
  <c r="E385" i="3"/>
  <c r="E51" i="4" s="1"/>
  <c r="AA386" i="2" l="1"/>
  <c r="AC386" i="2"/>
  <c r="E51" i="8"/>
  <c r="H51" i="8"/>
  <c r="V386" i="2"/>
  <c r="L67" i="7"/>
  <c r="J387" i="3"/>
  <c r="W386" i="2"/>
  <c r="H387" i="2" s="1"/>
  <c r="V386" i="3"/>
  <c r="G67" i="8"/>
  <c r="L386" i="3"/>
  <c r="D67" i="7"/>
  <c r="M67" i="7"/>
  <c r="K67" i="7"/>
  <c r="T385" i="3"/>
  <c r="E386" i="3" s="1"/>
  <c r="E66" i="8"/>
  <c r="N67" i="7"/>
  <c r="W385" i="3"/>
  <c r="H66" i="8"/>
  <c r="U390" i="3"/>
  <c r="F391" i="3" s="1"/>
  <c r="E67" i="7"/>
  <c r="T386" i="2"/>
  <c r="E387" i="2" s="1"/>
  <c r="H67" i="7"/>
  <c r="C67" i="7"/>
  <c r="AB386" i="2"/>
  <c r="M387" i="2" s="1"/>
  <c r="R386" i="2"/>
  <c r="C387" i="2" s="1"/>
  <c r="N388" i="3"/>
  <c r="J67" i="7"/>
  <c r="AB386" i="3"/>
  <c r="M387" i="3" s="1"/>
  <c r="M67" i="8"/>
  <c r="K386" i="3"/>
  <c r="S387" i="3"/>
  <c r="D388" i="3" s="1"/>
  <c r="D68" i="8"/>
  <c r="F67" i="7"/>
  <c r="G67" i="7"/>
  <c r="R387" i="3"/>
  <c r="C388" i="3" s="1"/>
  <c r="C68" i="8"/>
  <c r="L387" i="2"/>
  <c r="N387" i="2"/>
  <c r="D387" i="2"/>
  <c r="J387" i="2"/>
  <c r="F387" i="2"/>
  <c r="G387" i="2"/>
  <c r="K387" i="2"/>
  <c r="Q353" i="3"/>
  <c r="B44" i="4"/>
  <c r="Q353" i="2"/>
  <c r="B44" i="5"/>
  <c r="K68" i="7" l="1"/>
  <c r="D68" i="7"/>
  <c r="G68" i="7"/>
  <c r="F68" i="7"/>
  <c r="S388" i="3"/>
  <c r="D389" i="3" s="1"/>
  <c r="D69" i="8"/>
  <c r="AB387" i="3"/>
  <c r="AA386" i="3"/>
  <c r="L67" i="8"/>
  <c r="C68" i="7"/>
  <c r="M68" i="7"/>
  <c r="L68" i="7"/>
  <c r="F72" i="8"/>
  <c r="H386" i="3"/>
  <c r="H68" i="7"/>
  <c r="N68" i="7"/>
  <c r="M68" i="8"/>
  <c r="AC388" i="3"/>
  <c r="N69" i="8"/>
  <c r="E68" i="7"/>
  <c r="J68" i="7"/>
  <c r="U391" i="3"/>
  <c r="F392" i="3" s="1"/>
  <c r="F52" i="4" s="1"/>
  <c r="R388" i="3"/>
  <c r="C389" i="3" s="1"/>
  <c r="C69" i="8"/>
  <c r="Z386" i="3"/>
  <c r="K67" i="8"/>
  <c r="T386" i="3"/>
  <c r="E387" i="3" s="1"/>
  <c r="E67" i="8"/>
  <c r="G387" i="3"/>
  <c r="Y387" i="3"/>
  <c r="J68" i="8"/>
  <c r="R387" i="2"/>
  <c r="T387" i="2"/>
  <c r="AB387" i="2"/>
  <c r="W387" i="2"/>
  <c r="Y387" i="2"/>
  <c r="S387" i="2"/>
  <c r="AA387" i="2"/>
  <c r="V387" i="2"/>
  <c r="U387" i="2"/>
  <c r="Z387" i="2"/>
  <c r="AC387" i="2"/>
  <c r="B44" i="8"/>
  <c r="B44" i="7"/>
  <c r="F52" i="8" l="1"/>
  <c r="F73" i="8"/>
  <c r="R389" i="3"/>
  <c r="C390" i="3" s="1"/>
  <c r="C70" i="8"/>
  <c r="N389" i="3"/>
  <c r="W386" i="3"/>
  <c r="H67" i="8"/>
  <c r="S389" i="3"/>
  <c r="M388" i="3"/>
  <c r="J388" i="3"/>
  <c r="T387" i="3"/>
  <c r="E388" i="3" s="1"/>
  <c r="E69" i="8"/>
  <c r="E68" i="8"/>
  <c r="V387" i="3"/>
  <c r="G68" i="8"/>
  <c r="K387" i="3"/>
  <c r="L387" i="3"/>
  <c r="D70" i="8"/>
  <c r="U392" i="3"/>
  <c r="N388" i="2"/>
  <c r="K388" i="2"/>
  <c r="D388" i="2"/>
  <c r="H388" i="2"/>
  <c r="E388" i="2"/>
  <c r="G388" i="2"/>
  <c r="F388" i="2"/>
  <c r="L388" i="2"/>
  <c r="J388" i="2"/>
  <c r="M388" i="2"/>
  <c r="C388" i="2"/>
  <c r="R390" i="3" l="1"/>
  <c r="C71" i="8"/>
  <c r="E69" i="7"/>
  <c r="AB388" i="3"/>
  <c r="M69" i="8"/>
  <c r="J69" i="7"/>
  <c r="N69" i="7"/>
  <c r="D390" i="3"/>
  <c r="L69" i="7"/>
  <c r="H69" i="7"/>
  <c r="C391" i="3"/>
  <c r="R391" i="3" s="1"/>
  <c r="Z387" i="3"/>
  <c r="K68" i="8"/>
  <c r="C69" i="7"/>
  <c r="F69" i="7"/>
  <c r="D69" i="7"/>
  <c r="G388" i="3"/>
  <c r="T388" i="3"/>
  <c r="M69" i="7"/>
  <c r="G69" i="7"/>
  <c r="K69" i="7"/>
  <c r="AA387" i="3"/>
  <c r="L68" i="8"/>
  <c r="Y388" i="3"/>
  <c r="J69" i="8"/>
  <c r="H387" i="3"/>
  <c r="AC389" i="3"/>
  <c r="N70" i="8"/>
  <c r="F393" i="3"/>
  <c r="Y388" i="2"/>
  <c r="AA388" i="2"/>
  <c r="W388" i="2"/>
  <c r="AB388" i="2"/>
  <c r="R388" i="2"/>
  <c r="T388" i="2"/>
  <c r="S388" i="2"/>
  <c r="U388" i="2"/>
  <c r="V388" i="2"/>
  <c r="Z388" i="2"/>
  <c r="AC388" i="2"/>
  <c r="K388" i="3" l="1"/>
  <c r="M389" i="3"/>
  <c r="F74" i="8"/>
  <c r="V388" i="3"/>
  <c r="G69" i="8"/>
  <c r="N390" i="3"/>
  <c r="J389" i="3"/>
  <c r="L388" i="3"/>
  <c r="W387" i="3"/>
  <c r="H68" i="8"/>
  <c r="E389" i="3"/>
  <c r="S390" i="3"/>
  <c r="D71" i="8"/>
  <c r="C72" i="8"/>
  <c r="U393" i="3"/>
  <c r="C392" i="3"/>
  <c r="C52" i="4" s="1"/>
  <c r="K389" i="2"/>
  <c r="F389" i="2"/>
  <c r="E389" i="2"/>
  <c r="L389" i="2"/>
  <c r="M389" i="2"/>
  <c r="N389" i="2"/>
  <c r="G389" i="2"/>
  <c r="D389" i="2"/>
  <c r="H389" i="2"/>
  <c r="J389" i="2"/>
  <c r="C389" i="2"/>
  <c r="C52" i="8" l="1"/>
  <c r="Y389" i="3"/>
  <c r="J70" i="8"/>
  <c r="AB389" i="3"/>
  <c r="M70" i="8"/>
  <c r="C70" i="7"/>
  <c r="G70" i="7"/>
  <c r="E70" i="7"/>
  <c r="AC390" i="3"/>
  <c r="N71" i="8"/>
  <c r="L70" i="7"/>
  <c r="H388" i="3"/>
  <c r="J70" i="7"/>
  <c r="N70" i="7"/>
  <c r="F70" i="7"/>
  <c r="D70" i="7"/>
  <c r="T389" i="3"/>
  <c r="E70" i="8"/>
  <c r="H70" i="7"/>
  <c r="M70" i="7"/>
  <c r="K70" i="7"/>
  <c r="D391" i="3"/>
  <c r="AA388" i="3"/>
  <c r="L69" i="8"/>
  <c r="C73" i="8"/>
  <c r="G389" i="3"/>
  <c r="Z388" i="3"/>
  <c r="K69" i="8"/>
  <c r="R392" i="3"/>
  <c r="F394" i="3"/>
  <c r="Y389" i="2"/>
  <c r="Z389" i="2"/>
  <c r="AA389" i="2"/>
  <c r="R389" i="2"/>
  <c r="S389" i="2"/>
  <c r="V389" i="2"/>
  <c r="AB389" i="2"/>
  <c r="W389" i="2"/>
  <c r="AC389" i="2"/>
  <c r="U389" i="2"/>
  <c r="T389" i="2"/>
  <c r="F75" i="8" l="1"/>
  <c r="K389" i="3"/>
  <c r="L389" i="3"/>
  <c r="E390" i="3"/>
  <c r="S391" i="3"/>
  <c r="D72" i="8"/>
  <c r="W388" i="3"/>
  <c r="H69" i="8"/>
  <c r="J390" i="3"/>
  <c r="V389" i="3"/>
  <c r="G70" i="8"/>
  <c r="N391" i="3"/>
  <c r="M390" i="3"/>
  <c r="U394" i="3"/>
  <c r="C393" i="3"/>
  <c r="F390" i="2"/>
  <c r="H390" i="2"/>
  <c r="G390" i="2"/>
  <c r="K390" i="2"/>
  <c r="C390" i="2"/>
  <c r="E390" i="2"/>
  <c r="N390" i="2"/>
  <c r="M390" i="2"/>
  <c r="D390" i="2"/>
  <c r="J390" i="2"/>
  <c r="L390" i="2"/>
  <c r="J71" i="7" l="1"/>
  <c r="H389" i="3"/>
  <c r="C71" i="7"/>
  <c r="F71" i="7"/>
  <c r="AC391" i="3"/>
  <c r="N72" i="8"/>
  <c r="T390" i="3"/>
  <c r="E71" i="8"/>
  <c r="H71" i="7"/>
  <c r="Y390" i="3"/>
  <c r="J71" i="8"/>
  <c r="AA389" i="3"/>
  <c r="L70" i="8"/>
  <c r="M71" i="7"/>
  <c r="K71" i="7"/>
  <c r="AB390" i="3"/>
  <c r="M71" i="8"/>
  <c r="E71" i="7"/>
  <c r="D71" i="7"/>
  <c r="L71" i="7"/>
  <c r="N71" i="7"/>
  <c r="G71" i="7"/>
  <c r="C74" i="8"/>
  <c r="G390" i="3"/>
  <c r="D392" i="3"/>
  <c r="D52" i="4" s="1"/>
  <c r="Z389" i="3"/>
  <c r="K70" i="8"/>
  <c r="R393" i="3"/>
  <c r="F395" i="3"/>
  <c r="S390" i="2"/>
  <c r="AA390" i="2"/>
  <c r="Y390" i="2"/>
  <c r="AB390" i="2"/>
  <c r="AC390" i="2"/>
  <c r="V390" i="2"/>
  <c r="R390" i="2"/>
  <c r="Z390" i="2"/>
  <c r="U390" i="2"/>
  <c r="T390" i="2"/>
  <c r="W390" i="2"/>
  <c r="D52" i="8" l="1"/>
  <c r="N392" i="3"/>
  <c r="N52" i="4" s="1"/>
  <c r="S392" i="3"/>
  <c r="D73" i="8"/>
  <c r="J391" i="3"/>
  <c r="W389" i="3"/>
  <c r="H70" i="8"/>
  <c r="F76" i="8"/>
  <c r="V390" i="3"/>
  <c r="G71" i="8"/>
  <c r="K390" i="3"/>
  <c r="M391" i="3"/>
  <c r="L390" i="3"/>
  <c r="E391" i="3"/>
  <c r="C394" i="3"/>
  <c r="U395" i="3"/>
  <c r="E391" i="2"/>
  <c r="G391" i="2"/>
  <c r="M391" i="2"/>
  <c r="L391" i="2"/>
  <c r="K391" i="2"/>
  <c r="H391" i="2"/>
  <c r="F391" i="2"/>
  <c r="N391" i="2"/>
  <c r="J391" i="2"/>
  <c r="D391" i="2"/>
  <c r="C391" i="2"/>
  <c r="N52" i="8" l="1"/>
  <c r="J72" i="7"/>
  <c r="E72" i="7"/>
  <c r="AC392" i="3"/>
  <c r="N73" i="8"/>
  <c r="L72" i="7"/>
  <c r="AB391" i="3"/>
  <c r="M72" i="8"/>
  <c r="Y391" i="3"/>
  <c r="J72" i="8"/>
  <c r="C72" i="7"/>
  <c r="F72" i="7"/>
  <c r="K72" i="7"/>
  <c r="G391" i="3"/>
  <c r="H390" i="3"/>
  <c r="N72" i="7"/>
  <c r="AA390" i="3"/>
  <c r="L71" i="8"/>
  <c r="Z390" i="3"/>
  <c r="K71" i="8"/>
  <c r="D393" i="3"/>
  <c r="M72" i="7"/>
  <c r="T391" i="3"/>
  <c r="E72" i="8"/>
  <c r="D72" i="7"/>
  <c r="H72" i="7"/>
  <c r="G72" i="7"/>
  <c r="C75" i="8"/>
  <c r="F396" i="3"/>
  <c r="R394" i="3"/>
  <c r="U391" i="2"/>
  <c r="T391" i="2"/>
  <c r="S391" i="2"/>
  <c r="AA391" i="2"/>
  <c r="R391" i="2"/>
  <c r="Y391" i="2"/>
  <c r="Z391" i="2"/>
  <c r="V391" i="2"/>
  <c r="AC391" i="2"/>
  <c r="W391" i="2"/>
  <c r="AB391" i="2"/>
  <c r="L391" i="3" l="1"/>
  <c r="S393" i="3"/>
  <c r="D74" i="8"/>
  <c r="K391" i="3"/>
  <c r="W390" i="3"/>
  <c r="H71" i="8"/>
  <c r="F77" i="8"/>
  <c r="V391" i="3"/>
  <c r="G72" i="8"/>
  <c r="J392" i="3"/>
  <c r="J52" i="4" s="1"/>
  <c r="M392" i="3"/>
  <c r="M52" i="4" s="1"/>
  <c r="E392" i="3"/>
  <c r="E52" i="4" s="1"/>
  <c r="N393" i="3"/>
  <c r="U396" i="3"/>
  <c r="C395" i="3"/>
  <c r="H392" i="2"/>
  <c r="H52" i="5" s="1"/>
  <c r="H52" i="7" s="1"/>
  <c r="J392" i="2"/>
  <c r="J52" i="5" s="1"/>
  <c r="J52" i="7" s="1"/>
  <c r="E392" i="2"/>
  <c r="E52" i="5" s="1"/>
  <c r="E52" i="7" s="1"/>
  <c r="L392" i="2"/>
  <c r="L52" i="5" s="1"/>
  <c r="L52" i="7" s="1"/>
  <c r="M392" i="2"/>
  <c r="M52" i="5" s="1"/>
  <c r="M52" i="7" s="1"/>
  <c r="N392" i="2"/>
  <c r="N52" i="5" s="1"/>
  <c r="N52" i="7" s="1"/>
  <c r="K392" i="2"/>
  <c r="K52" i="5" s="1"/>
  <c r="K52" i="7" s="1"/>
  <c r="D392" i="2"/>
  <c r="D52" i="5" s="1"/>
  <c r="D52" i="7" s="1"/>
  <c r="F392" i="2"/>
  <c r="F52" i="5" s="1"/>
  <c r="F52" i="7" s="1"/>
  <c r="G392" i="2"/>
  <c r="G52" i="5" s="1"/>
  <c r="G52" i="7" s="1"/>
  <c r="C392" i="2"/>
  <c r="C52" i="5" s="1"/>
  <c r="C52" i="7" s="1"/>
  <c r="M52" i="8" l="1"/>
  <c r="J52" i="8"/>
  <c r="E52" i="8"/>
  <c r="H73" i="7"/>
  <c r="G392" i="3"/>
  <c r="G52" i="4" s="1"/>
  <c r="D73" i="7"/>
  <c r="L73" i="7"/>
  <c r="C76" i="8"/>
  <c r="AC393" i="3"/>
  <c r="N74" i="8"/>
  <c r="Y392" i="3"/>
  <c r="J73" i="8"/>
  <c r="Z391" i="3"/>
  <c r="K72" i="8"/>
  <c r="M73" i="7"/>
  <c r="T392" i="3"/>
  <c r="E73" i="8"/>
  <c r="D394" i="3"/>
  <c r="C73" i="7"/>
  <c r="K73" i="7"/>
  <c r="E73" i="7"/>
  <c r="AB392" i="3"/>
  <c r="M73" i="8"/>
  <c r="H391" i="3"/>
  <c r="F73" i="7"/>
  <c r="G73" i="7"/>
  <c r="N73" i="7"/>
  <c r="J73" i="7"/>
  <c r="AA391" i="3"/>
  <c r="L72" i="8"/>
  <c r="F397" i="3"/>
  <c r="R395" i="3"/>
  <c r="S392" i="2"/>
  <c r="Z392" i="2"/>
  <c r="AB392" i="2"/>
  <c r="V392" i="2"/>
  <c r="AA392" i="2"/>
  <c r="W392" i="2"/>
  <c r="R392" i="2"/>
  <c r="U392" i="2"/>
  <c r="AC392" i="2"/>
  <c r="T392" i="2"/>
  <c r="Y392" i="2"/>
  <c r="G52" i="8" l="1"/>
  <c r="N394" i="3"/>
  <c r="V392" i="3"/>
  <c r="G73" i="8"/>
  <c r="F78" i="8"/>
  <c r="M393" i="3"/>
  <c r="S394" i="3"/>
  <c r="D75" i="8"/>
  <c r="E393" i="3"/>
  <c r="J393" i="3"/>
  <c r="L392" i="3"/>
  <c r="L52" i="4" s="1"/>
  <c r="W391" i="3"/>
  <c r="H72" i="8"/>
  <c r="K392" i="3"/>
  <c r="K52" i="4" s="1"/>
  <c r="C396" i="3"/>
  <c r="U397" i="3"/>
  <c r="E393" i="2"/>
  <c r="H393" i="2"/>
  <c r="G393" i="2"/>
  <c r="K393" i="2"/>
  <c r="F393" i="2"/>
  <c r="J393" i="2"/>
  <c r="N393" i="2"/>
  <c r="L393" i="2"/>
  <c r="M393" i="2"/>
  <c r="D393" i="2"/>
  <c r="C393" i="2"/>
  <c r="K52" i="8" l="1"/>
  <c r="L52" i="8"/>
  <c r="C74" i="7"/>
  <c r="Y393" i="3"/>
  <c r="J74" i="8"/>
  <c r="L74" i="7"/>
  <c r="G74" i="7"/>
  <c r="H74" i="7"/>
  <c r="AB393" i="3"/>
  <c r="M74" i="8"/>
  <c r="AC394" i="3"/>
  <c r="N75" i="8"/>
  <c r="K74" i="7"/>
  <c r="N74" i="7"/>
  <c r="T393" i="3"/>
  <c r="E74" i="8"/>
  <c r="D74" i="7"/>
  <c r="J74" i="7"/>
  <c r="C77" i="8"/>
  <c r="H392" i="3"/>
  <c r="H52" i="4" s="1"/>
  <c r="M74" i="7"/>
  <c r="F74" i="7"/>
  <c r="E74" i="7"/>
  <c r="Z392" i="3"/>
  <c r="K73" i="8"/>
  <c r="AA392" i="3"/>
  <c r="L73" i="8"/>
  <c r="D395" i="3"/>
  <c r="G393" i="3"/>
  <c r="F398" i="3"/>
  <c r="R396" i="3"/>
  <c r="R393" i="2"/>
  <c r="AB393" i="2"/>
  <c r="AC393" i="2"/>
  <c r="Y393" i="2"/>
  <c r="Z393" i="2"/>
  <c r="V393" i="2"/>
  <c r="W393" i="2"/>
  <c r="S393" i="2"/>
  <c r="AA393" i="2"/>
  <c r="U393" i="2"/>
  <c r="T393" i="2"/>
  <c r="H52" i="8" l="1"/>
  <c r="D76" i="8"/>
  <c r="S395" i="3"/>
  <c r="N395" i="3"/>
  <c r="J394" i="3"/>
  <c r="K393" i="3"/>
  <c r="E394" i="3"/>
  <c r="F79" i="8"/>
  <c r="W392" i="3"/>
  <c r="H73" i="8"/>
  <c r="V393" i="3"/>
  <c r="G74" i="8"/>
  <c r="L393" i="3"/>
  <c r="M394" i="3"/>
  <c r="U398" i="3"/>
  <c r="C397" i="3"/>
  <c r="F394" i="2"/>
  <c r="D394" i="2"/>
  <c r="G394" i="2"/>
  <c r="M394" i="2"/>
  <c r="J394" i="2"/>
  <c r="E394" i="2"/>
  <c r="L394" i="2"/>
  <c r="H394" i="2"/>
  <c r="N394" i="2"/>
  <c r="C394" i="2"/>
  <c r="K394" i="2"/>
  <c r="AB394" i="3" l="1"/>
  <c r="M75" i="8"/>
  <c r="T394" i="3"/>
  <c r="E75" i="8"/>
  <c r="L75" i="7"/>
  <c r="AA393" i="3"/>
  <c r="L74" i="8"/>
  <c r="Y394" i="3"/>
  <c r="J75" i="8"/>
  <c r="H75" i="7"/>
  <c r="C78" i="8"/>
  <c r="D396" i="3"/>
  <c r="C75" i="7"/>
  <c r="E75" i="7"/>
  <c r="D75" i="7"/>
  <c r="G394" i="3"/>
  <c r="AC395" i="3"/>
  <c r="N76" i="8"/>
  <c r="M75" i="7"/>
  <c r="H393" i="3"/>
  <c r="Z393" i="3"/>
  <c r="K74" i="8"/>
  <c r="K75" i="7"/>
  <c r="G75" i="7"/>
  <c r="N75" i="7"/>
  <c r="J75" i="7"/>
  <c r="F75" i="7"/>
  <c r="F399" i="3"/>
  <c r="F53" i="4" s="1"/>
  <c r="R397" i="3"/>
  <c r="Z394" i="2"/>
  <c r="AA394" i="2"/>
  <c r="AB394" i="2"/>
  <c r="T394" i="2"/>
  <c r="V394" i="2"/>
  <c r="R394" i="2"/>
  <c r="AC394" i="2"/>
  <c r="S394" i="2"/>
  <c r="W394" i="2"/>
  <c r="Y394" i="2"/>
  <c r="U394" i="2"/>
  <c r="F53" i="8" l="1"/>
  <c r="F80" i="8"/>
  <c r="D77" i="8"/>
  <c r="S396" i="3"/>
  <c r="K394" i="3"/>
  <c r="W393" i="3"/>
  <c r="H74" i="8"/>
  <c r="L394" i="3"/>
  <c r="M395" i="3"/>
  <c r="N396" i="3"/>
  <c r="V394" i="3"/>
  <c r="G75" i="8"/>
  <c r="J395" i="3"/>
  <c r="E395" i="3"/>
  <c r="C398" i="3"/>
  <c r="U399" i="3"/>
  <c r="J395" i="2"/>
  <c r="C395" i="2"/>
  <c r="E395" i="2"/>
  <c r="L395" i="2"/>
  <c r="D395" i="2"/>
  <c r="F395" i="2"/>
  <c r="N395" i="2"/>
  <c r="G395" i="2"/>
  <c r="M395" i="2"/>
  <c r="K395" i="2"/>
  <c r="H395" i="2"/>
  <c r="D76" i="7" l="1"/>
  <c r="AA394" i="3"/>
  <c r="L75" i="8"/>
  <c r="L76" i="7"/>
  <c r="AB395" i="3"/>
  <c r="M76" i="8"/>
  <c r="H76" i="7"/>
  <c r="N76" i="7"/>
  <c r="E76" i="7"/>
  <c r="Y395" i="3"/>
  <c r="J76" i="8"/>
  <c r="G395" i="3"/>
  <c r="Z394" i="3"/>
  <c r="K75" i="8"/>
  <c r="M76" i="7"/>
  <c r="J76" i="7"/>
  <c r="T395" i="3"/>
  <c r="E76" i="8"/>
  <c r="G76" i="7"/>
  <c r="AC396" i="3"/>
  <c r="N77" i="8"/>
  <c r="K76" i="7"/>
  <c r="F76" i="7"/>
  <c r="C76" i="7"/>
  <c r="C79" i="8"/>
  <c r="H394" i="3"/>
  <c r="D397" i="3"/>
  <c r="F400" i="3"/>
  <c r="R398" i="3"/>
  <c r="AC395" i="2"/>
  <c r="AA395" i="2"/>
  <c r="U395" i="2"/>
  <c r="T395" i="2"/>
  <c r="W395" i="2"/>
  <c r="Z395" i="2"/>
  <c r="AB395" i="2"/>
  <c r="R395" i="2"/>
  <c r="V395" i="2"/>
  <c r="S395" i="2"/>
  <c r="Y395" i="2"/>
  <c r="F81" i="8" l="1"/>
  <c r="J396" i="3"/>
  <c r="E396" i="3"/>
  <c r="L395" i="3"/>
  <c r="D78" i="8"/>
  <c r="S397" i="3"/>
  <c r="W394" i="3"/>
  <c r="H75" i="8"/>
  <c r="N397" i="3"/>
  <c r="K395" i="3"/>
  <c r="V395" i="3"/>
  <c r="G76" i="8"/>
  <c r="M396" i="3"/>
  <c r="C399" i="3"/>
  <c r="C53" i="4" s="1"/>
  <c r="U400" i="3"/>
  <c r="D396" i="2"/>
  <c r="C396" i="2"/>
  <c r="K396" i="2"/>
  <c r="L396" i="2"/>
  <c r="E396" i="2"/>
  <c r="J396" i="2"/>
  <c r="G396" i="2"/>
  <c r="M396" i="2"/>
  <c r="F396" i="2"/>
  <c r="N396" i="2"/>
  <c r="H396" i="2"/>
  <c r="C53" i="8" l="1"/>
  <c r="F77" i="7"/>
  <c r="D77" i="7"/>
  <c r="M77" i="7"/>
  <c r="D398" i="3"/>
  <c r="H77" i="7"/>
  <c r="G77" i="7"/>
  <c r="K77" i="7"/>
  <c r="C80" i="8"/>
  <c r="H395" i="3"/>
  <c r="T396" i="3"/>
  <c r="E77" i="8"/>
  <c r="E77" i="7"/>
  <c r="AB396" i="3"/>
  <c r="M77" i="8"/>
  <c r="G396" i="3"/>
  <c r="L77" i="7"/>
  <c r="N77" i="7"/>
  <c r="J77" i="7"/>
  <c r="C77" i="7"/>
  <c r="Z395" i="3"/>
  <c r="K76" i="8"/>
  <c r="AC397" i="3"/>
  <c r="N78" i="8"/>
  <c r="AA395" i="3"/>
  <c r="L76" i="8"/>
  <c r="Y396" i="3"/>
  <c r="J77" i="8"/>
  <c r="F401" i="3"/>
  <c r="R399" i="3"/>
  <c r="AB396" i="2"/>
  <c r="V396" i="2"/>
  <c r="AA396" i="2"/>
  <c r="W396" i="2"/>
  <c r="Y396" i="2"/>
  <c r="Z396" i="2"/>
  <c r="AC396" i="2"/>
  <c r="R396" i="2"/>
  <c r="U396" i="2"/>
  <c r="T396" i="2"/>
  <c r="S396" i="2"/>
  <c r="V396" i="3" l="1"/>
  <c r="G77" i="8"/>
  <c r="D79" i="8"/>
  <c r="S398" i="3"/>
  <c r="J397" i="3"/>
  <c r="W395" i="3"/>
  <c r="H76" i="8"/>
  <c r="K396" i="3"/>
  <c r="N398" i="3"/>
  <c r="E397" i="3"/>
  <c r="L396" i="3"/>
  <c r="F82" i="8"/>
  <c r="M397" i="3"/>
  <c r="U401" i="3"/>
  <c r="C400" i="3"/>
  <c r="C397" i="2"/>
  <c r="H397" i="2"/>
  <c r="G397" i="2"/>
  <c r="K397" i="2"/>
  <c r="D397" i="2"/>
  <c r="N397" i="2"/>
  <c r="M397" i="2"/>
  <c r="E397" i="2"/>
  <c r="F397" i="2"/>
  <c r="J397" i="2"/>
  <c r="L397" i="2"/>
  <c r="M78" i="7" l="1"/>
  <c r="T397" i="3"/>
  <c r="E78" i="8"/>
  <c r="J78" i="7"/>
  <c r="N78" i="7"/>
  <c r="H78" i="7"/>
  <c r="C81" i="8"/>
  <c r="L78" i="7"/>
  <c r="D78" i="7"/>
  <c r="H396" i="3"/>
  <c r="D399" i="3"/>
  <c r="D53" i="4" s="1"/>
  <c r="G397" i="3"/>
  <c r="G78" i="7"/>
  <c r="Z396" i="3"/>
  <c r="K77" i="8"/>
  <c r="F78" i="7"/>
  <c r="C78" i="7"/>
  <c r="E78" i="7"/>
  <c r="K78" i="7"/>
  <c r="AB397" i="3"/>
  <c r="M78" i="8"/>
  <c r="AA396" i="3"/>
  <c r="L77" i="8"/>
  <c r="AC398" i="3"/>
  <c r="N79" i="8"/>
  <c r="Y397" i="3"/>
  <c r="J78" i="8"/>
  <c r="F402" i="3"/>
  <c r="R400" i="3"/>
  <c r="AB397" i="2"/>
  <c r="V397" i="2"/>
  <c r="AC397" i="2"/>
  <c r="W397" i="2"/>
  <c r="AA397" i="2"/>
  <c r="S397" i="2"/>
  <c r="R397" i="2"/>
  <c r="Y397" i="2"/>
  <c r="U397" i="2"/>
  <c r="T397" i="2"/>
  <c r="Z397" i="2"/>
  <c r="D53" i="8" l="1"/>
  <c r="N399" i="3"/>
  <c r="N53" i="4" s="1"/>
  <c r="V397" i="3"/>
  <c r="G78" i="8"/>
  <c r="W396" i="3"/>
  <c r="H77" i="8"/>
  <c r="F83" i="8"/>
  <c r="J398" i="3"/>
  <c r="K397" i="3"/>
  <c r="L397" i="3"/>
  <c r="E398" i="3"/>
  <c r="M398" i="3"/>
  <c r="D80" i="8"/>
  <c r="S399" i="3"/>
  <c r="C401" i="3"/>
  <c r="U402" i="3"/>
  <c r="J398" i="2"/>
  <c r="D398" i="2"/>
  <c r="G398" i="2"/>
  <c r="H398" i="2"/>
  <c r="E398" i="2"/>
  <c r="K398" i="2"/>
  <c r="C398" i="2"/>
  <c r="M398" i="2"/>
  <c r="F398" i="2"/>
  <c r="L398" i="2"/>
  <c r="N398" i="2"/>
  <c r="N53" i="8" l="1"/>
  <c r="N79" i="7"/>
  <c r="C79" i="7"/>
  <c r="G79" i="7"/>
  <c r="C82" i="8"/>
  <c r="Z397" i="3"/>
  <c r="K78" i="8"/>
  <c r="L79" i="7"/>
  <c r="K79" i="7"/>
  <c r="D79" i="7"/>
  <c r="AB398" i="3"/>
  <c r="M79" i="8"/>
  <c r="T398" i="3"/>
  <c r="E79" i="8"/>
  <c r="Y398" i="3"/>
  <c r="J79" i="8"/>
  <c r="AC399" i="3"/>
  <c r="N80" i="8"/>
  <c r="F79" i="7"/>
  <c r="E79" i="7"/>
  <c r="J79" i="7"/>
  <c r="D400" i="3"/>
  <c r="AA397" i="3"/>
  <c r="L78" i="8"/>
  <c r="G398" i="3"/>
  <c r="M79" i="7"/>
  <c r="H79" i="7"/>
  <c r="H397" i="3"/>
  <c r="R401" i="3"/>
  <c r="F403" i="3"/>
  <c r="AC398" i="2"/>
  <c r="R398" i="2"/>
  <c r="V398" i="2"/>
  <c r="AA398" i="2"/>
  <c r="Z398" i="2"/>
  <c r="S398" i="2"/>
  <c r="U398" i="2"/>
  <c r="T398" i="2"/>
  <c r="Y398" i="2"/>
  <c r="AB398" i="2"/>
  <c r="W398" i="2"/>
  <c r="L398" i="3" l="1"/>
  <c r="N400" i="3"/>
  <c r="F84" i="8"/>
  <c r="W397" i="3"/>
  <c r="H78" i="8"/>
  <c r="V398" i="3"/>
  <c r="G79" i="8"/>
  <c r="M399" i="3"/>
  <c r="M53" i="4" s="1"/>
  <c r="D81" i="8"/>
  <c r="S400" i="3"/>
  <c r="E399" i="3"/>
  <c r="E53" i="4" s="1"/>
  <c r="K398" i="3"/>
  <c r="J399" i="3"/>
  <c r="J53" i="4" s="1"/>
  <c r="U403" i="3"/>
  <c r="C402" i="3"/>
  <c r="L399" i="2"/>
  <c r="L53" i="5" s="1"/>
  <c r="L53" i="7" s="1"/>
  <c r="C399" i="2"/>
  <c r="C53" i="5" s="1"/>
  <c r="C53" i="7" s="1"/>
  <c r="D399" i="2"/>
  <c r="D53" i="5" s="1"/>
  <c r="D53" i="7" s="1"/>
  <c r="M399" i="2"/>
  <c r="M53" i="5" s="1"/>
  <c r="M53" i="7" s="1"/>
  <c r="H399" i="2"/>
  <c r="H53" i="5" s="1"/>
  <c r="H53" i="7" s="1"/>
  <c r="F399" i="2"/>
  <c r="F53" i="5" s="1"/>
  <c r="F53" i="7" s="1"/>
  <c r="K399" i="2"/>
  <c r="K53" i="5" s="1"/>
  <c r="K53" i="7" s="1"/>
  <c r="N399" i="2"/>
  <c r="N53" i="5" s="1"/>
  <c r="N53" i="7" s="1"/>
  <c r="E399" i="2"/>
  <c r="E53" i="5" s="1"/>
  <c r="E53" i="7" s="1"/>
  <c r="J399" i="2"/>
  <c r="J53" i="5" s="1"/>
  <c r="J53" i="7" s="1"/>
  <c r="G399" i="2"/>
  <c r="G53" i="5" s="1"/>
  <c r="G53" i="7" s="1"/>
  <c r="E53" i="8" l="1"/>
  <c r="J53" i="8"/>
  <c r="M53" i="8"/>
  <c r="N80" i="7"/>
  <c r="C83" i="8"/>
  <c r="K80" i="7"/>
  <c r="Y399" i="3"/>
  <c r="J80" i="8"/>
  <c r="Z398" i="3"/>
  <c r="K79" i="8"/>
  <c r="H398" i="3"/>
  <c r="G80" i="7"/>
  <c r="D80" i="7"/>
  <c r="J80" i="7"/>
  <c r="F80" i="7"/>
  <c r="C80" i="7"/>
  <c r="D401" i="3"/>
  <c r="AB399" i="3"/>
  <c r="M80" i="8"/>
  <c r="G399" i="3"/>
  <c r="G53" i="4" s="1"/>
  <c r="AC400" i="3"/>
  <c r="N81" i="8"/>
  <c r="M80" i="7"/>
  <c r="E80" i="7"/>
  <c r="H80" i="7"/>
  <c r="L80" i="7"/>
  <c r="T399" i="3"/>
  <c r="E80" i="8"/>
  <c r="AA398" i="3"/>
  <c r="L79" i="8"/>
  <c r="F404" i="3"/>
  <c r="R402" i="3"/>
  <c r="Z399" i="2"/>
  <c r="R399" i="2"/>
  <c r="V399" i="2"/>
  <c r="Y399" i="2"/>
  <c r="U399" i="2"/>
  <c r="AA399" i="2"/>
  <c r="T399" i="2"/>
  <c r="W399" i="2"/>
  <c r="AC399" i="2"/>
  <c r="AB399" i="2"/>
  <c r="S399" i="2"/>
  <c r="G53" i="8" l="1"/>
  <c r="F85" i="8"/>
  <c r="N401" i="3"/>
  <c r="M400" i="3"/>
  <c r="D82" i="8"/>
  <c r="S401" i="3"/>
  <c r="W398" i="3"/>
  <c r="H79" i="8"/>
  <c r="E400" i="3"/>
  <c r="V399" i="3"/>
  <c r="G80" i="8"/>
  <c r="J400" i="3"/>
  <c r="L399" i="3"/>
  <c r="L53" i="4" s="1"/>
  <c r="K399" i="3"/>
  <c r="K53" i="4" s="1"/>
  <c r="U404" i="3"/>
  <c r="C403" i="3"/>
  <c r="N400" i="2"/>
  <c r="G400" i="2"/>
  <c r="M400" i="2"/>
  <c r="L400" i="2"/>
  <c r="J400" i="2"/>
  <c r="C400" i="2"/>
  <c r="F400" i="2"/>
  <c r="H400" i="2"/>
  <c r="D400" i="2"/>
  <c r="K400" i="2"/>
  <c r="E400" i="2"/>
  <c r="K53" i="8" l="1"/>
  <c r="L53" i="8"/>
  <c r="E81" i="7"/>
  <c r="M81" i="7"/>
  <c r="Z399" i="3"/>
  <c r="K80" i="8"/>
  <c r="T400" i="3"/>
  <c r="E81" i="8"/>
  <c r="H399" i="3"/>
  <c r="H53" i="4" s="1"/>
  <c r="AC401" i="3"/>
  <c r="N82" i="8"/>
  <c r="F81" i="7"/>
  <c r="K81" i="7"/>
  <c r="C81" i="7"/>
  <c r="G81" i="7"/>
  <c r="D81" i="7"/>
  <c r="J81" i="7"/>
  <c r="N81" i="7"/>
  <c r="AA399" i="3"/>
  <c r="L80" i="8"/>
  <c r="G400" i="3"/>
  <c r="D402" i="3"/>
  <c r="AB400" i="3"/>
  <c r="M81" i="8"/>
  <c r="H81" i="7"/>
  <c r="L81" i="7"/>
  <c r="C84" i="8"/>
  <c r="Y400" i="3"/>
  <c r="J81" i="8"/>
  <c r="F405" i="3"/>
  <c r="R403" i="3"/>
  <c r="W400" i="2"/>
  <c r="Y400" i="2"/>
  <c r="V400" i="2"/>
  <c r="AA400" i="2"/>
  <c r="AC400" i="2"/>
  <c r="U400" i="2"/>
  <c r="AB400" i="2"/>
  <c r="T400" i="2"/>
  <c r="Z400" i="2"/>
  <c r="S400" i="2"/>
  <c r="R400" i="2"/>
  <c r="H53" i="8" l="1"/>
  <c r="D83" i="8"/>
  <c r="S402" i="3"/>
  <c r="W399" i="3"/>
  <c r="H80" i="8"/>
  <c r="M401" i="3"/>
  <c r="J401" i="3"/>
  <c r="N402" i="3"/>
  <c r="K400" i="3"/>
  <c r="F86" i="8"/>
  <c r="V400" i="3"/>
  <c r="G81" i="8"/>
  <c r="L400" i="3"/>
  <c r="E401" i="3"/>
  <c r="C404" i="3"/>
  <c r="U405" i="3"/>
  <c r="E401" i="2"/>
  <c r="J401" i="2"/>
  <c r="L401" i="2"/>
  <c r="F401" i="2"/>
  <c r="C401" i="2"/>
  <c r="K401" i="2"/>
  <c r="M401" i="2"/>
  <c r="G401" i="2"/>
  <c r="H401" i="2"/>
  <c r="D401" i="2"/>
  <c r="N401" i="2"/>
  <c r="N82" i="7" l="1"/>
  <c r="L82" i="7"/>
  <c r="G401" i="3"/>
  <c r="Z400" i="3"/>
  <c r="K81" i="8"/>
  <c r="K82" i="7"/>
  <c r="J82" i="7"/>
  <c r="C85" i="8"/>
  <c r="AB401" i="3"/>
  <c r="M82" i="8"/>
  <c r="D403" i="3"/>
  <c r="D82" i="7"/>
  <c r="C82" i="7"/>
  <c r="T401" i="3"/>
  <c r="E82" i="8"/>
  <c r="AA400" i="3"/>
  <c r="L81" i="8"/>
  <c r="AC402" i="3"/>
  <c r="N83" i="8"/>
  <c r="Y401" i="3"/>
  <c r="J82" i="8"/>
  <c r="H400" i="3"/>
  <c r="M82" i="7"/>
  <c r="H82" i="7"/>
  <c r="E82" i="7"/>
  <c r="G82" i="7"/>
  <c r="F82" i="7"/>
  <c r="F406" i="3"/>
  <c r="F54" i="4" s="1"/>
  <c r="R404" i="3"/>
  <c r="V401" i="2"/>
  <c r="U401" i="2"/>
  <c r="AA401" i="2"/>
  <c r="AC401" i="2"/>
  <c r="AB401" i="2"/>
  <c r="Y401" i="2"/>
  <c r="T401" i="2"/>
  <c r="S401" i="2"/>
  <c r="Z401" i="2"/>
  <c r="W401" i="2"/>
  <c r="R401" i="2"/>
  <c r="F54" i="8" l="1"/>
  <c r="J402" i="3"/>
  <c r="D84" i="8"/>
  <c r="S403" i="3"/>
  <c r="F87" i="8"/>
  <c r="E402" i="3"/>
  <c r="W400" i="3"/>
  <c r="H81" i="8"/>
  <c r="L401" i="3"/>
  <c r="M402" i="3"/>
  <c r="V401" i="3"/>
  <c r="G82" i="8"/>
  <c r="N403" i="3"/>
  <c r="K401" i="3"/>
  <c r="C405" i="3"/>
  <c r="U406" i="3"/>
  <c r="H402" i="2"/>
  <c r="N402" i="2"/>
  <c r="F402" i="2"/>
  <c r="D402" i="2"/>
  <c r="C402" i="2"/>
  <c r="J402" i="2"/>
  <c r="K402" i="2"/>
  <c r="E402" i="2"/>
  <c r="M402" i="2"/>
  <c r="L402" i="2"/>
  <c r="G402" i="2"/>
  <c r="M83" i="7" l="1"/>
  <c r="C86" i="8"/>
  <c r="AB402" i="3"/>
  <c r="M83" i="8"/>
  <c r="AC403" i="3"/>
  <c r="N84" i="8"/>
  <c r="T402" i="3"/>
  <c r="E83" i="8"/>
  <c r="D404" i="3"/>
  <c r="Y402" i="3"/>
  <c r="J83" i="8"/>
  <c r="H83" i="7"/>
  <c r="D83" i="7"/>
  <c r="Z401" i="3"/>
  <c r="K82" i="8"/>
  <c r="F83" i="7"/>
  <c r="G402" i="3"/>
  <c r="AA401" i="3"/>
  <c r="L82" i="8"/>
  <c r="H401" i="3"/>
  <c r="C83" i="7"/>
  <c r="E83" i="7"/>
  <c r="G83" i="7"/>
  <c r="K83" i="7"/>
  <c r="L83" i="7"/>
  <c r="J83" i="7"/>
  <c r="N83" i="7"/>
  <c r="R405" i="3"/>
  <c r="F407" i="3"/>
  <c r="Z402" i="2"/>
  <c r="U402" i="2"/>
  <c r="Y402" i="2"/>
  <c r="AC402" i="2"/>
  <c r="V402" i="2"/>
  <c r="AA402" i="2"/>
  <c r="R402" i="2"/>
  <c r="W402" i="2"/>
  <c r="AB402" i="2"/>
  <c r="T402" i="2"/>
  <c r="S402" i="2"/>
  <c r="F88" i="8" l="1"/>
  <c r="V402" i="3"/>
  <c r="G83" i="8"/>
  <c r="K402" i="3"/>
  <c r="E403" i="3"/>
  <c r="W401" i="3"/>
  <c r="H82" i="8"/>
  <c r="L402" i="3"/>
  <c r="D85" i="8"/>
  <c r="S404" i="3"/>
  <c r="M403" i="3"/>
  <c r="J403" i="3"/>
  <c r="N404" i="3"/>
  <c r="C406" i="3"/>
  <c r="C54" i="4" s="1"/>
  <c r="U407" i="3"/>
  <c r="E403" i="2"/>
  <c r="H403" i="2"/>
  <c r="N403" i="2"/>
  <c r="F403" i="2"/>
  <c r="L403" i="2"/>
  <c r="D403" i="2"/>
  <c r="M403" i="2"/>
  <c r="G403" i="2"/>
  <c r="J403" i="2"/>
  <c r="K403" i="2"/>
  <c r="C403" i="2"/>
  <c r="C54" i="8" l="1"/>
  <c r="J84" i="7"/>
  <c r="L84" i="7"/>
  <c r="E84" i="7"/>
  <c r="AC404" i="3"/>
  <c r="N85" i="8"/>
  <c r="G403" i="3"/>
  <c r="G84" i="7"/>
  <c r="F84" i="7"/>
  <c r="AA402" i="3"/>
  <c r="L83" i="8"/>
  <c r="M84" i="7"/>
  <c r="N84" i="7"/>
  <c r="Y403" i="3"/>
  <c r="J84" i="8"/>
  <c r="D405" i="3"/>
  <c r="H402" i="3"/>
  <c r="T403" i="3"/>
  <c r="E84" i="8"/>
  <c r="C84" i="7"/>
  <c r="K84" i="7"/>
  <c r="D84" i="7"/>
  <c r="H84" i="7"/>
  <c r="C87" i="8"/>
  <c r="AB403" i="3"/>
  <c r="M84" i="8"/>
  <c r="Z402" i="3"/>
  <c r="K83" i="8"/>
  <c r="F408" i="3"/>
  <c r="R406" i="3"/>
  <c r="Y403" i="2"/>
  <c r="AA403" i="2"/>
  <c r="V403" i="2"/>
  <c r="AB403" i="2"/>
  <c r="U403" i="2"/>
  <c r="R403" i="2"/>
  <c r="S403" i="2"/>
  <c r="AC403" i="2"/>
  <c r="Z403" i="2"/>
  <c r="W403" i="2"/>
  <c r="T403" i="2"/>
  <c r="K403" i="3" l="1"/>
  <c r="E404" i="3"/>
  <c r="N405" i="3"/>
  <c r="D86" i="8"/>
  <c r="S405" i="3"/>
  <c r="F89" i="8"/>
  <c r="L403" i="3"/>
  <c r="M404" i="3"/>
  <c r="W402" i="3"/>
  <c r="H83" i="8"/>
  <c r="J404" i="3"/>
  <c r="V403" i="3"/>
  <c r="G84" i="8"/>
  <c r="U408" i="3"/>
  <c r="C407" i="3"/>
  <c r="H404" i="2"/>
  <c r="M404" i="2"/>
  <c r="L404" i="2"/>
  <c r="C404" i="2"/>
  <c r="N404" i="2"/>
  <c r="K404" i="2"/>
  <c r="D404" i="2"/>
  <c r="F404" i="2"/>
  <c r="J404" i="2"/>
  <c r="E404" i="2"/>
  <c r="G404" i="2"/>
  <c r="J85" i="7" l="1"/>
  <c r="N85" i="7"/>
  <c r="H85" i="7"/>
  <c r="Y404" i="3"/>
  <c r="J85" i="8"/>
  <c r="AB404" i="3"/>
  <c r="M85" i="8"/>
  <c r="F85" i="7"/>
  <c r="C88" i="8"/>
  <c r="G404" i="3"/>
  <c r="D406" i="3"/>
  <c r="D54" i="4" s="1"/>
  <c r="AC405" i="3"/>
  <c r="N86" i="8"/>
  <c r="G85" i="7"/>
  <c r="H403" i="3"/>
  <c r="AA403" i="3"/>
  <c r="L84" i="8"/>
  <c r="T404" i="3"/>
  <c r="E85" i="8"/>
  <c r="Z403" i="3"/>
  <c r="K84" i="8"/>
  <c r="C85" i="7"/>
  <c r="D85" i="7"/>
  <c r="L85" i="7"/>
  <c r="E85" i="7"/>
  <c r="K85" i="7"/>
  <c r="M85" i="7"/>
  <c r="F409" i="3"/>
  <c r="R407" i="3"/>
  <c r="U404" i="2"/>
  <c r="S404" i="2"/>
  <c r="AA404" i="2"/>
  <c r="Z404" i="2"/>
  <c r="AB404" i="2"/>
  <c r="V404" i="2"/>
  <c r="T404" i="2"/>
  <c r="AC404" i="2"/>
  <c r="W404" i="2"/>
  <c r="Y404" i="2"/>
  <c r="R404" i="2"/>
  <c r="D54" i="8" l="1"/>
  <c r="F90" i="8"/>
  <c r="E405" i="3"/>
  <c r="D87" i="8"/>
  <c r="S406" i="3"/>
  <c r="V404" i="3"/>
  <c r="G85" i="8"/>
  <c r="M405" i="3"/>
  <c r="K404" i="3"/>
  <c r="N406" i="3"/>
  <c r="N54" i="4" s="1"/>
  <c r="L404" i="3"/>
  <c r="W403" i="3"/>
  <c r="H84" i="8"/>
  <c r="J405" i="3"/>
  <c r="C408" i="3"/>
  <c r="U409" i="3"/>
  <c r="G405" i="2"/>
  <c r="K405" i="2"/>
  <c r="D405" i="2"/>
  <c r="N405" i="2"/>
  <c r="C405" i="2"/>
  <c r="E405" i="2"/>
  <c r="F405" i="2"/>
  <c r="J405" i="2"/>
  <c r="H405" i="2"/>
  <c r="M405" i="2"/>
  <c r="L405" i="2"/>
  <c r="N54" i="8" l="1"/>
  <c r="C86" i="7"/>
  <c r="Y405" i="3"/>
  <c r="J86" i="8"/>
  <c r="AC406" i="3"/>
  <c r="N87" i="8"/>
  <c r="D407" i="3"/>
  <c r="C89" i="8"/>
  <c r="G86" i="7"/>
  <c r="J86" i="7"/>
  <c r="L86" i="7"/>
  <c r="D86" i="7"/>
  <c r="AB405" i="3"/>
  <c r="M86" i="8"/>
  <c r="G405" i="3"/>
  <c r="H86" i="7"/>
  <c r="N86" i="7"/>
  <c r="F86" i="7"/>
  <c r="M86" i="7"/>
  <c r="E86" i="7"/>
  <c r="K86" i="7"/>
  <c r="H404" i="3"/>
  <c r="AA404" i="3"/>
  <c r="L85" i="8"/>
  <c r="Z404" i="3"/>
  <c r="K85" i="8"/>
  <c r="T405" i="3"/>
  <c r="E86" i="8"/>
  <c r="R408" i="3"/>
  <c r="F410" i="3"/>
  <c r="AA405" i="2"/>
  <c r="W405" i="2"/>
  <c r="AC405" i="2"/>
  <c r="S405" i="2"/>
  <c r="Y405" i="2"/>
  <c r="U405" i="2"/>
  <c r="Z405" i="2"/>
  <c r="T405" i="2"/>
  <c r="V405" i="2"/>
  <c r="AB405" i="2"/>
  <c r="R405" i="2"/>
  <c r="F91" i="8" l="1"/>
  <c r="L405" i="3"/>
  <c r="J406" i="3"/>
  <c r="J54" i="4" s="1"/>
  <c r="K405" i="3"/>
  <c r="V405" i="3"/>
  <c r="G86" i="8"/>
  <c r="N407" i="3"/>
  <c r="E406" i="3"/>
  <c r="E54" i="4" s="1"/>
  <c r="W404" i="3"/>
  <c r="H85" i="8"/>
  <c r="M406" i="3"/>
  <c r="M54" i="4" s="1"/>
  <c r="D88" i="8"/>
  <c r="S407" i="3"/>
  <c r="C409" i="3"/>
  <c r="U410" i="3"/>
  <c r="M406" i="2"/>
  <c r="M54" i="5" s="1"/>
  <c r="M54" i="7" s="1"/>
  <c r="E406" i="2"/>
  <c r="E54" i="5" s="1"/>
  <c r="E54" i="7" s="1"/>
  <c r="F406" i="2"/>
  <c r="F54" i="5" s="1"/>
  <c r="F54" i="7" s="1"/>
  <c r="H406" i="2"/>
  <c r="H54" i="5" s="1"/>
  <c r="H54" i="7" s="1"/>
  <c r="D406" i="2"/>
  <c r="D54" i="5" s="1"/>
  <c r="D54" i="7" s="1"/>
  <c r="C406" i="2"/>
  <c r="C54" i="5" s="1"/>
  <c r="C54" i="7" s="1"/>
  <c r="G406" i="2"/>
  <c r="G54" i="5" s="1"/>
  <c r="G54" i="7" s="1"/>
  <c r="K406" i="2"/>
  <c r="K54" i="5" s="1"/>
  <c r="K54" i="7" s="1"/>
  <c r="N406" i="2"/>
  <c r="N54" i="5" s="1"/>
  <c r="N54" i="7" s="1"/>
  <c r="L406" i="2"/>
  <c r="L54" i="5" s="1"/>
  <c r="L54" i="7" s="1"/>
  <c r="J406" i="2"/>
  <c r="J54" i="5" s="1"/>
  <c r="J54" i="7" s="1"/>
  <c r="M54" i="8" l="1"/>
  <c r="J54" i="8"/>
  <c r="E54" i="8"/>
  <c r="AB406" i="3"/>
  <c r="M87" i="8"/>
  <c r="Z405" i="3"/>
  <c r="K86" i="8"/>
  <c r="H87" i="7"/>
  <c r="J87" i="7"/>
  <c r="G87" i="7"/>
  <c r="F87" i="7"/>
  <c r="T406" i="3"/>
  <c r="E87" i="8"/>
  <c r="K87" i="7"/>
  <c r="C87" i="7"/>
  <c r="C90" i="8"/>
  <c r="G406" i="3"/>
  <c r="G54" i="4" s="1"/>
  <c r="L87" i="7"/>
  <c r="E87" i="7"/>
  <c r="N87" i="7"/>
  <c r="D87" i="7"/>
  <c r="M87" i="7"/>
  <c r="D408" i="3"/>
  <c r="H405" i="3"/>
  <c r="AC407" i="3"/>
  <c r="N88" i="8"/>
  <c r="Y406" i="3"/>
  <c r="J87" i="8"/>
  <c r="AA405" i="3"/>
  <c r="L86" i="8"/>
  <c r="R409" i="3"/>
  <c r="F411" i="3"/>
  <c r="V406" i="2"/>
  <c r="W406" i="2"/>
  <c r="Y406" i="2"/>
  <c r="AA406" i="2"/>
  <c r="R406" i="2"/>
  <c r="U406" i="2"/>
  <c r="AC406" i="2"/>
  <c r="T406" i="2"/>
  <c r="Z406" i="2"/>
  <c r="S406" i="2"/>
  <c r="AB406" i="2"/>
  <c r="G54" i="8" l="1"/>
  <c r="L406" i="3"/>
  <c r="L54" i="4" s="1"/>
  <c r="N408" i="3"/>
  <c r="V406" i="3"/>
  <c r="G87" i="8"/>
  <c r="E407" i="3"/>
  <c r="J407" i="3"/>
  <c r="S408" i="3"/>
  <c r="D89" i="8"/>
  <c r="W405" i="3"/>
  <c r="H86" i="8"/>
  <c r="M407" i="3"/>
  <c r="F92" i="8"/>
  <c r="K406" i="3"/>
  <c r="K54" i="4" s="1"/>
  <c r="U411" i="3"/>
  <c r="C410" i="3"/>
  <c r="E407" i="2"/>
  <c r="L407" i="2"/>
  <c r="H407" i="2"/>
  <c r="F407" i="2"/>
  <c r="D407" i="2"/>
  <c r="K407" i="2"/>
  <c r="C407" i="2"/>
  <c r="G407" i="2"/>
  <c r="M407" i="2"/>
  <c r="N407" i="2"/>
  <c r="J407" i="2"/>
  <c r="K54" i="8" l="1"/>
  <c r="L54" i="8"/>
  <c r="D88" i="7"/>
  <c r="Z406" i="3"/>
  <c r="K87" i="8"/>
  <c r="H406" i="3"/>
  <c r="H54" i="4" s="1"/>
  <c r="Y407" i="3"/>
  <c r="J88" i="8"/>
  <c r="T407" i="3"/>
  <c r="E88" i="8"/>
  <c r="M88" i="7"/>
  <c r="E88" i="7"/>
  <c r="G88" i="7"/>
  <c r="F88" i="7"/>
  <c r="C91" i="8"/>
  <c r="AB407" i="3"/>
  <c r="M88" i="8"/>
  <c r="D409" i="3"/>
  <c r="AC408" i="3"/>
  <c r="N89" i="8"/>
  <c r="H88" i="7"/>
  <c r="J88" i="7"/>
  <c r="C88" i="7"/>
  <c r="N88" i="7"/>
  <c r="K88" i="7"/>
  <c r="L88" i="7"/>
  <c r="G407" i="3"/>
  <c r="AA406" i="3"/>
  <c r="L87" i="8"/>
  <c r="R410" i="3"/>
  <c r="F412" i="3"/>
  <c r="R407" i="2"/>
  <c r="W407" i="2"/>
  <c r="Y407" i="2"/>
  <c r="AC407" i="2"/>
  <c r="Z407" i="2"/>
  <c r="AA407" i="2"/>
  <c r="AB407" i="2"/>
  <c r="S407" i="2"/>
  <c r="T407" i="2"/>
  <c r="V407" i="2"/>
  <c r="U407" i="2"/>
  <c r="H54" i="8" l="1"/>
  <c r="S409" i="3"/>
  <c r="D90" i="8"/>
  <c r="E408" i="3"/>
  <c r="K407" i="3"/>
  <c r="F93" i="8"/>
  <c r="B60" i="8"/>
  <c r="L407" i="3"/>
  <c r="N409" i="3"/>
  <c r="W406" i="3"/>
  <c r="H87" i="8"/>
  <c r="V407" i="3"/>
  <c r="G88" i="8"/>
  <c r="M408" i="3"/>
  <c r="J408" i="3"/>
  <c r="C411" i="3"/>
  <c r="U412" i="3"/>
  <c r="D408" i="2"/>
  <c r="L408" i="2"/>
  <c r="N408" i="2"/>
  <c r="H408" i="2"/>
  <c r="G408" i="2"/>
  <c r="F408" i="2"/>
  <c r="M408" i="2"/>
  <c r="K408" i="2"/>
  <c r="J408" i="2"/>
  <c r="C408" i="2"/>
  <c r="E408" i="2"/>
  <c r="M89" i="7" l="1"/>
  <c r="J89" i="7"/>
  <c r="G89" i="7"/>
  <c r="D89" i="7"/>
  <c r="Y408" i="3"/>
  <c r="J89" i="8"/>
  <c r="N89" i="7"/>
  <c r="K89" i="7"/>
  <c r="H89" i="7"/>
  <c r="H407" i="3"/>
  <c r="AA407" i="3"/>
  <c r="L88" i="8"/>
  <c r="E89" i="7"/>
  <c r="AB408" i="3"/>
  <c r="M89" i="8"/>
  <c r="G408" i="3"/>
  <c r="Z407" i="3"/>
  <c r="K88" i="8"/>
  <c r="T408" i="3"/>
  <c r="E89" i="8"/>
  <c r="D410" i="3"/>
  <c r="C89" i="7"/>
  <c r="F89" i="7"/>
  <c r="L89" i="7"/>
  <c r="C92" i="8"/>
  <c r="AC409" i="3"/>
  <c r="N90" i="8"/>
  <c r="F413" i="3"/>
  <c r="F55" i="4" s="1"/>
  <c r="R411" i="3"/>
  <c r="Z408" i="2"/>
  <c r="V408" i="2"/>
  <c r="AB408" i="2"/>
  <c r="W408" i="2"/>
  <c r="AC408" i="2"/>
  <c r="T408" i="2"/>
  <c r="U408" i="2"/>
  <c r="AA408" i="2"/>
  <c r="R408" i="2"/>
  <c r="Y408" i="2"/>
  <c r="S408" i="2"/>
  <c r="F55" i="8" l="1"/>
  <c r="E409" i="3"/>
  <c r="D91" i="8"/>
  <c r="S410" i="3"/>
  <c r="F94" i="8"/>
  <c r="M409" i="3"/>
  <c r="W407" i="3"/>
  <c r="H88" i="8"/>
  <c r="J409" i="3"/>
  <c r="B61" i="8"/>
  <c r="N410" i="3"/>
  <c r="K408" i="3"/>
  <c r="V408" i="3"/>
  <c r="G89" i="8"/>
  <c r="L408" i="3"/>
  <c r="C412" i="3"/>
  <c r="U413" i="3"/>
  <c r="G409" i="2"/>
  <c r="L409" i="2"/>
  <c r="H409" i="2"/>
  <c r="E409" i="2"/>
  <c r="D409" i="2"/>
  <c r="C409" i="2"/>
  <c r="F409" i="2"/>
  <c r="M409" i="2"/>
  <c r="K409" i="2"/>
  <c r="J409" i="2"/>
  <c r="N409" i="2"/>
  <c r="N90" i="7" l="1"/>
  <c r="J90" i="7"/>
  <c r="M90" i="7"/>
  <c r="E90" i="7"/>
  <c r="AC410" i="3"/>
  <c r="N91" i="8"/>
  <c r="H90" i="7"/>
  <c r="Z408" i="3"/>
  <c r="K89" i="8"/>
  <c r="Y409" i="3"/>
  <c r="J90" i="8"/>
  <c r="C90" i="7"/>
  <c r="G409" i="3"/>
  <c r="AB409" i="3"/>
  <c r="M90" i="8"/>
  <c r="D411" i="3"/>
  <c r="T409" i="3"/>
  <c r="E90" i="8"/>
  <c r="F90" i="7"/>
  <c r="L90" i="7"/>
  <c r="C93" i="8"/>
  <c r="K90" i="7"/>
  <c r="D90" i="7"/>
  <c r="G90" i="7"/>
  <c r="AA408" i="3"/>
  <c r="L89" i="8"/>
  <c r="H408" i="3"/>
  <c r="F414" i="3"/>
  <c r="R412" i="3"/>
  <c r="U409" i="2"/>
  <c r="AA409" i="2"/>
  <c r="AC409" i="2"/>
  <c r="Y409" i="2"/>
  <c r="R409" i="2"/>
  <c r="V409" i="2"/>
  <c r="Z409" i="2"/>
  <c r="S409" i="2"/>
  <c r="AB409" i="2"/>
  <c r="T409" i="2"/>
  <c r="W409" i="2"/>
  <c r="L409" i="3" l="1"/>
  <c r="M410" i="3"/>
  <c r="B62" i="8"/>
  <c r="K409" i="3"/>
  <c r="F95" i="8"/>
  <c r="D92" i="8"/>
  <c r="S411" i="3"/>
  <c r="V409" i="3"/>
  <c r="G90" i="8"/>
  <c r="J410" i="3"/>
  <c r="N411" i="3"/>
  <c r="W408" i="3"/>
  <c r="H89" i="8"/>
  <c r="E410" i="3"/>
  <c r="C413" i="3"/>
  <c r="C55" i="4" s="1"/>
  <c r="U414" i="3"/>
  <c r="E410" i="2"/>
  <c r="J410" i="2"/>
  <c r="L410" i="2"/>
  <c r="D410" i="2"/>
  <c r="H410" i="2"/>
  <c r="K410" i="2"/>
  <c r="F410" i="2"/>
  <c r="G410" i="2"/>
  <c r="M410" i="2"/>
  <c r="C410" i="2"/>
  <c r="N410" i="2"/>
  <c r="C55" i="8" l="1"/>
  <c r="M91" i="7"/>
  <c r="E91" i="7"/>
  <c r="H409" i="3"/>
  <c r="D412" i="3"/>
  <c r="AA409" i="3"/>
  <c r="L90" i="8"/>
  <c r="L91" i="7"/>
  <c r="H91" i="7"/>
  <c r="T410" i="3"/>
  <c r="E91" i="8"/>
  <c r="G91" i="7"/>
  <c r="D91" i="7"/>
  <c r="AC411" i="3"/>
  <c r="N92" i="8"/>
  <c r="AB410" i="3"/>
  <c r="M91" i="8"/>
  <c r="N91" i="7"/>
  <c r="F91" i="7"/>
  <c r="Y410" i="3"/>
  <c r="J91" i="8"/>
  <c r="G410" i="3"/>
  <c r="C91" i="7"/>
  <c r="K91" i="7"/>
  <c r="J91" i="7"/>
  <c r="C94" i="8"/>
  <c r="Z409" i="3"/>
  <c r="K90" i="8"/>
  <c r="R413" i="3"/>
  <c r="F415" i="3"/>
  <c r="U410" i="2"/>
  <c r="Y410" i="2"/>
  <c r="R410" i="2"/>
  <c r="Z410" i="2"/>
  <c r="T410" i="2"/>
  <c r="AC410" i="2"/>
  <c r="W410" i="2"/>
  <c r="AB410" i="2"/>
  <c r="V410" i="2"/>
  <c r="S410" i="2"/>
  <c r="AA410" i="2"/>
  <c r="F96" i="8" l="1"/>
  <c r="M411" i="3"/>
  <c r="D93" i="8"/>
  <c r="S412" i="3"/>
  <c r="K410" i="3"/>
  <c r="J411" i="3"/>
  <c r="L410" i="3"/>
  <c r="V410" i="3"/>
  <c r="G91" i="8"/>
  <c r="E411" i="3"/>
  <c r="W409" i="3"/>
  <c r="H90" i="8"/>
  <c r="B63" i="8"/>
  <c r="N412" i="3"/>
  <c r="C414" i="3"/>
  <c r="U415" i="3"/>
  <c r="D411" i="2"/>
  <c r="M411" i="2"/>
  <c r="N411" i="2"/>
  <c r="J411" i="2"/>
  <c r="K411" i="2"/>
  <c r="L411" i="2"/>
  <c r="G411" i="2"/>
  <c r="E411" i="2"/>
  <c r="C411" i="2"/>
  <c r="F411" i="2"/>
  <c r="H411" i="2"/>
  <c r="K92" i="7" l="1"/>
  <c r="D92" i="7"/>
  <c r="H410" i="3"/>
  <c r="D413" i="3"/>
  <c r="D55" i="4" s="1"/>
  <c r="E92" i="7"/>
  <c r="J92" i="7"/>
  <c r="AA410" i="3"/>
  <c r="L91" i="8"/>
  <c r="H92" i="7"/>
  <c r="G92" i="7"/>
  <c r="N92" i="7"/>
  <c r="C95" i="8"/>
  <c r="T411" i="3"/>
  <c r="E92" i="8"/>
  <c r="G411" i="3"/>
  <c r="C92" i="7"/>
  <c r="F92" i="7"/>
  <c r="L92" i="7"/>
  <c r="M92" i="7"/>
  <c r="AC412" i="3"/>
  <c r="N93" i="8"/>
  <c r="Y411" i="3"/>
  <c r="J92" i="8"/>
  <c r="Z410" i="3"/>
  <c r="K91" i="8"/>
  <c r="AB411" i="3"/>
  <c r="M92" i="8"/>
  <c r="R414" i="3"/>
  <c r="F416" i="3"/>
  <c r="T411" i="2"/>
  <c r="Z411" i="2"/>
  <c r="V411" i="2"/>
  <c r="Y411" i="2"/>
  <c r="U411" i="2"/>
  <c r="AA411" i="2"/>
  <c r="AC411" i="2"/>
  <c r="W411" i="2"/>
  <c r="R411" i="2"/>
  <c r="AB411" i="2"/>
  <c r="S411" i="2"/>
  <c r="D55" i="8" l="1"/>
  <c r="J412" i="3"/>
  <c r="B64" i="8"/>
  <c r="K411" i="3"/>
  <c r="S413" i="3"/>
  <c r="D94" i="8"/>
  <c r="F97" i="8"/>
  <c r="M412" i="3"/>
  <c r="L411" i="3"/>
  <c r="W410" i="3"/>
  <c r="H91" i="8"/>
  <c r="N413" i="3"/>
  <c r="N55" i="4" s="1"/>
  <c r="V411" i="3"/>
  <c r="G92" i="8"/>
  <c r="E412" i="3"/>
  <c r="U416" i="3"/>
  <c r="C415" i="3"/>
  <c r="M412" i="2"/>
  <c r="H412" i="2"/>
  <c r="L412" i="2"/>
  <c r="K412" i="2"/>
  <c r="J412" i="2"/>
  <c r="D412" i="2"/>
  <c r="C412" i="2"/>
  <c r="N412" i="2"/>
  <c r="G412" i="2"/>
  <c r="E412" i="2"/>
  <c r="F412" i="2"/>
  <c r="N55" i="8" l="1"/>
  <c r="F93" i="7"/>
  <c r="G93" i="7"/>
  <c r="J93" i="7"/>
  <c r="M93" i="7"/>
  <c r="G412" i="3"/>
  <c r="AC413" i="3"/>
  <c r="N94" i="8"/>
  <c r="H411" i="3"/>
  <c r="AB412" i="3"/>
  <c r="M93" i="8"/>
  <c r="Z411" i="3"/>
  <c r="K92" i="8"/>
  <c r="N93" i="7"/>
  <c r="K93" i="7"/>
  <c r="T412" i="3"/>
  <c r="E93" i="8"/>
  <c r="Y412" i="3"/>
  <c r="J93" i="8"/>
  <c r="L93" i="7"/>
  <c r="C96" i="8"/>
  <c r="C93" i="7"/>
  <c r="E93" i="7"/>
  <c r="D93" i="7"/>
  <c r="H93" i="7"/>
  <c r="AA411" i="3"/>
  <c r="L92" i="8"/>
  <c r="D414" i="3"/>
  <c r="R415" i="3"/>
  <c r="F417" i="3"/>
  <c r="U412" i="2"/>
  <c r="R412" i="2"/>
  <c r="Z412" i="2"/>
  <c r="T412" i="2"/>
  <c r="S412" i="2"/>
  <c r="AA412" i="2"/>
  <c r="V412" i="2"/>
  <c r="W412" i="2"/>
  <c r="AC412" i="2"/>
  <c r="Y412" i="2"/>
  <c r="AB412" i="2"/>
  <c r="L412" i="3" l="1"/>
  <c r="M413" i="3"/>
  <c r="M55" i="4" s="1"/>
  <c r="B65" i="8"/>
  <c r="F98" i="8"/>
  <c r="D95" i="8"/>
  <c r="S414" i="3"/>
  <c r="K412" i="3"/>
  <c r="N414" i="3"/>
  <c r="E413" i="3"/>
  <c r="E55" i="4" s="1"/>
  <c r="V412" i="3"/>
  <c r="G93" i="8"/>
  <c r="J413" i="3"/>
  <c r="J55" i="4" s="1"/>
  <c r="W411" i="3"/>
  <c r="H92" i="8"/>
  <c r="C416" i="3"/>
  <c r="U417" i="3"/>
  <c r="L413" i="2"/>
  <c r="L55" i="5" s="1"/>
  <c r="L55" i="7" s="1"/>
  <c r="E413" i="2"/>
  <c r="E55" i="5" s="1"/>
  <c r="E55" i="7" s="1"/>
  <c r="C413" i="2"/>
  <c r="C55" i="5" s="1"/>
  <c r="C55" i="7" s="1"/>
  <c r="J413" i="2"/>
  <c r="J55" i="5" s="1"/>
  <c r="J55" i="7" s="1"/>
  <c r="M413" i="2"/>
  <c r="M55" i="5" s="1"/>
  <c r="M55" i="7" s="1"/>
  <c r="G413" i="2"/>
  <c r="G55" i="5" s="1"/>
  <c r="G55" i="7" s="1"/>
  <c r="D413" i="2"/>
  <c r="D55" i="5" s="1"/>
  <c r="D55" i="7" s="1"/>
  <c r="F413" i="2"/>
  <c r="F55" i="5" s="1"/>
  <c r="F55" i="7" s="1"/>
  <c r="H413" i="2"/>
  <c r="H55" i="5" s="1"/>
  <c r="H55" i="7" s="1"/>
  <c r="N413" i="2"/>
  <c r="N55" i="5" s="1"/>
  <c r="N55" i="7" s="1"/>
  <c r="K413" i="2"/>
  <c r="K55" i="5" s="1"/>
  <c r="K55" i="7" s="1"/>
  <c r="M55" i="8" l="1"/>
  <c r="E55" i="8"/>
  <c r="J55" i="8"/>
  <c r="D94" i="7"/>
  <c r="C97" i="8"/>
  <c r="Y413" i="3"/>
  <c r="J94" i="8"/>
  <c r="T413" i="3"/>
  <c r="E94" i="8"/>
  <c r="AC414" i="3"/>
  <c r="N95" i="8"/>
  <c r="AA412" i="3"/>
  <c r="L93" i="8"/>
  <c r="K94" i="7"/>
  <c r="C94" i="7"/>
  <c r="N94" i="7"/>
  <c r="G94" i="7"/>
  <c r="E94" i="7"/>
  <c r="L94" i="7"/>
  <c r="G413" i="3"/>
  <c r="G55" i="4" s="1"/>
  <c r="D415" i="3"/>
  <c r="H94" i="7"/>
  <c r="M94" i="7"/>
  <c r="F94" i="7"/>
  <c r="J94" i="7"/>
  <c r="H412" i="3"/>
  <c r="Z412" i="3"/>
  <c r="K93" i="8"/>
  <c r="AB413" i="3"/>
  <c r="M94" i="8"/>
  <c r="F418" i="3"/>
  <c r="R416" i="3"/>
  <c r="W413" i="2"/>
  <c r="AB413" i="2"/>
  <c r="Y413" i="2"/>
  <c r="U413" i="2"/>
  <c r="R413" i="2"/>
  <c r="T413" i="2"/>
  <c r="Z413" i="2"/>
  <c r="S413" i="2"/>
  <c r="AA413" i="2"/>
  <c r="AC413" i="2"/>
  <c r="V413" i="2"/>
  <c r="G55" i="8" l="1"/>
  <c r="F99" i="8"/>
  <c r="W412" i="3"/>
  <c r="H93" i="8"/>
  <c r="V413" i="3"/>
  <c r="G94" i="8"/>
  <c r="E414" i="3"/>
  <c r="N415" i="3"/>
  <c r="K413" i="3"/>
  <c r="K55" i="4" s="1"/>
  <c r="L413" i="3"/>
  <c r="L55" i="4" s="1"/>
  <c r="B66" i="8"/>
  <c r="M414" i="3"/>
  <c r="D96" i="8"/>
  <c r="S415" i="3"/>
  <c r="J414" i="3"/>
  <c r="U418" i="3"/>
  <c r="C417" i="3"/>
  <c r="N414" i="2"/>
  <c r="F414" i="2"/>
  <c r="D414" i="2"/>
  <c r="E414" i="2"/>
  <c r="G414" i="2"/>
  <c r="L414" i="2"/>
  <c r="K414" i="2"/>
  <c r="C414" i="2"/>
  <c r="J414" i="2"/>
  <c r="H414" i="2"/>
  <c r="M414" i="2"/>
  <c r="X353" i="2"/>
  <c r="I44" i="5"/>
  <c r="X353" i="3"/>
  <c r="I44" i="4"/>
  <c r="L55" i="8" l="1"/>
  <c r="K55" i="8"/>
  <c r="J95" i="7"/>
  <c r="E95" i="7"/>
  <c r="M95" i="7"/>
  <c r="D95" i="7"/>
  <c r="Y414" i="3"/>
  <c r="J95" i="8"/>
  <c r="AA413" i="3"/>
  <c r="L94" i="8"/>
  <c r="Z413" i="3"/>
  <c r="K94" i="8"/>
  <c r="AC415" i="3"/>
  <c r="N96" i="8"/>
  <c r="K95" i="7"/>
  <c r="H95" i="7"/>
  <c r="L95" i="7"/>
  <c r="AB414" i="3"/>
  <c r="M95" i="8"/>
  <c r="B67" i="8"/>
  <c r="G95" i="7"/>
  <c r="F95" i="7"/>
  <c r="C98" i="8"/>
  <c r="D416" i="3"/>
  <c r="H413" i="3"/>
  <c r="H55" i="4" s="1"/>
  <c r="C95" i="7"/>
  <c r="N95" i="7"/>
  <c r="T414" i="3"/>
  <c r="E95" i="8"/>
  <c r="G414" i="3"/>
  <c r="R417" i="3"/>
  <c r="F419" i="3"/>
  <c r="W414" i="2"/>
  <c r="AA414" i="2"/>
  <c r="V414" i="2"/>
  <c r="AC414" i="2"/>
  <c r="Y414" i="2"/>
  <c r="T414" i="2"/>
  <c r="S414" i="2"/>
  <c r="R414" i="2"/>
  <c r="AB414" i="2"/>
  <c r="Z414" i="2"/>
  <c r="U414" i="2"/>
  <c r="I44" i="7"/>
  <c r="I44" i="8"/>
  <c r="X354" i="2"/>
  <c r="X355" i="2" s="1"/>
  <c r="X356" i="2" s="1"/>
  <c r="X357" i="2" s="1"/>
  <c r="H55" i="8" l="1"/>
  <c r="B68" i="8"/>
  <c r="K414" i="3"/>
  <c r="F100" i="8"/>
  <c r="V414" i="3"/>
  <c r="G95" i="8"/>
  <c r="E415" i="3"/>
  <c r="M415" i="3"/>
  <c r="J415" i="3"/>
  <c r="W413" i="3"/>
  <c r="H94" i="8"/>
  <c r="D97" i="8"/>
  <c r="S416" i="3"/>
  <c r="N416" i="3"/>
  <c r="L414" i="3"/>
  <c r="C418" i="3"/>
  <c r="U419" i="3"/>
  <c r="E415" i="2"/>
  <c r="N415" i="2"/>
  <c r="L415" i="2"/>
  <c r="F415" i="2"/>
  <c r="M415" i="2"/>
  <c r="K415" i="2"/>
  <c r="D415" i="2"/>
  <c r="J415" i="2"/>
  <c r="G415" i="2"/>
  <c r="H415" i="2"/>
  <c r="C415" i="2"/>
  <c r="X359" i="3"/>
  <c r="M96" i="7" l="1"/>
  <c r="AA414" i="3"/>
  <c r="L95" i="8"/>
  <c r="T415" i="3"/>
  <c r="E96" i="8"/>
  <c r="G415" i="3"/>
  <c r="G96" i="7"/>
  <c r="E96" i="7"/>
  <c r="J96" i="7"/>
  <c r="F96" i="7"/>
  <c r="C99" i="8"/>
  <c r="H414" i="3"/>
  <c r="AB415" i="3"/>
  <c r="M96" i="8"/>
  <c r="C96" i="7"/>
  <c r="D96" i="7"/>
  <c r="L96" i="7"/>
  <c r="D417" i="3"/>
  <c r="Y415" i="3"/>
  <c r="J96" i="8"/>
  <c r="H96" i="7"/>
  <c r="K96" i="7"/>
  <c r="N96" i="7"/>
  <c r="AC416" i="3"/>
  <c r="N97" i="8"/>
  <c r="Z414" i="3"/>
  <c r="K95" i="8"/>
  <c r="F420" i="3"/>
  <c r="R418" i="3"/>
  <c r="V415" i="2"/>
  <c r="AB415" i="2"/>
  <c r="T415" i="2"/>
  <c r="R415" i="2"/>
  <c r="Y415" i="2"/>
  <c r="U415" i="2"/>
  <c r="S415" i="2"/>
  <c r="AA415" i="2"/>
  <c r="W415" i="2"/>
  <c r="Z415" i="2"/>
  <c r="AC415" i="2"/>
  <c r="X359" i="2"/>
  <c r="F56" i="4" l="1"/>
  <c r="F56" i="8" s="1"/>
  <c r="F101" i="8"/>
  <c r="M416" i="3"/>
  <c r="L415" i="3"/>
  <c r="D98" i="8"/>
  <c r="S417" i="3"/>
  <c r="E416" i="3"/>
  <c r="N417" i="3"/>
  <c r="J416" i="3"/>
  <c r="B69" i="8"/>
  <c r="K415" i="3"/>
  <c r="W414" i="3"/>
  <c r="H95" i="8"/>
  <c r="V415" i="3"/>
  <c r="G96" i="8"/>
  <c r="C419" i="3"/>
  <c r="U420" i="3"/>
  <c r="L416" i="2"/>
  <c r="N416" i="2"/>
  <c r="D416" i="2"/>
  <c r="F416" i="2"/>
  <c r="C416" i="2"/>
  <c r="M416" i="2"/>
  <c r="K416" i="2"/>
  <c r="J416" i="2"/>
  <c r="E416" i="2"/>
  <c r="G416" i="2"/>
  <c r="H416" i="2"/>
  <c r="X360" i="3"/>
  <c r="E97" i="7" l="1"/>
  <c r="M97" i="7"/>
  <c r="N97" i="7"/>
  <c r="Z415" i="3"/>
  <c r="K96" i="8"/>
  <c r="Y416" i="3"/>
  <c r="J97" i="8"/>
  <c r="AC417" i="3"/>
  <c r="N98" i="8"/>
  <c r="J97" i="7"/>
  <c r="C97" i="7"/>
  <c r="L97" i="7"/>
  <c r="D418" i="3"/>
  <c r="AA415" i="3"/>
  <c r="L96" i="8"/>
  <c r="AB416" i="3"/>
  <c r="M97" i="8"/>
  <c r="K97" i="7"/>
  <c r="H415" i="3"/>
  <c r="H97" i="7"/>
  <c r="F97" i="7"/>
  <c r="G97" i="7"/>
  <c r="D97" i="7"/>
  <c r="C100" i="8"/>
  <c r="G416" i="3"/>
  <c r="T416" i="3"/>
  <c r="E97" i="8"/>
  <c r="F421" i="3"/>
  <c r="R419" i="3"/>
  <c r="AB416" i="2"/>
  <c r="V416" i="2"/>
  <c r="R416" i="2"/>
  <c r="AC416" i="2"/>
  <c r="T416" i="2"/>
  <c r="U416" i="2"/>
  <c r="AA416" i="2"/>
  <c r="W416" i="2"/>
  <c r="Z416" i="2"/>
  <c r="Y416" i="2"/>
  <c r="S416" i="2"/>
  <c r="X360" i="2"/>
  <c r="F102" i="8" l="1"/>
  <c r="B70" i="8"/>
  <c r="V416" i="3"/>
  <c r="G97" i="8"/>
  <c r="L416" i="3"/>
  <c r="J417" i="3"/>
  <c r="E417" i="3"/>
  <c r="M417" i="3"/>
  <c r="W415" i="3"/>
  <c r="H96" i="8"/>
  <c r="S418" i="3"/>
  <c r="D99" i="8"/>
  <c r="N418" i="3"/>
  <c r="K416" i="3"/>
  <c r="C420" i="3"/>
  <c r="U421" i="3"/>
  <c r="K417" i="2"/>
  <c r="L417" i="2"/>
  <c r="N417" i="2"/>
  <c r="G417" i="2"/>
  <c r="J417" i="2"/>
  <c r="H417" i="2"/>
  <c r="F417" i="2"/>
  <c r="E417" i="2"/>
  <c r="C417" i="2"/>
  <c r="M417" i="2"/>
  <c r="D417" i="2"/>
  <c r="X361" i="3"/>
  <c r="C56" i="4" l="1"/>
  <c r="C56" i="8" s="1"/>
  <c r="C101" i="8"/>
  <c r="G98" i="7"/>
  <c r="K98" i="7"/>
  <c r="AC418" i="3"/>
  <c r="N99" i="8"/>
  <c r="Y417" i="3"/>
  <c r="J98" i="8"/>
  <c r="C98" i="7"/>
  <c r="J98" i="7"/>
  <c r="E98" i="7"/>
  <c r="D98" i="7"/>
  <c r="F98" i="7"/>
  <c r="N98" i="7"/>
  <c r="Z416" i="3"/>
  <c r="K97" i="8"/>
  <c r="H416" i="3"/>
  <c r="T417" i="3"/>
  <c r="E98" i="8"/>
  <c r="G417" i="3"/>
  <c r="M98" i="7"/>
  <c r="H98" i="7"/>
  <c r="AB417" i="3"/>
  <c r="M98" i="8"/>
  <c r="AA416" i="3"/>
  <c r="L97" i="8"/>
  <c r="L98" i="7"/>
  <c r="D419" i="3"/>
  <c r="F422" i="3"/>
  <c r="R420" i="3"/>
  <c r="T417" i="2"/>
  <c r="S417" i="2"/>
  <c r="U417" i="2"/>
  <c r="W417" i="2"/>
  <c r="V417" i="2"/>
  <c r="AA417" i="2"/>
  <c r="R417" i="2"/>
  <c r="AB417" i="2"/>
  <c r="Y417" i="2"/>
  <c r="AC417" i="2"/>
  <c r="Z417" i="2"/>
  <c r="X361" i="2"/>
  <c r="S419" i="3" l="1"/>
  <c r="D100" i="8"/>
  <c r="M418" i="3"/>
  <c r="B71" i="8"/>
  <c r="E418" i="3"/>
  <c r="W416" i="3"/>
  <c r="H97" i="8"/>
  <c r="K417" i="3"/>
  <c r="L417" i="3"/>
  <c r="V417" i="3"/>
  <c r="G98" i="8"/>
  <c r="J418" i="3"/>
  <c r="N419" i="3"/>
  <c r="C421" i="3"/>
  <c r="U422" i="3"/>
  <c r="E418" i="2"/>
  <c r="N418" i="2"/>
  <c r="L418" i="2"/>
  <c r="H418" i="2"/>
  <c r="D418" i="2"/>
  <c r="M418" i="2"/>
  <c r="K418" i="2"/>
  <c r="J418" i="2"/>
  <c r="C418" i="2"/>
  <c r="G418" i="2"/>
  <c r="F418" i="2"/>
  <c r="X362" i="3"/>
  <c r="K99" i="7" l="1"/>
  <c r="J99" i="7"/>
  <c r="H99" i="7"/>
  <c r="AA417" i="3"/>
  <c r="L98" i="8"/>
  <c r="L99" i="7"/>
  <c r="C102" i="8"/>
  <c r="Z417" i="3"/>
  <c r="K98" i="8"/>
  <c r="F99" i="7"/>
  <c r="G99" i="7"/>
  <c r="N99" i="7"/>
  <c r="AC419" i="3"/>
  <c r="N100" i="8"/>
  <c r="H417" i="3"/>
  <c r="M99" i="7"/>
  <c r="C99" i="7"/>
  <c r="D99" i="7"/>
  <c r="E99" i="7"/>
  <c r="Y418" i="3"/>
  <c r="J99" i="8"/>
  <c r="G418" i="3"/>
  <c r="T418" i="3"/>
  <c r="E99" i="8"/>
  <c r="AB418" i="3"/>
  <c r="M99" i="8"/>
  <c r="D420" i="3"/>
  <c r="D56" i="4" s="1"/>
  <c r="F423" i="3"/>
  <c r="R421" i="3"/>
  <c r="Y418" i="2"/>
  <c r="W418" i="2"/>
  <c r="U418" i="2"/>
  <c r="Z418" i="2"/>
  <c r="AA418" i="2"/>
  <c r="V418" i="2"/>
  <c r="AB418" i="2"/>
  <c r="AC418" i="2"/>
  <c r="T418" i="2"/>
  <c r="R418" i="2"/>
  <c r="S418" i="2"/>
  <c r="X362" i="2"/>
  <c r="D56" i="8" l="1"/>
  <c r="S420" i="3"/>
  <c r="D101" i="8"/>
  <c r="M419" i="3"/>
  <c r="E419" i="3"/>
  <c r="V418" i="3"/>
  <c r="G99" i="8"/>
  <c r="W417" i="3"/>
  <c r="H98" i="8"/>
  <c r="K418" i="3"/>
  <c r="J419" i="3"/>
  <c r="N420" i="3"/>
  <c r="N56" i="4" s="1"/>
  <c r="L418" i="3"/>
  <c r="B72" i="8"/>
  <c r="C422" i="3"/>
  <c r="U423" i="3"/>
  <c r="D419" i="2"/>
  <c r="N419" i="2"/>
  <c r="G419" i="2"/>
  <c r="K419" i="2"/>
  <c r="H419" i="2"/>
  <c r="C419" i="2"/>
  <c r="E419" i="2"/>
  <c r="M419" i="2"/>
  <c r="L419" i="2"/>
  <c r="F419" i="2"/>
  <c r="J419" i="2"/>
  <c r="X363" i="3"/>
  <c r="N56" i="8" l="1"/>
  <c r="H100" i="7"/>
  <c r="D100" i="7"/>
  <c r="T419" i="3"/>
  <c r="E100" i="8"/>
  <c r="AB419" i="3"/>
  <c r="M100" i="8"/>
  <c r="E100" i="7"/>
  <c r="AC420" i="3"/>
  <c r="N101" i="8"/>
  <c r="M100" i="7"/>
  <c r="K100" i="7"/>
  <c r="F100" i="7"/>
  <c r="G100" i="7"/>
  <c r="AA418" i="3"/>
  <c r="L99" i="8"/>
  <c r="Y419" i="3"/>
  <c r="J100" i="8"/>
  <c r="Z418" i="3"/>
  <c r="K99" i="8"/>
  <c r="J100" i="7"/>
  <c r="L100" i="7"/>
  <c r="C100" i="7"/>
  <c r="N100" i="7"/>
  <c r="H418" i="3"/>
  <c r="G419" i="3"/>
  <c r="D421" i="3"/>
  <c r="F424" i="3"/>
  <c r="R422" i="3"/>
  <c r="W419" i="2"/>
  <c r="V419" i="2"/>
  <c r="AA419" i="2"/>
  <c r="AB419" i="2"/>
  <c r="AC419" i="2"/>
  <c r="U419" i="2"/>
  <c r="Y419" i="2"/>
  <c r="T419" i="2"/>
  <c r="R419" i="2"/>
  <c r="Z419" i="2"/>
  <c r="S419" i="2"/>
  <c r="X363" i="2"/>
  <c r="W418" i="3" l="1"/>
  <c r="H99" i="8"/>
  <c r="M420" i="3"/>
  <c r="M56" i="4" s="1"/>
  <c r="V419" i="3"/>
  <c r="G100" i="8"/>
  <c r="J420" i="3"/>
  <c r="J56" i="4" s="1"/>
  <c r="L419" i="3"/>
  <c r="S421" i="3"/>
  <c r="K419" i="3"/>
  <c r="B73" i="8"/>
  <c r="N421" i="3"/>
  <c r="E420" i="3"/>
  <c r="E56" i="4" s="1"/>
  <c r="U424" i="3"/>
  <c r="C423" i="3"/>
  <c r="C420" i="2"/>
  <c r="J420" i="2"/>
  <c r="N420" i="2"/>
  <c r="H420" i="2"/>
  <c r="D420" i="2"/>
  <c r="L420" i="2"/>
  <c r="E420" i="2"/>
  <c r="G420" i="2"/>
  <c r="K420" i="2"/>
  <c r="F420" i="2"/>
  <c r="M420" i="2"/>
  <c r="X364" i="3"/>
  <c r="I45" i="4"/>
  <c r="K101" i="7" l="1"/>
  <c r="K56" i="5"/>
  <c r="K56" i="7" s="1"/>
  <c r="H101" i="7"/>
  <c r="H56" i="5"/>
  <c r="H56" i="7" s="1"/>
  <c r="J56" i="8"/>
  <c r="C101" i="7"/>
  <c r="C56" i="5"/>
  <c r="C56" i="7" s="1"/>
  <c r="M56" i="8"/>
  <c r="M101" i="7"/>
  <c r="M56" i="5"/>
  <c r="M56" i="7" s="1"/>
  <c r="E101" i="7"/>
  <c r="E56" i="5"/>
  <c r="E56" i="7" s="1"/>
  <c r="N101" i="7"/>
  <c r="N56" i="5"/>
  <c r="N56" i="7" s="1"/>
  <c r="D101" i="7"/>
  <c r="D56" i="5"/>
  <c r="D56" i="7" s="1"/>
  <c r="G101" i="7"/>
  <c r="G56" i="5"/>
  <c r="G56" i="7" s="1"/>
  <c r="F101" i="7"/>
  <c r="F56" i="5"/>
  <c r="F56" i="7" s="1"/>
  <c r="L101" i="7"/>
  <c r="L56" i="5"/>
  <c r="L56" i="7" s="1"/>
  <c r="J101" i="7"/>
  <c r="J56" i="5"/>
  <c r="J56" i="7" s="1"/>
  <c r="E56" i="8"/>
  <c r="AC421" i="3"/>
  <c r="AA419" i="3"/>
  <c r="L100" i="8"/>
  <c r="D102" i="8"/>
  <c r="Y420" i="3"/>
  <c r="J101" i="8"/>
  <c r="G420" i="3"/>
  <c r="G56" i="4" s="1"/>
  <c r="T420" i="3"/>
  <c r="E101" i="8"/>
  <c r="Z419" i="3"/>
  <c r="K100" i="8"/>
  <c r="D422" i="3"/>
  <c r="AB420" i="3"/>
  <c r="M101" i="8"/>
  <c r="H419" i="3"/>
  <c r="R423" i="3"/>
  <c r="F425" i="3"/>
  <c r="U420" i="2"/>
  <c r="AC420" i="2"/>
  <c r="AA420" i="2"/>
  <c r="W420" i="2"/>
  <c r="V420" i="2"/>
  <c r="Y420" i="2"/>
  <c r="AB420" i="2"/>
  <c r="Z420" i="2"/>
  <c r="T420" i="2"/>
  <c r="S420" i="2"/>
  <c r="R420" i="2"/>
  <c r="I45" i="8"/>
  <c r="I47" i="8" s="1"/>
  <c r="I47" i="4"/>
  <c r="X364" i="2"/>
  <c r="I45" i="5"/>
  <c r="G56" i="8" l="1"/>
  <c r="S422" i="3"/>
  <c r="D423" i="3" s="1"/>
  <c r="S423" i="3" s="1"/>
  <c r="D424" i="3" s="1"/>
  <c r="S424" i="3" s="1"/>
  <c r="N102" i="8"/>
  <c r="M421" i="3"/>
  <c r="K420" i="3"/>
  <c r="K56" i="4" s="1"/>
  <c r="B74" i="8"/>
  <c r="N422" i="3"/>
  <c r="W419" i="3"/>
  <c r="H100" i="8"/>
  <c r="V420" i="3"/>
  <c r="G101" i="8"/>
  <c r="J421" i="3"/>
  <c r="E421" i="3"/>
  <c r="L420" i="3"/>
  <c r="L56" i="4" s="1"/>
  <c r="U425" i="3"/>
  <c r="C424" i="3"/>
  <c r="D421" i="2"/>
  <c r="J421" i="2"/>
  <c r="C421" i="2"/>
  <c r="E421" i="2"/>
  <c r="M421" i="2"/>
  <c r="G421" i="2"/>
  <c r="K421" i="2"/>
  <c r="L421" i="2"/>
  <c r="F421" i="2"/>
  <c r="H421" i="2"/>
  <c r="N421" i="2"/>
  <c r="I45" i="7"/>
  <c r="I47" i="7" s="1"/>
  <c r="I47" i="5"/>
  <c r="X365" i="3"/>
  <c r="L56" i="8" l="1"/>
  <c r="K56" i="8"/>
  <c r="AC422" i="3"/>
  <c r="N423" i="3" s="1"/>
  <c r="AC423" i="3" s="1"/>
  <c r="N424" i="3" s="1"/>
  <c r="AC424" i="3" s="1"/>
  <c r="N425" i="3" s="1"/>
  <c r="AC425" i="3" s="1"/>
  <c r="K102" i="7"/>
  <c r="C102" i="7"/>
  <c r="AA420" i="3"/>
  <c r="L101" i="8"/>
  <c r="G421" i="3"/>
  <c r="H102" i="7"/>
  <c r="N39" i="4"/>
  <c r="N47" i="4" s="1"/>
  <c r="G102" i="7"/>
  <c r="J102" i="7"/>
  <c r="T421" i="3"/>
  <c r="M102" i="7"/>
  <c r="D102" i="7"/>
  <c r="Y421" i="3"/>
  <c r="AB421" i="3"/>
  <c r="F102" i="7"/>
  <c r="N102" i="7"/>
  <c r="L102" i="7"/>
  <c r="E102" i="7"/>
  <c r="H420" i="3"/>
  <c r="H56" i="4" s="1"/>
  <c r="Z420" i="3"/>
  <c r="K101" i="8"/>
  <c r="F426" i="3"/>
  <c r="D425" i="3"/>
  <c r="R424" i="3"/>
  <c r="V421" i="2"/>
  <c r="R421" i="2"/>
  <c r="Y421" i="2"/>
  <c r="AC421" i="2"/>
  <c r="AB421" i="2"/>
  <c r="S421" i="2"/>
  <c r="W421" i="2"/>
  <c r="U421" i="2"/>
  <c r="T421" i="2"/>
  <c r="AA421" i="2"/>
  <c r="Z421" i="2"/>
  <c r="X365" i="2"/>
  <c r="N39" i="8"/>
  <c r="N47" i="8" s="1"/>
  <c r="H56" i="8" l="1"/>
  <c r="N426" i="3"/>
  <c r="AC426" i="3" s="1"/>
  <c r="N427" i="3" s="1"/>
  <c r="AC427" i="3" s="1"/>
  <c r="M102" i="8"/>
  <c r="J422" i="3"/>
  <c r="M422" i="3"/>
  <c r="W420" i="3"/>
  <c r="H101" i="8"/>
  <c r="E102" i="8"/>
  <c r="V421" i="3"/>
  <c r="L421" i="3"/>
  <c r="K421" i="3"/>
  <c r="J102" i="8"/>
  <c r="B75" i="8"/>
  <c r="E422" i="3"/>
  <c r="S425" i="3"/>
  <c r="U426" i="3"/>
  <c r="C425" i="3"/>
  <c r="E422" i="2"/>
  <c r="H422" i="2"/>
  <c r="M422" i="2"/>
  <c r="K422" i="2"/>
  <c r="J422" i="2"/>
  <c r="G422" i="2"/>
  <c r="L422" i="2"/>
  <c r="F422" i="2"/>
  <c r="D422" i="2"/>
  <c r="N422" i="2"/>
  <c r="C422" i="2"/>
  <c r="X366" i="3"/>
  <c r="N57" i="4" l="1"/>
  <c r="N57" i="8"/>
  <c r="T422" i="3"/>
  <c r="E423" i="3" s="1"/>
  <c r="T423" i="3" s="1"/>
  <c r="E424" i="3" s="1"/>
  <c r="T424" i="3" s="1"/>
  <c r="AB422" i="3"/>
  <c r="M423" i="3" s="1"/>
  <c r="N428" i="3"/>
  <c r="Y422" i="3"/>
  <c r="J423" i="3" s="1"/>
  <c r="Y423" i="3" s="1"/>
  <c r="Z421" i="3"/>
  <c r="H421" i="3"/>
  <c r="AA421" i="3"/>
  <c r="G102" i="8"/>
  <c r="G422" i="3"/>
  <c r="F427" i="3"/>
  <c r="R425" i="3"/>
  <c r="D426" i="3"/>
  <c r="Z422" i="2"/>
  <c r="W422" i="2"/>
  <c r="R422" i="2"/>
  <c r="S422" i="2"/>
  <c r="V422" i="2"/>
  <c r="T422" i="2"/>
  <c r="U422" i="2"/>
  <c r="Y422" i="2"/>
  <c r="AC422" i="2"/>
  <c r="AA422" i="2"/>
  <c r="AB422" i="2"/>
  <c r="X366" i="2"/>
  <c r="F57" i="4" l="1"/>
  <c r="F57" i="8" s="1"/>
  <c r="J424" i="3"/>
  <c r="AB423" i="3"/>
  <c r="AC428" i="3"/>
  <c r="N429" i="3" s="1"/>
  <c r="V422" i="3"/>
  <c r="E425" i="3"/>
  <c r="T425" i="3" s="1"/>
  <c r="E426" i="3" s="1"/>
  <c r="T426" i="3" s="1"/>
  <c r="W421" i="3"/>
  <c r="B76" i="8"/>
  <c r="K102" i="8"/>
  <c r="L102" i="8"/>
  <c r="K422" i="3"/>
  <c r="L422" i="3"/>
  <c r="S426" i="3"/>
  <c r="U427" i="3"/>
  <c r="C426" i="3"/>
  <c r="AC429" i="3"/>
  <c r="M423" i="2"/>
  <c r="J423" i="2"/>
  <c r="E423" i="2"/>
  <c r="D423" i="2"/>
  <c r="H423" i="2"/>
  <c r="N423" i="2"/>
  <c r="F423" i="2"/>
  <c r="K423" i="2"/>
  <c r="G423" i="2"/>
  <c r="C423" i="2"/>
  <c r="L423" i="2"/>
  <c r="X367" i="3"/>
  <c r="Y424" i="3" l="1"/>
  <c r="J425" i="3" s="1"/>
  <c r="Y425" i="3" s="1"/>
  <c r="J426" i="3" s="1"/>
  <c r="Y426" i="3" s="1"/>
  <c r="J57" i="4"/>
  <c r="J427" i="3"/>
  <c r="G423" i="3"/>
  <c r="AA422" i="3"/>
  <c r="L423" i="3" s="1"/>
  <c r="AA423" i="3" s="1"/>
  <c r="Z422" i="3"/>
  <c r="K423" i="3" s="1"/>
  <c r="M424" i="3"/>
  <c r="X367" i="2"/>
  <c r="H102" i="8"/>
  <c r="H422" i="3"/>
  <c r="E427" i="3"/>
  <c r="D427" i="3"/>
  <c r="N430" i="3"/>
  <c r="R426" i="3"/>
  <c r="F428" i="3"/>
  <c r="T423" i="2"/>
  <c r="R423" i="2"/>
  <c r="Z423" i="2"/>
  <c r="AC423" i="2"/>
  <c r="V423" i="2"/>
  <c r="W423" i="2"/>
  <c r="Y423" i="2"/>
  <c r="AA423" i="2"/>
  <c r="U423" i="2"/>
  <c r="S423" i="2"/>
  <c r="AB423" i="2"/>
  <c r="D57" i="4" l="1"/>
  <c r="D57" i="8" s="1"/>
  <c r="E57" i="4"/>
  <c r="E57" i="8" s="1"/>
  <c r="Y427" i="3"/>
  <c r="J428" i="3" s="1"/>
  <c r="J57" i="8"/>
  <c r="Z423" i="3"/>
  <c r="V423" i="3"/>
  <c r="AB424" i="3"/>
  <c r="W422" i="3"/>
  <c r="H423" i="3" s="1"/>
  <c r="W423" i="3" s="1"/>
  <c r="H424" i="3" s="1"/>
  <c r="X368" i="2"/>
  <c r="L424" i="3"/>
  <c r="AA424" i="3" s="1"/>
  <c r="B77" i="8"/>
  <c r="T427" i="3"/>
  <c r="U428" i="3"/>
  <c r="C427" i="3"/>
  <c r="AC430" i="3"/>
  <c r="S427" i="3"/>
  <c r="K424" i="2"/>
  <c r="D424" i="2"/>
  <c r="L424" i="2"/>
  <c r="H424" i="2"/>
  <c r="N424" i="2"/>
  <c r="C424" i="2"/>
  <c r="E424" i="2"/>
  <c r="M424" i="2"/>
  <c r="F424" i="2"/>
  <c r="J424" i="2"/>
  <c r="G424" i="2"/>
  <c r="X368" i="3"/>
  <c r="C57" i="4" l="1"/>
  <c r="C57" i="8" s="1"/>
  <c r="Y428" i="3"/>
  <c r="K424" i="3"/>
  <c r="W424" i="3"/>
  <c r="M425" i="3"/>
  <c r="AB425" i="3" s="1"/>
  <c r="M426" i="3" s="1"/>
  <c r="AB426" i="3" s="1"/>
  <c r="G424" i="3"/>
  <c r="L425" i="3"/>
  <c r="AA425" i="3" s="1"/>
  <c r="L426" i="3" s="1"/>
  <c r="AA426" i="3" s="1"/>
  <c r="L427" i="3" s="1"/>
  <c r="L57" i="4" s="1"/>
  <c r="H425" i="3"/>
  <c r="W425" i="3" s="1"/>
  <c r="F429" i="3"/>
  <c r="N431" i="3"/>
  <c r="D428" i="3"/>
  <c r="R427" i="3"/>
  <c r="E428" i="3"/>
  <c r="AC424" i="2"/>
  <c r="W424" i="2"/>
  <c r="Y424" i="2"/>
  <c r="AB424" i="2"/>
  <c r="AA424" i="2"/>
  <c r="V424" i="2"/>
  <c r="U424" i="2"/>
  <c r="T424" i="2"/>
  <c r="R424" i="2"/>
  <c r="S424" i="2"/>
  <c r="Z424" i="2"/>
  <c r="X369" i="2"/>
  <c r="Z424" i="3" l="1"/>
  <c r="K425" i="3" s="1"/>
  <c r="Z425" i="3" s="1"/>
  <c r="AA427" i="3"/>
  <c r="L57" i="8"/>
  <c r="J429" i="3"/>
  <c r="K426" i="3"/>
  <c r="Z426" i="3" s="1"/>
  <c r="M427" i="3"/>
  <c r="V424" i="3"/>
  <c r="H426" i="3"/>
  <c r="W426" i="3" s="1"/>
  <c r="B78" i="8"/>
  <c r="X369" i="3"/>
  <c r="L428" i="3"/>
  <c r="C428" i="3"/>
  <c r="U429" i="3"/>
  <c r="AC431" i="3"/>
  <c r="T428" i="3"/>
  <c r="S428" i="3"/>
  <c r="M425" i="2"/>
  <c r="H425" i="2"/>
  <c r="C425" i="2"/>
  <c r="F425" i="2"/>
  <c r="L425" i="2"/>
  <c r="J425" i="2"/>
  <c r="N425" i="2"/>
  <c r="K425" i="2"/>
  <c r="D425" i="2"/>
  <c r="E425" i="2"/>
  <c r="G425" i="2"/>
  <c r="M57" i="4" l="1"/>
  <c r="M57" i="8" s="1"/>
  <c r="K427" i="3"/>
  <c r="K57" i="4" s="1"/>
  <c r="K57" i="8" s="1"/>
  <c r="AB427" i="3"/>
  <c r="M428" i="3" s="1"/>
  <c r="Z427" i="3"/>
  <c r="K428" i="3" s="1"/>
  <c r="Y429" i="3"/>
  <c r="G425" i="3"/>
  <c r="V425" i="3" s="1"/>
  <c r="G426" i="3" s="1"/>
  <c r="V426" i="3" s="1"/>
  <c r="AA428" i="3"/>
  <c r="L429" i="3" s="1"/>
  <c r="AA429" i="3" s="1"/>
  <c r="L430" i="3" s="1"/>
  <c r="AA430" i="3" s="1"/>
  <c r="X370" i="3"/>
  <c r="X370" i="2"/>
  <c r="I46" i="5" s="1"/>
  <c r="I46" i="7" s="1"/>
  <c r="H427" i="3"/>
  <c r="D429" i="3"/>
  <c r="N432" i="3"/>
  <c r="F430" i="3"/>
  <c r="E429" i="3"/>
  <c r="R428" i="3"/>
  <c r="T425" i="2"/>
  <c r="Y425" i="2"/>
  <c r="U425" i="2"/>
  <c r="S425" i="2"/>
  <c r="R425" i="2"/>
  <c r="W425" i="2"/>
  <c r="AB425" i="2"/>
  <c r="V425" i="2"/>
  <c r="Z425" i="2"/>
  <c r="AC425" i="2"/>
  <c r="AA425" i="2"/>
  <c r="H57" i="4" l="1"/>
  <c r="H57" i="8" s="1"/>
  <c r="AB428" i="3"/>
  <c r="M429" i="3" s="1"/>
  <c r="J430" i="3"/>
  <c r="I46" i="4"/>
  <c r="I46" i="8" s="1"/>
  <c r="Z428" i="3"/>
  <c r="K429" i="3" s="1"/>
  <c r="Z429" i="3" s="1"/>
  <c r="K430" i="3" s="1"/>
  <c r="Z430" i="3" s="1"/>
  <c r="W427" i="3"/>
  <c r="H428" i="3" s="1"/>
  <c r="G427" i="3"/>
  <c r="B79" i="8"/>
  <c r="X371" i="3"/>
  <c r="L431" i="3"/>
  <c r="T429" i="3"/>
  <c r="U430" i="3"/>
  <c r="C429" i="3"/>
  <c r="AC432" i="3"/>
  <c r="S429" i="3"/>
  <c r="N426" i="2"/>
  <c r="G426" i="2"/>
  <c r="J426" i="2"/>
  <c r="D426" i="2"/>
  <c r="L426" i="2"/>
  <c r="K426" i="2"/>
  <c r="F426" i="2"/>
  <c r="E426" i="2"/>
  <c r="H426" i="2"/>
  <c r="M426" i="2"/>
  <c r="C426" i="2"/>
  <c r="X371" i="2"/>
  <c r="G57" i="4" l="1"/>
  <c r="G57" i="8" s="1"/>
  <c r="AB429" i="3"/>
  <c r="Y430" i="3"/>
  <c r="K431" i="3"/>
  <c r="V427" i="3"/>
  <c r="W428" i="3"/>
  <c r="H429" i="3" s="1"/>
  <c r="W429" i="3" s="1"/>
  <c r="E430" i="3"/>
  <c r="AA431" i="3"/>
  <c r="F431" i="3"/>
  <c r="R429" i="3"/>
  <c r="N433" i="3"/>
  <c r="D430" i="3"/>
  <c r="M430" i="3"/>
  <c r="R426" i="2"/>
  <c r="W426" i="2"/>
  <c r="U426" i="2"/>
  <c r="AA426" i="2"/>
  <c r="S426" i="2"/>
  <c r="AB426" i="2"/>
  <c r="T426" i="2"/>
  <c r="Z426" i="2"/>
  <c r="Y426" i="2"/>
  <c r="V426" i="2"/>
  <c r="AC426" i="2"/>
  <c r="Z431" i="3" l="1"/>
  <c r="J431" i="3"/>
  <c r="G428" i="3"/>
  <c r="X372" i="2"/>
  <c r="X373" i="2" s="1"/>
  <c r="B80" i="8"/>
  <c r="X372" i="3"/>
  <c r="H430" i="3"/>
  <c r="W430" i="3" s="1"/>
  <c r="H431" i="3" s="1"/>
  <c r="W431" i="3" s="1"/>
  <c r="AB430" i="3"/>
  <c r="T430" i="3"/>
  <c r="AC433" i="3"/>
  <c r="L432" i="3"/>
  <c r="S430" i="3"/>
  <c r="K432" i="3"/>
  <c r="C430" i="3"/>
  <c r="U431" i="3"/>
  <c r="K427" i="2"/>
  <c r="K57" i="5" s="1"/>
  <c r="K57" i="7" s="1"/>
  <c r="M427" i="2"/>
  <c r="M57" i="5" s="1"/>
  <c r="M57" i="7" s="1"/>
  <c r="L427" i="2"/>
  <c r="L57" i="5" s="1"/>
  <c r="L57" i="7" s="1"/>
  <c r="H427" i="2"/>
  <c r="H57" i="5" s="1"/>
  <c r="H57" i="7" s="1"/>
  <c r="N427" i="2"/>
  <c r="N57" i="5" s="1"/>
  <c r="N57" i="7" s="1"/>
  <c r="J427" i="2"/>
  <c r="J57" i="5" s="1"/>
  <c r="J57" i="7" s="1"/>
  <c r="D427" i="2"/>
  <c r="D57" i="5" s="1"/>
  <c r="D57" i="7" s="1"/>
  <c r="F427" i="2"/>
  <c r="F57" i="5" s="1"/>
  <c r="F57" i="7" s="1"/>
  <c r="C427" i="2"/>
  <c r="C57" i="5" s="1"/>
  <c r="C57" i="7" s="1"/>
  <c r="G427" i="2"/>
  <c r="G57" i="5" s="1"/>
  <c r="G57" i="7" s="1"/>
  <c r="E427" i="2"/>
  <c r="E57" i="5" s="1"/>
  <c r="E57" i="7" s="1"/>
  <c r="Y431" i="3" l="1"/>
  <c r="V428" i="3"/>
  <c r="Z432" i="3"/>
  <c r="D431" i="3"/>
  <c r="N434" i="3"/>
  <c r="M431" i="3"/>
  <c r="F432" i="3"/>
  <c r="AA432" i="3"/>
  <c r="R430" i="3"/>
  <c r="H432" i="3"/>
  <c r="E431" i="3"/>
  <c r="T427" i="2"/>
  <c r="U427" i="2"/>
  <c r="AC427" i="2"/>
  <c r="R427" i="2"/>
  <c r="S427" i="2"/>
  <c r="AB427" i="2"/>
  <c r="Z427" i="2"/>
  <c r="V427" i="2"/>
  <c r="Y427" i="2"/>
  <c r="W427" i="2"/>
  <c r="AA427" i="2"/>
  <c r="N58" i="4" l="1"/>
  <c r="N58" i="8" s="1"/>
  <c r="J432" i="3"/>
  <c r="G429" i="3"/>
  <c r="B81" i="8"/>
  <c r="X373" i="3"/>
  <c r="K433" i="3"/>
  <c r="L433" i="3"/>
  <c r="AC434" i="3"/>
  <c r="C431" i="3"/>
  <c r="U432" i="3"/>
  <c r="W432" i="3"/>
  <c r="S431" i="3"/>
  <c r="T431" i="3"/>
  <c r="AB431" i="3"/>
  <c r="G428" i="2"/>
  <c r="L428" i="2"/>
  <c r="J428" i="2"/>
  <c r="K428" i="2"/>
  <c r="D428" i="2"/>
  <c r="C428" i="2"/>
  <c r="F428" i="2"/>
  <c r="M428" i="2"/>
  <c r="N428" i="2"/>
  <c r="E428" i="2"/>
  <c r="H428" i="2"/>
  <c r="X374" i="2"/>
  <c r="Y432" i="3" l="1"/>
  <c r="V429" i="3"/>
  <c r="R431" i="3"/>
  <c r="AA433" i="3"/>
  <c r="M432" i="3"/>
  <c r="D432" i="3"/>
  <c r="N435" i="3"/>
  <c r="Z433" i="3"/>
  <c r="E432" i="3"/>
  <c r="F433" i="3"/>
  <c r="H433" i="3"/>
  <c r="AC428" i="2"/>
  <c r="S428" i="2"/>
  <c r="Y428" i="2"/>
  <c r="W428" i="2"/>
  <c r="U428" i="2"/>
  <c r="Z428" i="2"/>
  <c r="AA428" i="2"/>
  <c r="T428" i="2"/>
  <c r="AB428" i="2"/>
  <c r="R428" i="2"/>
  <c r="V428" i="2"/>
  <c r="J433" i="3" l="1"/>
  <c r="Y433" i="3" s="1"/>
  <c r="J434" i="3" s="1"/>
  <c r="J58" i="4" s="1"/>
  <c r="G430" i="3"/>
  <c r="B82" i="8"/>
  <c r="X374" i="3"/>
  <c r="L434" i="3"/>
  <c r="C432" i="3"/>
  <c r="T432" i="3"/>
  <c r="AC435" i="3"/>
  <c r="AB432" i="3"/>
  <c r="W433" i="3"/>
  <c r="K434" i="3"/>
  <c r="U433" i="3"/>
  <c r="S432" i="3"/>
  <c r="G429" i="2"/>
  <c r="M429" i="2"/>
  <c r="F429" i="2"/>
  <c r="H429" i="2"/>
  <c r="D429" i="2"/>
  <c r="L429" i="2"/>
  <c r="C429" i="2"/>
  <c r="E429" i="2"/>
  <c r="J429" i="2"/>
  <c r="N429" i="2"/>
  <c r="K429" i="2"/>
  <c r="X375" i="2"/>
  <c r="K58" i="4" l="1"/>
  <c r="K58" i="8" s="1"/>
  <c r="L58" i="8"/>
  <c r="L58" i="4"/>
  <c r="Y434" i="3"/>
  <c r="J435" i="3" s="1"/>
  <c r="J58" i="8"/>
  <c r="V430" i="3"/>
  <c r="D433" i="3"/>
  <c r="Y435" i="3"/>
  <c r="H434" i="3"/>
  <c r="M433" i="3"/>
  <c r="E433" i="3"/>
  <c r="F434" i="3"/>
  <c r="N436" i="3"/>
  <c r="R432" i="3"/>
  <c r="Z434" i="3"/>
  <c r="AA434" i="3"/>
  <c r="AC429" i="2"/>
  <c r="Y429" i="2"/>
  <c r="T429" i="2"/>
  <c r="AA429" i="2"/>
  <c r="W429" i="2"/>
  <c r="Z429" i="2"/>
  <c r="R429" i="2"/>
  <c r="AB429" i="2"/>
  <c r="S429" i="2"/>
  <c r="U429" i="2"/>
  <c r="V429" i="2"/>
  <c r="H58" i="4" l="1"/>
  <c r="H58" i="8" s="1"/>
  <c r="F58" i="8"/>
  <c r="F58" i="4"/>
  <c r="G431" i="3"/>
  <c r="X375" i="3"/>
  <c r="B83" i="8"/>
  <c r="K435" i="3"/>
  <c r="AC436" i="3"/>
  <c r="U434" i="3"/>
  <c r="J436" i="3"/>
  <c r="T433" i="3"/>
  <c r="L435" i="3"/>
  <c r="AB433" i="3"/>
  <c r="S433" i="3"/>
  <c r="C433" i="3"/>
  <c r="W434" i="3"/>
  <c r="G430" i="2"/>
  <c r="M430" i="2"/>
  <c r="K430" i="2"/>
  <c r="L430" i="2"/>
  <c r="J430" i="2"/>
  <c r="F430" i="2"/>
  <c r="C430" i="2"/>
  <c r="H430" i="2"/>
  <c r="E430" i="2"/>
  <c r="N430" i="2"/>
  <c r="D430" i="2"/>
  <c r="X376" i="2"/>
  <c r="V431" i="3" l="1"/>
  <c r="X377" i="2" s="1"/>
  <c r="I50" i="5" s="1"/>
  <c r="I50" i="7" s="1"/>
  <c r="D434" i="3"/>
  <c r="Y436" i="3"/>
  <c r="AA435" i="3"/>
  <c r="N437" i="3"/>
  <c r="Z435" i="3"/>
  <c r="H435" i="3"/>
  <c r="M434" i="3"/>
  <c r="R433" i="3"/>
  <c r="E434" i="3"/>
  <c r="F435" i="3"/>
  <c r="T430" i="2"/>
  <c r="Y430" i="2"/>
  <c r="S430" i="2"/>
  <c r="R430" i="2"/>
  <c r="AC430" i="2"/>
  <c r="W430" i="2"/>
  <c r="U430" i="2"/>
  <c r="AA430" i="2"/>
  <c r="Z430" i="2"/>
  <c r="AB430" i="2"/>
  <c r="V430" i="2"/>
  <c r="M58" i="4" l="1"/>
  <c r="M58" i="8" s="1"/>
  <c r="E58" i="4"/>
  <c r="E58" i="8" s="1"/>
  <c r="D58" i="4"/>
  <c r="D58" i="8" s="1"/>
  <c r="G432" i="3"/>
  <c r="X378" i="2"/>
  <c r="I60" i="7"/>
  <c r="X376" i="3"/>
  <c r="B84" i="8"/>
  <c r="K436" i="3"/>
  <c r="L436" i="3"/>
  <c r="J437" i="3"/>
  <c r="C434" i="3"/>
  <c r="AB434" i="3"/>
  <c r="S434" i="3"/>
  <c r="U435" i="3"/>
  <c r="T434" i="3"/>
  <c r="W435" i="3"/>
  <c r="AC437" i="3"/>
  <c r="F431" i="2"/>
  <c r="H431" i="2"/>
  <c r="C431" i="2"/>
  <c r="J431" i="2"/>
  <c r="M431" i="2"/>
  <c r="K431" i="2"/>
  <c r="N431" i="2"/>
  <c r="D431" i="2"/>
  <c r="E431" i="2"/>
  <c r="L431" i="2"/>
  <c r="G431" i="2"/>
  <c r="C58" i="4" l="1"/>
  <c r="C58" i="8" s="1"/>
  <c r="V432" i="3"/>
  <c r="X379" i="2"/>
  <c r="N438" i="3"/>
  <c r="E435" i="3"/>
  <c r="D435" i="3"/>
  <c r="R434" i="3"/>
  <c r="Y437" i="3"/>
  <c r="H436" i="3"/>
  <c r="M435" i="3"/>
  <c r="AA436" i="3"/>
  <c r="F436" i="3"/>
  <c r="Z436" i="3"/>
  <c r="Z431" i="2"/>
  <c r="Y431" i="2"/>
  <c r="U431" i="2"/>
  <c r="AA431" i="2"/>
  <c r="S431" i="2"/>
  <c r="AB431" i="2"/>
  <c r="R431" i="2"/>
  <c r="V431" i="2"/>
  <c r="T431" i="2"/>
  <c r="AC431" i="2"/>
  <c r="W431" i="2"/>
  <c r="G433" i="3" l="1"/>
  <c r="V433" i="3" s="1"/>
  <c r="X377" i="3"/>
  <c r="B85" i="8"/>
  <c r="T435" i="3"/>
  <c r="AC438" i="3"/>
  <c r="L437" i="3"/>
  <c r="K437" i="3"/>
  <c r="U436" i="3"/>
  <c r="AB435" i="3"/>
  <c r="J438" i="3"/>
  <c r="C435" i="3"/>
  <c r="W436" i="3"/>
  <c r="S435" i="3"/>
  <c r="C432" i="2"/>
  <c r="D432" i="2"/>
  <c r="J432" i="2"/>
  <c r="N432" i="2"/>
  <c r="G432" i="2"/>
  <c r="F432" i="2"/>
  <c r="M432" i="2"/>
  <c r="K432" i="2"/>
  <c r="H432" i="2"/>
  <c r="E432" i="2"/>
  <c r="L432" i="2"/>
  <c r="G434" i="3" l="1"/>
  <c r="G58" i="4" s="1"/>
  <c r="X380" i="2"/>
  <c r="I61" i="7"/>
  <c r="H437" i="3"/>
  <c r="M436" i="3"/>
  <c r="Y438" i="3"/>
  <c r="Z437" i="3"/>
  <c r="E436" i="3"/>
  <c r="F437" i="3"/>
  <c r="AA437" i="3"/>
  <c r="D436" i="3"/>
  <c r="R435" i="3"/>
  <c r="N439" i="3"/>
  <c r="W432" i="2"/>
  <c r="S432" i="2"/>
  <c r="R432" i="2"/>
  <c r="Z432" i="2"/>
  <c r="AA432" i="2"/>
  <c r="AB432" i="2"/>
  <c r="AC432" i="2"/>
  <c r="T432" i="2"/>
  <c r="U432" i="2"/>
  <c r="V432" i="2"/>
  <c r="Y432" i="2"/>
  <c r="I50" i="8" l="1"/>
  <c r="V434" i="3"/>
  <c r="G435" i="3" s="1"/>
  <c r="G58" i="8"/>
  <c r="B86" i="8"/>
  <c r="I381" i="2"/>
  <c r="X378" i="3"/>
  <c r="C436" i="3"/>
  <c r="U437" i="3"/>
  <c r="AC439" i="3"/>
  <c r="T436" i="3"/>
  <c r="J439" i="3"/>
  <c r="AB436" i="3"/>
  <c r="S436" i="3"/>
  <c r="L438" i="3"/>
  <c r="K438" i="3"/>
  <c r="W437" i="3"/>
  <c r="M433" i="2"/>
  <c r="C433" i="2"/>
  <c r="J433" i="2"/>
  <c r="N433" i="2"/>
  <c r="L433" i="2"/>
  <c r="H433" i="2"/>
  <c r="F433" i="2"/>
  <c r="G433" i="2"/>
  <c r="E433" i="2"/>
  <c r="K433" i="2"/>
  <c r="D433" i="2"/>
  <c r="V435" i="3" l="1"/>
  <c r="G436" i="3" s="1"/>
  <c r="V436" i="3" s="1"/>
  <c r="X381" i="2"/>
  <c r="I62" i="7"/>
  <c r="Z438" i="3"/>
  <c r="E437" i="3"/>
  <c r="N440" i="3"/>
  <c r="H438" i="3"/>
  <c r="M437" i="3"/>
  <c r="AA438" i="3"/>
  <c r="D437" i="3"/>
  <c r="F438" i="3"/>
  <c r="Y439" i="3"/>
  <c r="R436" i="3"/>
  <c r="S433" i="2"/>
  <c r="U433" i="2"/>
  <c r="AA433" i="2"/>
  <c r="R433" i="2"/>
  <c r="AB433" i="2"/>
  <c r="T433" i="2"/>
  <c r="W433" i="2"/>
  <c r="AC433" i="2"/>
  <c r="Z433" i="2"/>
  <c r="V433" i="2"/>
  <c r="Y433" i="2"/>
  <c r="G437" i="3" l="1"/>
  <c r="I382" i="2"/>
  <c r="I60" i="8"/>
  <c r="X379" i="3"/>
  <c r="B87" i="8"/>
  <c r="AC440" i="3"/>
  <c r="S437" i="3"/>
  <c r="T437" i="3"/>
  <c r="AB437" i="3"/>
  <c r="W438" i="3"/>
  <c r="K439" i="3"/>
  <c r="C437" i="3"/>
  <c r="J440" i="3"/>
  <c r="U438" i="3"/>
  <c r="L439" i="3"/>
  <c r="N434" i="2"/>
  <c r="N58" i="5" s="1"/>
  <c r="N58" i="7" s="1"/>
  <c r="E434" i="2"/>
  <c r="E58" i="5" s="1"/>
  <c r="E58" i="7" s="1"/>
  <c r="F434" i="2"/>
  <c r="F58" i="5" s="1"/>
  <c r="F58" i="7" s="1"/>
  <c r="K434" i="2"/>
  <c r="K58" i="5" s="1"/>
  <c r="K58" i="7" s="1"/>
  <c r="C434" i="2"/>
  <c r="C58" i="5" s="1"/>
  <c r="C58" i="7" s="1"/>
  <c r="G434" i="2"/>
  <c r="G58" i="5" s="1"/>
  <c r="G58" i="7" s="1"/>
  <c r="H434" i="2"/>
  <c r="H58" i="5" s="1"/>
  <c r="H58" i="7" s="1"/>
  <c r="M434" i="2"/>
  <c r="M58" i="5" s="1"/>
  <c r="M58" i="7" s="1"/>
  <c r="L434" i="2"/>
  <c r="L58" i="5" s="1"/>
  <c r="L58" i="7" s="1"/>
  <c r="D434" i="2"/>
  <c r="D58" i="5" s="1"/>
  <c r="D58" i="7" s="1"/>
  <c r="J434" i="2"/>
  <c r="J58" i="5" s="1"/>
  <c r="J58" i="7" s="1"/>
  <c r="V437" i="3" l="1"/>
  <c r="G438" i="3" s="1"/>
  <c r="X382" i="2"/>
  <c r="I63" i="7"/>
  <c r="F439" i="3"/>
  <c r="R437" i="3"/>
  <c r="M438" i="3"/>
  <c r="Z439" i="3"/>
  <c r="Y440" i="3"/>
  <c r="H439" i="3"/>
  <c r="N441" i="3"/>
  <c r="N59" i="4" s="1"/>
  <c r="AA439" i="3"/>
  <c r="E438" i="3"/>
  <c r="D438" i="3"/>
  <c r="AA434" i="2"/>
  <c r="AB434" i="2"/>
  <c r="V434" i="2"/>
  <c r="U434" i="2"/>
  <c r="S434" i="2"/>
  <c r="W434" i="2"/>
  <c r="T434" i="2"/>
  <c r="Y434" i="2"/>
  <c r="R434" i="2"/>
  <c r="Z434" i="2"/>
  <c r="AC434" i="2"/>
  <c r="V438" i="3" l="1"/>
  <c r="G439" i="3" s="1"/>
  <c r="V439" i="3" s="1"/>
  <c r="N59" i="8"/>
  <c r="N106" i="8" s="1"/>
  <c r="N109" i="8" s="1"/>
  <c r="N106" i="4"/>
  <c r="N109" i="4" s="1"/>
  <c r="B88" i="8"/>
  <c r="X380" i="3"/>
  <c r="I61" i="8"/>
  <c r="I383" i="2"/>
  <c r="C438" i="3"/>
  <c r="T438" i="3"/>
  <c r="AC441" i="3"/>
  <c r="W439" i="3"/>
  <c r="K440" i="3"/>
  <c r="J441" i="3"/>
  <c r="J59" i="4" s="1"/>
  <c r="S438" i="3"/>
  <c r="L440" i="3"/>
  <c r="AB438" i="3"/>
  <c r="U439" i="3"/>
  <c r="D435" i="2"/>
  <c r="G435" i="2"/>
  <c r="L435" i="2"/>
  <c r="K435" i="2"/>
  <c r="E435" i="2"/>
  <c r="N435" i="2"/>
  <c r="H435" i="2"/>
  <c r="F435" i="2"/>
  <c r="C435" i="2"/>
  <c r="J435" i="2"/>
  <c r="M435" i="2"/>
  <c r="G440" i="3" l="1"/>
  <c r="J59" i="8"/>
  <c r="J106" i="8" s="1"/>
  <c r="J109" i="8" s="1"/>
  <c r="J106" i="4"/>
  <c r="J109" i="4" s="1"/>
  <c r="X383" i="2"/>
  <c r="I64" i="7"/>
  <c r="I381" i="3"/>
  <c r="R438" i="3"/>
  <c r="M439" i="3"/>
  <c r="AA440" i="3"/>
  <c r="Y441" i="3"/>
  <c r="F440" i="3"/>
  <c r="N442" i="3"/>
  <c r="Z440" i="3"/>
  <c r="H440" i="3"/>
  <c r="E439" i="3"/>
  <c r="D439" i="3"/>
  <c r="V440" i="3"/>
  <c r="Y435" i="2"/>
  <c r="U435" i="2"/>
  <c r="R435" i="2"/>
  <c r="W435" i="2"/>
  <c r="AA435" i="2"/>
  <c r="AC435" i="2"/>
  <c r="T435" i="2"/>
  <c r="V435" i="2"/>
  <c r="AB435" i="2"/>
  <c r="Z435" i="2"/>
  <c r="S435" i="2"/>
  <c r="B89" i="8" l="1"/>
  <c r="I384" i="2"/>
  <c r="X381" i="3"/>
  <c r="I62" i="8"/>
  <c r="AC442" i="3"/>
  <c r="J442" i="3"/>
  <c r="AB439" i="3"/>
  <c r="S439" i="3"/>
  <c r="W440" i="3"/>
  <c r="T439" i="3"/>
  <c r="K441" i="3"/>
  <c r="K59" i="4" s="1"/>
  <c r="U440" i="3"/>
  <c r="C439" i="3"/>
  <c r="G441" i="3"/>
  <c r="G59" i="4" s="1"/>
  <c r="L441" i="3"/>
  <c r="L59" i="4" s="1"/>
  <c r="M436" i="2"/>
  <c r="H436" i="2"/>
  <c r="F436" i="2"/>
  <c r="K436" i="2"/>
  <c r="E436" i="2"/>
  <c r="G436" i="2"/>
  <c r="N436" i="2"/>
  <c r="L436" i="2"/>
  <c r="C436" i="2"/>
  <c r="J436" i="2"/>
  <c r="D436" i="2"/>
  <c r="L59" i="8" l="1"/>
  <c r="L106" i="8" s="1"/>
  <c r="L109" i="8" s="1"/>
  <c r="L106" i="4"/>
  <c r="L109" i="4" s="1"/>
  <c r="K106" i="4"/>
  <c r="K109" i="4" s="1"/>
  <c r="K59" i="8"/>
  <c r="K106" i="8" s="1"/>
  <c r="K109" i="8" s="1"/>
  <c r="G106" i="4"/>
  <c r="G109" i="4" s="1"/>
  <c r="G59" i="8"/>
  <c r="G106" i="8" s="1"/>
  <c r="G109" i="8" s="1"/>
  <c r="I382" i="3"/>
  <c r="X384" i="2"/>
  <c r="I65" i="7"/>
  <c r="F441" i="3"/>
  <c r="F59" i="4" s="1"/>
  <c r="M440" i="3"/>
  <c r="AA441" i="3"/>
  <c r="Z441" i="3"/>
  <c r="Y442" i="3"/>
  <c r="V441" i="3"/>
  <c r="H441" i="3"/>
  <c r="H59" i="4" s="1"/>
  <c r="E440" i="3"/>
  <c r="N443" i="3"/>
  <c r="D440" i="3"/>
  <c r="R439" i="3"/>
  <c r="Y436" i="2"/>
  <c r="U436" i="2"/>
  <c r="R436" i="2"/>
  <c r="V436" i="2"/>
  <c r="W436" i="2"/>
  <c r="AA436" i="2"/>
  <c r="T436" i="2"/>
  <c r="S436" i="2"/>
  <c r="AC436" i="2"/>
  <c r="Z436" i="2"/>
  <c r="AB436" i="2"/>
  <c r="H59" i="8" l="1"/>
  <c r="H106" i="8" s="1"/>
  <c r="H109" i="8" s="1"/>
  <c r="H106" i="4"/>
  <c r="H109" i="4" s="1"/>
  <c r="F59" i="8"/>
  <c r="F106" i="8" s="1"/>
  <c r="F109" i="8" s="1"/>
  <c r="F106" i="4"/>
  <c r="F109" i="4" s="1"/>
  <c r="I385" i="2"/>
  <c r="I51" i="5" s="1"/>
  <c r="I51" i="7" s="1"/>
  <c r="B90" i="8"/>
  <c r="X382" i="3"/>
  <c r="I63" i="8"/>
  <c r="J443" i="3"/>
  <c r="C440" i="3"/>
  <c r="W441" i="3"/>
  <c r="AB440" i="3"/>
  <c r="S440" i="3"/>
  <c r="T440" i="3"/>
  <c r="G442" i="3"/>
  <c r="U441" i="3"/>
  <c r="AC443" i="3"/>
  <c r="K442" i="3"/>
  <c r="L442" i="3"/>
  <c r="N437" i="2"/>
  <c r="L437" i="2"/>
  <c r="G437" i="2"/>
  <c r="F437" i="2"/>
  <c r="K437" i="2"/>
  <c r="D437" i="2"/>
  <c r="E437" i="2"/>
  <c r="H437" i="2"/>
  <c r="C437" i="2"/>
  <c r="J437" i="2"/>
  <c r="M437" i="2"/>
  <c r="I383" i="3" l="1"/>
  <c r="X385" i="2"/>
  <c r="I66" i="7"/>
  <c r="Z442" i="3"/>
  <c r="R440" i="3"/>
  <c r="V442" i="3"/>
  <c r="D441" i="3"/>
  <c r="D59" i="4" s="1"/>
  <c r="Y443" i="3"/>
  <c r="M441" i="3"/>
  <c r="M59" i="4" s="1"/>
  <c r="F442" i="3"/>
  <c r="N444" i="3"/>
  <c r="AA442" i="3"/>
  <c r="E441" i="3"/>
  <c r="E59" i="4" s="1"/>
  <c r="H442" i="3"/>
  <c r="Y437" i="2"/>
  <c r="Z437" i="2"/>
  <c r="U437" i="2"/>
  <c r="AA437" i="2"/>
  <c r="T437" i="2"/>
  <c r="R437" i="2"/>
  <c r="AB437" i="2"/>
  <c r="S437" i="2"/>
  <c r="V437" i="2"/>
  <c r="W437" i="2"/>
  <c r="AC437" i="2"/>
  <c r="E59" i="8" l="1"/>
  <c r="E106" i="8" s="1"/>
  <c r="E109" i="8" s="1"/>
  <c r="E106" i="4"/>
  <c r="E109" i="4" s="1"/>
  <c r="M106" i="4"/>
  <c r="M109" i="4" s="1"/>
  <c r="M59" i="8"/>
  <c r="M106" i="8" s="1"/>
  <c r="M109" i="8" s="1"/>
  <c r="D59" i="8"/>
  <c r="D106" i="8" s="1"/>
  <c r="D109" i="8" s="1"/>
  <c r="D106" i="4"/>
  <c r="D109" i="4" s="1"/>
  <c r="I386" i="2"/>
  <c r="X383" i="3"/>
  <c r="I64" i="8"/>
  <c r="B91" i="8"/>
  <c r="W442" i="3"/>
  <c r="T441" i="3"/>
  <c r="L443" i="3"/>
  <c r="U442" i="3"/>
  <c r="J444" i="3"/>
  <c r="C441" i="3"/>
  <c r="C59" i="4" s="1"/>
  <c r="AC444" i="3"/>
  <c r="AB441" i="3"/>
  <c r="S441" i="3"/>
  <c r="G443" i="3"/>
  <c r="K443" i="3"/>
  <c r="N438" i="2"/>
  <c r="D438" i="2"/>
  <c r="C438" i="2"/>
  <c r="G438" i="2"/>
  <c r="L438" i="2"/>
  <c r="K438" i="2"/>
  <c r="F438" i="2"/>
  <c r="J438" i="2"/>
  <c r="H438" i="2"/>
  <c r="M438" i="2"/>
  <c r="E438" i="2"/>
  <c r="C59" i="8" l="1"/>
  <c r="C106" i="8" s="1"/>
  <c r="C109" i="8" s="1"/>
  <c r="C106" i="4"/>
  <c r="C109" i="4" s="1"/>
  <c r="I384" i="3"/>
  <c r="X386" i="2"/>
  <c r="I67" i="7"/>
  <c r="M442" i="3"/>
  <c r="R441" i="3"/>
  <c r="D442" i="3"/>
  <c r="AA443" i="3"/>
  <c r="E442" i="3"/>
  <c r="V443" i="3"/>
  <c r="N445" i="3"/>
  <c r="Y444" i="3"/>
  <c r="Z443" i="3"/>
  <c r="F443" i="3"/>
  <c r="H443" i="3"/>
  <c r="W438" i="2"/>
  <c r="Z438" i="2"/>
  <c r="AA438" i="2"/>
  <c r="AC438" i="2"/>
  <c r="Y438" i="2"/>
  <c r="S438" i="2"/>
  <c r="AB438" i="2"/>
  <c r="R438" i="2"/>
  <c r="T438" i="2"/>
  <c r="U438" i="2"/>
  <c r="V438" i="2"/>
  <c r="I387" i="2" l="1"/>
  <c r="B92" i="8"/>
  <c r="X384" i="3"/>
  <c r="I65" i="8"/>
  <c r="U443" i="3"/>
  <c r="AC445" i="3"/>
  <c r="K444" i="3"/>
  <c r="AB442" i="3"/>
  <c r="W443" i="3"/>
  <c r="J445" i="3"/>
  <c r="T442" i="3"/>
  <c r="S442" i="3"/>
  <c r="G444" i="3"/>
  <c r="L444" i="3"/>
  <c r="C442" i="3"/>
  <c r="K439" i="2"/>
  <c r="C439" i="2"/>
  <c r="D439" i="2"/>
  <c r="F439" i="2"/>
  <c r="J439" i="2"/>
  <c r="L439" i="2"/>
  <c r="H439" i="2"/>
  <c r="N439" i="2"/>
  <c r="G439" i="2"/>
  <c r="E439" i="2"/>
  <c r="M439" i="2"/>
  <c r="I385" i="3" l="1"/>
  <c r="I51" i="4" s="1"/>
  <c r="X387" i="2"/>
  <c r="I68" i="7"/>
  <c r="AA444" i="3"/>
  <c r="H444" i="3"/>
  <c r="V444" i="3"/>
  <c r="D443" i="3"/>
  <c r="F444" i="3"/>
  <c r="R442" i="3"/>
  <c r="Y445" i="3"/>
  <c r="M443" i="3"/>
  <c r="Z444" i="3"/>
  <c r="E443" i="3"/>
  <c r="N446" i="3"/>
  <c r="W439" i="2"/>
  <c r="R439" i="2"/>
  <c r="Z439" i="2"/>
  <c r="AC439" i="2"/>
  <c r="AB439" i="2"/>
  <c r="AA439" i="2"/>
  <c r="U439" i="2"/>
  <c r="S439" i="2"/>
  <c r="T439" i="2"/>
  <c r="V439" i="2"/>
  <c r="Y439" i="2"/>
  <c r="I51" i="8" l="1"/>
  <c r="I388" i="2"/>
  <c r="B93" i="8"/>
  <c r="X385" i="3"/>
  <c r="I66" i="8"/>
  <c r="C443" i="3"/>
  <c r="T443" i="3"/>
  <c r="AB443" i="3"/>
  <c r="W444" i="3"/>
  <c r="J446" i="3"/>
  <c r="S443" i="3"/>
  <c r="L445" i="3"/>
  <c r="K445" i="3"/>
  <c r="AC446" i="3"/>
  <c r="U444" i="3"/>
  <c r="G445" i="3"/>
  <c r="K440" i="2"/>
  <c r="H440" i="2"/>
  <c r="F440" i="2"/>
  <c r="G440" i="2"/>
  <c r="D440" i="2"/>
  <c r="L440" i="2"/>
  <c r="E440" i="2"/>
  <c r="M440" i="2"/>
  <c r="J440" i="2"/>
  <c r="N440" i="2"/>
  <c r="C440" i="2"/>
  <c r="X388" i="2" l="1"/>
  <c r="I69" i="7"/>
  <c r="I386" i="3"/>
  <c r="N447" i="3"/>
  <c r="AA445" i="3"/>
  <c r="D444" i="3"/>
  <c r="M444" i="3"/>
  <c r="H445" i="3"/>
  <c r="V445" i="3"/>
  <c r="Z445" i="3"/>
  <c r="F445" i="3"/>
  <c r="Y446" i="3"/>
  <c r="E444" i="3"/>
  <c r="R443" i="3"/>
  <c r="AC440" i="2"/>
  <c r="U440" i="2"/>
  <c r="AB440" i="2"/>
  <c r="AA440" i="2"/>
  <c r="W440" i="2"/>
  <c r="T440" i="2"/>
  <c r="S440" i="2"/>
  <c r="Z440" i="2"/>
  <c r="Y440" i="2"/>
  <c r="R440" i="2"/>
  <c r="V440" i="2"/>
  <c r="X386" i="3" l="1"/>
  <c r="I67" i="8"/>
  <c r="I389" i="2"/>
  <c r="B94" i="8"/>
  <c r="K446" i="3"/>
  <c r="AB444" i="3"/>
  <c r="L446" i="3"/>
  <c r="C444" i="3"/>
  <c r="J447" i="3"/>
  <c r="W445" i="3"/>
  <c r="S444" i="3"/>
  <c r="T444" i="3"/>
  <c r="U445" i="3"/>
  <c r="G446" i="3"/>
  <c r="AC447" i="3"/>
  <c r="G441" i="2"/>
  <c r="G59" i="5" s="1"/>
  <c r="L441" i="2"/>
  <c r="L59" i="5" s="1"/>
  <c r="J441" i="2"/>
  <c r="J59" i="5" s="1"/>
  <c r="D441" i="2"/>
  <c r="D59" i="5" s="1"/>
  <c r="F441" i="2"/>
  <c r="F59" i="5" s="1"/>
  <c r="C441" i="2"/>
  <c r="C59" i="5" s="1"/>
  <c r="H441" i="2"/>
  <c r="H59" i="5" s="1"/>
  <c r="M441" i="2"/>
  <c r="M59" i="5" s="1"/>
  <c r="N441" i="2"/>
  <c r="N59" i="5" s="1"/>
  <c r="K441" i="2"/>
  <c r="K59" i="5" s="1"/>
  <c r="E441" i="2"/>
  <c r="E59" i="5" s="1"/>
  <c r="M59" i="7" l="1"/>
  <c r="M106" i="7" s="1"/>
  <c r="M109" i="7" s="1"/>
  <c r="M106" i="5"/>
  <c r="M109" i="5" s="1"/>
  <c r="D59" i="7"/>
  <c r="D106" i="7" s="1"/>
  <c r="D109" i="7" s="1"/>
  <c r="D106" i="5"/>
  <c r="D109" i="5" s="1"/>
  <c r="H59" i="7"/>
  <c r="H106" i="7" s="1"/>
  <c r="H109" i="7" s="1"/>
  <c r="H106" i="5"/>
  <c r="H109" i="5" s="1"/>
  <c r="J59" i="7"/>
  <c r="J106" i="7" s="1"/>
  <c r="J109" i="7" s="1"/>
  <c r="J106" i="5"/>
  <c r="J109" i="5" s="1"/>
  <c r="K59" i="7"/>
  <c r="K106" i="7" s="1"/>
  <c r="K109" i="7" s="1"/>
  <c r="K106" i="5"/>
  <c r="K109" i="5" s="1"/>
  <c r="C59" i="7"/>
  <c r="C106" i="7" s="1"/>
  <c r="C109" i="7" s="1"/>
  <c r="C106" i="5"/>
  <c r="C109" i="5" s="1"/>
  <c r="L59" i="7"/>
  <c r="L106" i="7" s="1"/>
  <c r="L109" i="7" s="1"/>
  <c r="L106" i="5"/>
  <c r="L109" i="5" s="1"/>
  <c r="E59" i="7"/>
  <c r="E106" i="7" s="1"/>
  <c r="E109" i="7" s="1"/>
  <c r="E106" i="5"/>
  <c r="E109" i="5" s="1"/>
  <c r="N59" i="7"/>
  <c r="N106" i="7" s="1"/>
  <c r="N109" i="7" s="1"/>
  <c r="N106" i="5"/>
  <c r="N109" i="5" s="1"/>
  <c r="F59" i="7"/>
  <c r="F106" i="7" s="1"/>
  <c r="F109" i="7" s="1"/>
  <c r="F106" i="5"/>
  <c r="F109" i="5" s="1"/>
  <c r="G59" i="7"/>
  <c r="G106" i="7" s="1"/>
  <c r="G109" i="7" s="1"/>
  <c r="G106" i="5"/>
  <c r="G109" i="5" s="1"/>
  <c r="X389" i="2"/>
  <c r="I70" i="7"/>
  <c r="I387" i="3"/>
  <c r="F446" i="3"/>
  <c r="M445" i="3"/>
  <c r="R444" i="3"/>
  <c r="AA446" i="3"/>
  <c r="H446" i="3"/>
  <c r="N448" i="3"/>
  <c r="D445" i="3"/>
  <c r="Z446" i="3"/>
  <c r="V446" i="3"/>
  <c r="E445" i="3"/>
  <c r="Y447" i="3"/>
  <c r="AC441" i="2"/>
  <c r="U441" i="2"/>
  <c r="V441" i="2"/>
  <c r="AA441" i="2"/>
  <c r="W441" i="2"/>
  <c r="R441" i="2"/>
  <c r="S441" i="2"/>
  <c r="Z441" i="2"/>
  <c r="AB441" i="2"/>
  <c r="T441" i="2"/>
  <c r="Y441" i="2"/>
  <c r="B95" i="8" l="1"/>
  <c r="X387" i="3"/>
  <c r="I68" i="8"/>
  <c r="I390" i="2"/>
  <c r="J448" i="3"/>
  <c r="S445" i="3"/>
  <c r="K447" i="3"/>
  <c r="C445" i="3"/>
  <c r="T445" i="3"/>
  <c r="AC448" i="3"/>
  <c r="AB445" i="3"/>
  <c r="U446" i="3"/>
  <c r="G447" i="3"/>
  <c r="W446" i="3"/>
  <c r="L447" i="3"/>
  <c r="L442" i="2"/>
  <c r="M442" i="2"/>
  <c r="H442" i="2"/>
  <c r="G442" i="2"/>
  <c r="N442" i="2"/>
  <c r="F442" i="2"/>
  <c r="D442" i="2"/>
  <c r="J442" i="2"/>
  <c r="E442" i="2"/>
  <c r="K442" i="2"/>
  <c r="C442" i="2"/>
  <c r="I388" i="3" l="1"/>
  <c r="X390" i="2"/>
  <c r="I71" i="7"/>
  <c r="F447" i="3"/>
  <c r="E446" i="3"/>
  <c r="AA447" i="3"/>
  <c r="N449" i="3"/>
  <c r="M446" i="3"/>
  <c r="R445" i="3"/>
  <c r="V447" i="3"/>
  <c r="Z447" i="3"/>
  <c r="Y448" i="3"/>
  <c r="H447" i="3"/>
  <c r="D446" i="3"/>
  <c r="U442" i="2"/>
  <c r="AB442" i="2"/>
  <c r="AC442" i="2"/>
  <c r="AA442" i="2"/>
  <c r="T442" i="2"/>
  <c r="R442" i="2"/>
  <c r="V442" i="2"/>
  <c r="W442" i="2"/>
  <c r="S442" i="2"/>
  <c r="Z442" i="2"/>
  <c r="Y442" i="2"/>
  <c r="X388" i="3" l="1"/>
  <c r="I69" i="8"/>
  <c r="I391" i="2"/>
  <c r="B96" i="8"/>
  <c r="W447" i="3"/>
  <c r="U447" i="3"/>
  <c r="J449" i="3"/>
  <c r="AB446" i="3"/>
  <c r="L448" i="3"/>
  <c r="AC449" i="3"/>
  <c r="T446" i="3"/>
  <c r="G448" i="3"/>
  <c r="C446" i="3"/>
  <c r="S446" i="3"/>
  <c r="K448" i="3"/>
  <c r="C443" i="2"/>
  <c r="D443" i="2"/>
  <c r="H443" i="2"/>
  <c r="M443" i="2"/>
  <c r="K443" i="2"/>
  <c r="E443" i="2"/>
  <c r="N443" i="2"/>
  <c r="F443" i="2"/>
  <c r="J443" i="2"/>
  <c r="L443" i="2"/>
  <c r="G443" i="2"/>
  <c r="X391" i="2" l="1"/>
  <c r="I72" i="7"/>
  <c r="I389" i="3"/>
  <c r="M447" i="3"/>
  <c r="R446" i="3"/>
  <c r="E447" i="3"/>
  <c r="AA448" i="3"/>
  <c r="V448" i="3"/>
  <c r="D447" i="3"/>
  <c r="H448" i="3"/>
  <c r="N450" i="3"/>
  <c r="Y449" i="3"/>
  <c r="Z448" i="3"/>
  <c r="F448" i="3"/>
  <c r="U443" i="2"/>
  <c r="AC443" i="2"/>
  <c r="Y443" i="2"/>
  <c r="Z443" i="2"/>
  <c r="S443" i="2"/>
  <c r="V443" i="2"/>
  <c r="AB443" i="2"/>
  <c r="R443" i="2"/>
  <c r="AA443" i="2"/>
  <c r="T443" i="2"/>
  <c r="W443" i="2"/>
  <c r="X389" i="3" l="1"/>
  <c r="I70" i="8"/>
  <c r="I392" i="2"/>
  <c r="I52" i="5" s="1"/>
  <c r="I52" i="7" s="1"/>
  <c r="B97" i="8"/>
  <c r="U448" i="3"/>
  <c r="W448" i="3"/>
  <c r="S447" i="3"/>
  <c r="L449" i="3"/>
  <c r="T447" i="3"/>
  <c r="C447" i="3"/>
  <c r="J450" i="3"/>
  <c r="AC450" i="3"/>
  <c r="G449" i="3"/>
  <c r="AB447" i="3"/>
  <c r="K449" i="3"/>
  <c r="L444" i="2"/>
  <c r="H444" i="2"/>
  <c r="E444" i="2"/>
  <c r="M444" i="2"/>
  <c r="D444" i="2"/>
  <c r="J444" i="2"/>
  <c r="F444" i="2"/>
  <c r="C444" i="2"/>
  <c r="G444" i="2"/>
  <c r="K444" i="2"/>
  <c r="N444" i="2"/>
  <c r="X392" i="2" l="1"/>
  <c r="I73" i="7"/>
  <c r="I390" i="3"/>
  <c r="Z449" i="3"/>
  <c r="H449" i="3"/>
  <c r="M448" i="3"/>
  <c r="N451" i="3"/>
  <c r="AA449" i="3"/>
  <c r="V449" i="3"/>
  <c r="Y450" i="3"/>
  <c r="R447" i="3"/>
  <c r="D448" i="3"/>
  <c r="F449" i="3"/>
  <c r="E448" i="3"/>
  <c r="V444" i="2"/>
  <c r="W444" i="2"/>
  <c r="AC444" i="2"/>
  <c r="R444" i="2"/>
  <c r="S444" i="2"/>
  <c r="AB444" i="2"/>
  <c r="Z444" i="2"/>
  <c r="T444" i="2"/>
  <c r="AA444" i="2"/>
  <c r="Y444" i="2"/>
  <c r="U444" i="2"/>
  <c r="I393" i="2" l="1"/>
  <c r="B98" i="8"/>
  <c r="X390" i="3"/>
  <c r="I71" i="8"/>
  <c r="C448" i="3"/>
  <c r="G450" i="3"/>
  <c r="L450" i="3"/>
  <c r="AB448" i="3"/>
  <c r="T448" i="3"/>
  <c r="J451" i="3"/>
  <c r="AC451" i="3"/>
  <c r="K450" i="3"/>
  <c r="U449" i="3"/>
  <c r="S448" i="3"/>
  <c r="W449" i="3"/>
  <c r="H445" i="2"/>
  <c r="K445" i="2"/>
  <c r="D445" i="2"/>
  <c r="N445" i="2"/>
  <c r="G445" i="2"/>
  <c r="M445" i="2"/>
  <c r="C445" i="2"/>
  <c r="L445" i="2"/>
  <c r="F445" i="2"/>
  <c r="J445" i="2"/>
  <c r="E445" i="2"/>
  <c r="X393" i="2" l="1"/>
  <c r="I74" i="7"/>
  <c r="I391" i="3"/>
  <c r="F450" i="3"/>
  <c r="AA450" i="3"/>
  <c r="V450" i="3"/>
  <c r="D449" i="3"/>
  <c r="Y451" i="3"/>
  <c r="H450" i="3"/>
  <c r="Z450" i="3"/>
  <c r="E449" i="3"/>
  <c r="M449" i="3"/>
  <c r="R448" i="3"/>
  <c r="N452" i="3"/>
  <c r="W445" i="2"/>
  <c r="AB445" i="2"/>
  <c r="S445" i="2"/>
  <c r="R445" i="2"/>
  <c r="Y445" i="2"/>
  <c r="AA445" i="2"/>
  <c r="V445" i="2"/>
  <c r="Z445" i="2"/>
  <c r="AC445" i="2"/>
  <c r="U445" i="2"/>
  <c r="T445" i="2"/>
  <c r="B99" i="8" l="1"/>
  <c r="X391" i="3"/>
  <c r="I72" i="8"/>
  <c r="I394" i="2"/>
  <c r="AC452" i="3"/>
  <c r="S449" i="3"/>
  <c r="J452" i="3"/>
  <c r="G451" i="3"/>
  <c r="T449" i="3"/>
  <c r="U450" i="3"/>
  <c r="C449" i="3"/>
  <c r="AB449" i="3"/>
  <c r="K451" i="3"/>
  <c r="W450" i="3"/>
  <c r="L451" i="3"/>
  <c r="G446" i="2"/>
  <c r="N446" i="2"/>
  <c r="M446" i="2"/>
  <c r="K446" i="2"/>
  <c r="L446" i="2"/>
  <c r="C446" i="2"/>
  <c r="D446" i="2"/>
  <c r="H446" i="2"/>
  <c r="J446" i="2"/>
  <c r="E446" i="2"/>
  <c r="F446" i="2"/>
  <c r="I392" i="3" l="1"/>
  <c r="I52" i="4" s="1"/>
  <c r="X394" i="2"/>
  <c r="I75" i="7"/>
  <c r="AA451" i="3"/>
  <c r="Z451" i="3"/>
  <c r="F451" i="3"/>
  <c r="V451" i="3"/>
  <c r="M450" i="3"/>
  <c r="H451" i="3"/>
  <c r="Y452" i="3"/>
  <c r="E450" i="3"/>
  <c r="R449" i="3"/>
  <c r="D450" i="3"/>
  <c r="N453" i="3"/>
  <c r="AA446" i="2"/>
  <c r="Y446" i="2"/>
  <c r="R446" i="2"/>
  <c r="W446" i="2"/>
  <c r="Z446" i="2"/>
  <c r="T446" i="2"/>
  <c r="V446" i="2"/>
  <c r="U446" i="2"/>
  <c r="S446" i="2"/>
  <c r="AB446" i="2"/>
  <c r="AC446" i="2"/>
  <c r="I52" i="8" l="1"/>
  <c r="I395" i="2"/>
  <c r="B100" i="8"/>
  <c r="X392" i="3"/>
  <c r="I73" i="8"/>
  <c r="S450" i="3"/>
  <c r="J453" i="3"/>
  <c r="G452" i="3"/>
  <c r="C450" i="3"/>
  <c r="L452" i="3"/>
  <c r="AC453" i="3"/>
  <c r="U451" i="3"/>
  <c r="T450" i="3"/>
  <c r="W451" i="3"/>
  <c r="AB450" i="3"/>
  <c r="K452" i="3"/>
  <c r="E447" i="2"/>
  <c r="H447" i="2"/>
  <c r="J447" i="2"/>
  <c r="L447" i="2"/>
  <c r="F447" i="2"/>
  <c r="G447" i="2"/>
  <c r="M447" i="2"/>
  <c r="N447" i="2"/>
  <c r="D447" i="2"/>
  <c r="K447" i="2"/>
  <c r="C447" i="2"/>
  <c r="I393" i="3" l="1"/>
  <c r="X395" i="2"/>
  <c r="I76" i="7"/>
  <c r="M451" i="3"/>
  <c r="E451" i="3"/>
  <c r="AA452" i="3"/>
  <c r="Y453" i="3"/>
  <c r="H452" i="3"/>
  <c r="V452" i="3"/>
  <c r="Z452" i="3"/>
  <c r="F452" i="3"/>
  <c r="N454" i="3"/>
  <c r="R450" i="3"/>
  <c r="D451" i="3"/>
  <c r="R447" i="2"/>
  <c r="V447" i="2"/>
  <c r="S447" i="2"/>
  <c r="AB447" i="2"/>
  <c r="Z447" i="2"/>
  <c r="AC447" i="2"/>
  <c r="U447" i="2"/>
  <c r="AA447" i="2"/>
  <c r="Y447" i="2"/>
  <c r="W447" i="2"/>
  <c r="T447" i="2"/>
  <c r="B101" i="8" l="1"/>
  <c r="I396" i="2"/>
  <c r="X393" i="3"/>
  <c r="I74" i="8"/>
  <c r="C451" i="3"/>
  <c r="T451" i="3"/>
  <c r="W452" i="3"/>
  <c r="AB451" i="3"/>
  <c r="AC454" i="3"/>
  <c r="U452" i="3"/>
  <c r="J454" i="3"/>
  <c r="L453" i="3"/>
  <c r="G453" i="3"/>
  <c r="S451" i="3"/>
  <c r="K453" i="3"/>
  <c r="G448" i="2"/>
  <c r="H448" i="2"/>
  <c r="L448" i="2"/>
  <c r="N448" i="2"/>
  <c r="D448" i="2"/>
  <c r="C448" i="2"/>
  <c r="E448" i="2"/>
  <c r="J448" i="2"/>
  <c r="F448" i="2"/>
  <c r="K448" i="2"/>
  <c r="M448" i="2"/>
  <c r="I394" i="3" l="1"/>
  <c r="X396" i="2"/>
  <c r="I77" i="7"/>
  <c r="V453" i="3"/>
  <c r="H453" i="3"/>
  <c r="D452" i="3"/>
  <c r="AA453" i="3"/>
  <c r="N455" i="3"/>
  <c r="M452" i="3"/>
  <c r="Z453" i="3"/>
  <c r="Y454" i="3"/>
  <c r="R451" i="3"/>
  <c r="F453" i="3"/>
  <c r="E452" i="3"/>
  <c r="Y448" i="2"/>
  <c r="T448" i="2"/>
  <c r="AA448" i="2"/>
  <c r="R448" i="2"/>
  <c r="AC448" i="2"/>
  <c r="AB448" i="2"/>
  <c r="Z448" i="2"/>
  <c r="W448" i="2"/>
  <c r="U448" i="2"/>
  <c r="S448" i="2"/>
  <c r="V448" i="2"/>
  <c r="I397" i="2" l="1"/>
  <c r="X394" i="3"/>
  <c r="I75" i="8"/>
  <c r="AB452" i="3"/>
  <c r="AC455" i="3"/>
  <c r="U453" i="3"/>
  <c r="K454" i="3"/>
  <c r="L454" i="3"/>
  <c r="S452" i="3"/>
  <c r="W453" i="3"/>
  <c r="G454" i="3"/>
  <c r="T452" i="3"/>
  <c r="C452" i="3"/>
  <c r="J455" i="3"/>
  <c r="K449" i="2"/>
  <c r="J449" i="2"/>
  <c r="L449" i="2"/>
  <c r="G449" i="2"/>
  <c r="F449" i="2"/>
  <c r="H449" i="2"/>
  <c r="M449" i="2"/>
  <c r="D449" i="2"/>
  <c r="N449" i="2"/>
  <c r="C449" i="2"/>
  <c r="E449" i="2"/>
  <c r="X397" i="2" l="1"/>
  <c r="I78" i="7"/>
  <c r="B102" i="8"/>
  <c r="I395" i="3"/>
  <c r="R452" i="3"/>
  <c r="AA454" i="3"/>
  <c r="N456" i="3"/>
  <c r="E453" i="3"/>
  <c r="V454" i="3"/>
  <c r="D453" i="3"/>
  <c r="Z454" i="3"/>
  <c r="F454" i="3"/>
  <c r="M453" i="3"/>
  <c r="Y455" i="3"/>
  <c r="H454" i="3"/>
  <c r="R449" i="2"/>
  <c r="V449" i="2"/>
  <c r="AB449" i="2"/>
  <c r="W449" i="2"/>
  <c r="Z449" i="2"/>
  <c r="T449" i="2"/>
  <c r="U449" i="2"/>
  <c r="Y449" i="2"/>
  <c r="AA449" i="2"/>
  <c r="AC449" i="2"/>
  <c r="S449" i="2"/>
  <c r="X395" i="3" l="1"/>
  <c r="I76" i="8"/>
  <c r="I398" i="2"/>
  <c r="K455" i="3"/>
  <c r="S453" i="3"/>
  <c r="L455" i="3"/>
  <c r="AB453" i="3"/>
  <c r="T453" i="3"/>
  <c r="C453" i="3"/>
  <c r="W454" i="3"/>
  <c r="J456" i="3"/>
  <c r="U454" i="3"/>
  <c r="G455" i="3"/>
  <c r="AC456" i="3"/>
  <c r="D450" i="2"/>
  <c r="G450" i="2"/>
  <c r="L450" i="2"/>
  <c r="K450" i="2"/>
  <c r="H450" i="2"/>
  <c r="C450" i="2"/>
  <c r="E450" i="2"/>
  <c r="M450" i="2"/>
  <c r="F450" i="2"/>
  <c r="N450" i="2"/>
  <c r="J450" i="2"/>
  <c r="I396" i="3" l="1"/>
  <c r="X398" i="2"/>
  <c r="I79" i="7"/>
  <c r="N457" i="3"/>
  <c r="H455" i="3"/>
  <c r="AA455" i="3"/>
  <c r="Y456" i="3"/>
  <c r="R453" i="3"/>
  <c r="M454" i="3"/>
  <c r="D454" i="3"/>
  <c r="E454" i="3"/>
  <c r="V455" i="3"/>
  <c r="F455" i="3"/>
  <c r="Z455" i="3"/>
  <c r="U450" i="2"/>
  <c r="Y450" i="2"/>
  <c r="AC450" i="2"/>
  <c r="T450" i="2"/>
  <c r="Z450" i="2"/>
  <c r="V450" i="2"/>
  <c r="R450" i="2"/>
  <c r="S450" i="2"/>
  <c r="AB450" i="2"/>
  <c r="W450" i="2"/>
  <c r="AA450" i="2"/>
  <c r="I399" i="2" l="1"/>
  <c r="I53" i="5" s="1"/>
  <c r="I53" i="7" s="1"/>
  <c r="X396" i="3"/>
  <c r="I77" i="8"/>
  <c r="U455" i="3"/>
  <c r="S454" i="3"/>
  <c r="J457" i="3"/>
  <c r="G456" i="3"/>
  <c r="T454" i="3"/>
  <c r="W455" i="3"/>
  <c r="AC457" i="3"/>
  <c r="K456" i="3"/>
  <c r="AB454" i="3"/>
  <c r="C454" i="3"/>
  <c r="L456" i="3"/>
  <c r="M451" i="2"/>
  <c r="J451" i="2"/>
  <c r="D451" i="2"/>
  <c r="F451" i="2"/>
  <c r="C451" i="2"/>
  <c r="G451" i="2"/>
  <c r="E451" i="2"/>
  <c r="H451" i="2"/>
  <c r="K451" i="2"/>
  <c r="N451" i="2"/>
  <c r="L451" i="2"/>
  <c r="I397" i="3" l="1"/>
  <c r="X399" i="2"/>
  <c r="I80" i="7"/>
  <c r="AA456" i="3"/>
  <c r="N458" i="3"/>
  <c r="F456" i="3"/>
  <c r="E455" i="3"/>
  <c r="Y457" i="3"/>
  <c r="R454" i="3"/>
  <c r="M455" i="3"/>
  <c r="H456" i="3"/>
  <c r="D455" i="3"/>
  <c r="Z456" i="3"/>
  <c r="V456" i="3"/>
  <c r="T451" i="2"/>
  <c r="V451" i="2"/>
  <c r="AA451" i="2"/>
  <c r="R451" i="2"/>
  <c r="Y451" i="2"/>
  <c r="AB451" i="2"/>
  <c r="Z451" i="2"/>
  <c r="AC451" i="2"/>
  <c r="W451" i="2"/>
  <c r="U451" i="2"/>
  <c r="S451" i="2"/>
  <c r="I400" i="2" l="1"/>
  <c r="X397" i="3"/>
  <c r="I78" i="8"/>
  <c r="G457" i="3"/>
  <c r="AB455" i="3"/>
  <c r="J458" i="3"/>
  <c r="AC458" i="3"/>
  <c r="C455" i="3"/>
  <c r="L457" i="3"/>
  <c r="S455" i="3"/>
  <c r="K457" i="3"/>
  <c r="W456" i="3"/>
  <c r="T455" i="3"/>
  <c r="U456" i="3"/>
  <c r="N452" i="2"/>
  <c r="G452" i="2"/>
  <c r="F452" i="2"/>
  <c r="M452" i="2"/>
  <c r="L452" i="2"/>
  <c r="E452" i="2"/>
  <c r="D452" i="2"/>
  <c r="H452" i="2"/>
  <c r="K452" i="2"/>
  <c r="J452" i="2"/>
  <c r="C452" i="2"/>
  <c r="I398" i="3" l="1"/>
  <c r="X400" i="2"/>
  <c r="I81" i="7"/>
  <c r="F457" i="3"/>
  <c r="H457" i="3"/>
  <c r="Y458" i="3"/>
  <c r="AA457" i="3"/>
  <c r="E456" i="3"/>
  <c r="Z457" i="3"/>
  <c r="R455" i="3"/>
  <c r="M456" i="3"/>
  <c r="D456" i="3"/>
  <c r="N459" i="3"/>
  <c r="V457" i="3"/>
  <c r="AA452" i="2"/>
  <c r="AB452" i="2"/>
  <c r="T452" i="2"/>
  <c r="Z452" i="2"/>
  <c r="R452" i="2"/>
  <c r="W452" i="2"/>
  <c r="U452" i="2"/>
  <c r="V452" i="2"/>
  <c r="Y452" i="2"/>
  <c r="S452" i="2"/>
  <c r="AC452" i="2"/>
  <c r="I401" i="2" l="1"/>
  <c r="X398" i="3"/>
  <c r="I79" i="8"/>
  <c r="AB456" i="3"/>
  <c r="K458" i="3"/>
  <c r="T456" i="3"/>
  <c r="J459" i="3"/>
  <c r="L458" i="3"/>
  <c r="S456" i="3"/>
  <c r="C456" i="3"/>
  <c r="U457" i="3"/>
  <c r="AC459" i="3"/>
  <c r="G458" i="3"/>
  <c r="W457" i="3"/>
  <c r="M453" i="2"/>
  <c r="K453" i="2"/>
  <c r="F453" i="2"/>
  <c r="E453" i="2"/>
  <c r="L453" i="2"/>
  <c r="J453" i="2"/>
  <c r="C453" i="2"/>
  <c r="N453" i="2"/>
  <c r="D453" i="2"/>
  <c r="G453" i="2"/>
  <c r="H453" i="2"/>
  <c r="X401" i="2" l="1"/>
  <c r="I82" i="7"/>
  <c r="I399" i="3"/>
  <c r="I53" i="4" s="1"/>
  <c r="V458" i="3"/>
  <c r="R456" i="3"/>
  <c r="Y459" i="3"/>
  <c r="Z458" i="3"/>
  <c r="H458" i="3"/>
  <c r="N460" i="3"/>
  <c r="D457" i="3"/>
  <c r="AA458" i="3"/>
  <c r="E457" i="3"/>
  <c r="M457" i="3"/>
  <c r="F458" i="3"/>
  <c r="T453" i="2"/>
  <c r="Z453" i="2"/>
  <c r="W453" i="2"/>
  <c r="Y453" i="2"/>
  <c r="U453" i="2"/>
  <c r="AB453" i="2"/>
  <c r="V453" i="2"/>
  <c r="S453" i="2"/>
  <c r="AC453" i="2"/>
  <c r="AA453" i="2"/>
  <c r="R453" i="2"/>
  <c r="I53" i="8" l="1"/>
  <c r="X399" i="3"/>
  <c r="I80" i="8"/>
  <c r="I402" i="2"/>
  <c r="AB457" i="3"/>
  <c r="S457" i="3"/>
  <c r="AC460" i="3"/>
  <c r="W458" i="3"/>
  <c r="T457" i="3"/>
  <c r="K459" i="3"/>
  <c r="C457" i="3"/>
  <c r="U458" i="3"/>
  <c r="L459" i="3"/>
  <c r="J460" i="3"/>
  <c r="G459" i="3"/>
  <c r="F454" i="2"/>
  <c r="H454" i="2"/>
  <c r="G454" i="2"/>
  <c r="L454" i="2"/>
  <c r="D454" i="2"/>
  <c r="M454" i="2"/>
  <c r="E454" i="2"/>
  <c r="N454" i="2"/>
  <c r="C454" i="2"/>
  <c r="J454" i="2"/>
  <c r="K454" i="2"/>
  <c r="I400" i="3" l="1"/>
  <c r="X402" i="2"/>
  <c r="I83" i="7"/>
  <c r="Y460" i="3"/>
  <c r="Z459" i="3"/>
  <c r="AA459" i="3"/>
  <c r="E458" i="3"/>
  <c r="N461" i="3"/>
  <c r="M458" i="3"/>
  <c r="V459" i="3"/>
  <c r="F459" i="3"/>
  <c r="R457" i="3"/>
  <c r="H459" i="3"/>
  <c r="D458" i="3"/>
  <c r="Z454" i="2"/>
  <c r="Y454" i="2"/>
  <c r="R454" i="2"/>
  <c r="AC454" i="2"/>
  <c r="T454" i="2"/>
  <c r="AB454" i="2"/>
  <c r="S454" i="2"/>
  <c r="U454" i="2"/>
  <c r="AA454" i="2"/>
  <c r="V454" i="2"/>
  <c r="W454" i="2"/>
  <c r="I403" i="2" l="1"/>
  <c r="X400" i="3"/>
  <c r="I81" i="8"/>
  <c r="W459" i="3"/>
  <c r="AB458" i="3"/>
  <c r="T458" i="3"/>
  <c r="AC461" i="3"/>
  <c r="L460" i="3"/>
  <c r="J461" i="3"/>
  <c r="S458" i="3"/>
  <c r="G460" i="3"/>
  <c r="C458" i="3"/>
  <c r="U459" i="3"/>
  <c r="K460" i="3"/>
  <c r="J455" i="2"/>
  <c r="M455" i="2"/>
  <c r="C455" i="2"/>
  <c r="K455" i="2"/>
  <c r="G455" i="2"/>
  <c r="F455" i="2"/>
  <c r="N455" i="2"/>
  <c r="H455" i="2"/>
  <c r="L455" i="2"/>
  <c r="D455" i="2"/>
  <c r="E455" i="2"/>
  <c r="I401" i="3" l="1"/>
  <c r="X403" i="2"/>
  <c r="I84" i="7"/>
  <c r="F460" i="3"/>
  <c r="Y461" i="3"/>
  <c r="AA460" i="3"/>
  <c r="Z460" i="3"/>
  <c r="N462" i="3"/>
  <c r="M459" i="3"/>
  <c r="H460" i="3"/>
  <c r="R458" i="3"/>
  <c r="V460" i="3"/>
  <c r="D459" i="3"/>
  <c r="E459" i="3"/>
  <c r="AC455" i="2"/>
  <c r="R455" i="2"/>
  <c r="AB455" i="2"/>
  <c r="W455" i="2"/>
  <c r="U455" i="2"/>
  <c r="V455" i="2"/>
  <c r="Y455" i="2"/>
  <c r="T455" i="2"/>
  <c r="S455" i="2"/>
  <c r="Z455" i="2"/>
  <c r="AA455" i="2"/>
  <c r="I404" i="2" l="1"/>
  <c r="X401" i="3"/>
  <c r="I82" i="8"/>
  <c r="T459" i="3"/>
  <c r="S459" i="3"/>
  <c r="AB459" i="3"/>
  <c r="L461" i="3"/>
  <c r="G461" i="3"/>
  <c r="W460" i="3"/>
  <c r="AC462" i="3"/>
  <c r="U460" i="3"/>
  <c r="C459" i="3"/>
  <c r="K461" i="3"/>
  <c r="J462" i="3"/>
  <c r="F456" i="2"/>
  <c r="M456" i="2"/>
  <c r="N456" i="2"/>
  <c r="G456" i="2"/>
  <c r="K456" i="2"/>
  <c r="E456" i="2"/>
  <c r="H456" i="2"/>
  <c r="C456" i="2"/>
  <c r="L456" i="2"/>
  <c r="D456" i="2"/>
  <c r="J456" i="2"/>
  <c r="I402" i="3" l="1"/>
  <c r="X404" i="2"/>
  <c r="I85" i="7"/>
  <c r="M460" i="3"/>
  <c r="Y462" i="3"/>
  <c r="R459" i="3"/>
  <c r="E460" i="3"/>
  <c r="N463" i="3"/>
  <c r="V461" i="3"/>
  <c r="D460" i="3"/>
  <c r="F461" i="3"/>
  <c r="H461" i="3"/>
  <c r="Z461" i="3"/>
  <c r="AA461" i="3"/>
  <c r="W456" i="2"/>
  <c r="V456" i="2"/>
  <c r="AA456" i="2"/>
  <c r="Y456" i="2"/>
  <c r="T456" i="2"/>
  <c r="AC456" i="2"/>
  <c r="AB456" i="2"/>
  <c r="S456" i="2"/>
  <c r="R456" i="2"/>
  <c r="Z456" i="2"/>
  <c r="U456" i="2"/>
  <c r="I405" i="2" l="1"/>
  <c r="X402" i="3"/>
  <c r="I83" i="8"/>
  <c r="S460" i="3"/>
  <c r="AC463" i="3"/>
  <c r="C460" i="3"/>
  <c r="AB460" i="3"/>
  <c r="U461" i="3"/>
  <c r="G462" i="3"/>
  <c r="T460" i="3"/>
  <c r="J463" i="3"/>
  <c r="W461" i="3"/>
  <c r="L462" i="3"/>
  <c r="K462" i="3"/>
  <c r="D457" i="2"/>
  <c r="N457" i="2"/>
  <c r="K457" i="2"/>
  <c r="L457" i="2"/>
  <c r="C457" i="2"/>
  <c r="M457" i="2"/>
  <c r="E457" i="2"/>
  <c r="J457" i="2"/>
  <c r="H457" i="2"/>
  <c r="F457" i="2"/>
  <c r="G457" i="2"/>
  <c r="X405" i="2" l="1"/>
  <c r="I86" i="7"/>
  <c r="I403" i="3"/>
  <c r="E461" i="3"/>
  <c r="H462" i="3"/>
  <c r="N464" i="3"/>
  <c r="Z462" i="3"/>
  <c r="AA462" i="3"/>
  <c r="M461" i="3"/>
  <c r="R460" i="3"/>
  <c r="F462" i="3"/>
  <c r="Y463" i="3"/>
  <c r="V462" i="3"/>
  <c r="D461" i="3"/>
  <c r="R457" i="2"/>
  <c r="U457" i="2"/>
  <c r="Y457" i="2"/>
  <c r="AC457" i="2"/>
  <c r="T457" i="2"/>
  <c r="AA457" i="2"/>
  <c r="V457" i="2"/>
  <c r="W457" i="2"/>
  <c r="AB457" i="2"/>
  <c r="Z457" i="2"/>
  <c r="S457" i="2"/>
  <c r="I406" i="2" l="1"/>
  <c r="I54" i="5" s="1"/>
  <c r="I54" i="7" s="1"/>
  <c r="X403" i="3"/>
  <c r="I84" i="8"/>
  <c r="T461" i="3"/>
  <c r="J464" i="3"/>
  <c r="U462" i="3"/>
  <c r="AB461" i="3"/>
  <c r="K463" i="3"/>
  <c r="S461" i="3"/>
  <c r="AC464" i="3"/>
  <c r="G463" i="3"/>
  <c r="C461" i="3"/>
  <c r="L463" i="3"/>
  <c r="W462" i="3"/>
  <c r="K458" i="2"/>
  <c r="E458" i="2"/>
  <c r="J458" i="2"/>
  <c r="H458" i="2"/>
  <c r="L458" i="2"/>
  <c r="N458" i="2"/>
  <c r="F458" i="2"/>
  <c r="C458" i="2"/>
  <c r="D458" i="2"/>
  <c r="M458" i="2"/>
  <c r="G458" i="2"/>
  <c r="I404" i="3" l="1"/>
  <c r="X406" i="2"/>
  <c r="I87" i="7"/>
  <c r="AA463" i="3"/>
  <c r="D462" i="3"/>
  <c r="M462" i="3"/>
  <c r="R461" i="3"/>
  <c r="V463" i="3"/>
  <c r="Y464" i="3"/>
  <c r="H463" i="3"/>
  <c r="N465" i="3"/>
  <c r="F463" i="3"/>
  <c r="E462" i="3"/>
  <c r="Z463" i="3"/>
  <c r="AB458" i="2"/>
  <c r="AC458" i="2"/>
  <c r="AA458" i="2"/>
  <c r="R458" i="2"/>
  <c r="W458" i="2"/>
  <c r="T458" i="2"/>
  <c r="V458" i="2"/>
  <c r="S458" i="2"/>
  <c r="U458" i="2"/>
  <c r="Y458" i="2"/>
  <c r="Z458" i="2"/>
  <c r="I407" i="2" l="1"/>
  <c r="X404" i="3"/>
  <c r="I85" i="8"/>
  <c r="K464" i="3"/>
  <c r="U463" i="3"/>
  <c r="AC465" i="3"/>
  <c r="G464" i="3"/>
  <c r="AB462" i="3"/>
  <c r="W463" i="3"/>
  <c r="S462" i="3"/>
  <c r="J465" i="3"/>
  <c r="C462" i="3"/>
  <c r="L464" i="3"/>
  <c r="T462" i="3"/>
  <c r="F459" i="2"/>
  <c r="H459" i="2"/>
  <c r="J459" i="2"/>
  <c r="D459" i="2"/>
  <c r="C459" i="2"/>
  <c r="N459" i="2"/>
  <c r="K459" i="2"/>
  <c r="G459" i="2"/>
  <c r="E459" i="2"/>
  <c r="L459" i="2"/>
  <c r="M459" i="2"/>
  <c r="X407" i="2" l="1"/>
  <c r="I88" i="7"/>
  <c r="I405" i="3"/>
  <c r="AA464" i="3"/>
  <c r="R462" i="3"/>
  <c r="H464" i="3"/>
  <c r="V464" i="3"/>
  <c r="F464" i="3"/>
  <c r="E463" i="3"/>
  <c r="Y465" i="3"/>
  <c r="D463" i="3"/>
  <c r="M463" i="3"/>
  <c r="N466" i="3"/>
  <c r="Z464" i="3"/>
  <c r="T459" i="2"/>
  <c r="S459" i="2"/>
  <c r="AA459" i="2"/>
  <c r="V459" i="2"/>
  <c r="Z459" i="2"/>
  <c r="U459" i="2"/>
  <c r="Y459" i="2"/>
  <c r="W459" i="2"/>
  <c r="AB459" i="2"/>
  <c r="AC459" i="2"/>
  <c r="R459" i="2"/>
  <c r="I408" i="2" l="1"/>
  <c r="X405" i="3"/>
  <c r="I86" i="8"/>
  <c r="K465" i="3"/>
  <c r="S463" i="3"/>
  <c r="T463" i="3"/>
  <c r="L465" i="3"/>
  <c r="J466" i="3"/>
  <c r="U464" i="3"/>
  <c r="W464" i="3"/>
  <c r="G465" i="3"/>
  <c r="C463" i="3"/>
  <c r="AC466" i="3"/>
  <c r="AB463" i="3"/>
  <c r="C460" i="2"/>
  <c r="N460" i="2"/>
  <c r="H460" i="2"/>
  <c r="F460" i="2"/>
  <c r="G460" i="2"/>
  <c r="D460" i="2"/>
  <c r="E460" i="2"/>
  <c r="M460" i="2"/>
  <c r="J460" i="2"/>
  <c r="K460" i="2"/>
  <c r="L460" i="2"/>
  <c r="I406" i="3" l="1"/>
  <c r="I54" i="4" s="1"/>
  <c r="X408" i="2"/>
  <c r="I89" i="7"/>
  <c r="M464" i="3"/>
  <c r="R463" i="3"/>
  <c r="F465" i="3"/>
  <c r="E464" i="3"/>
  <c r="V465" i="3"/>
  <c r="H465" i="3"/>
  <c r="Y466" i="3"/>
  <c r="D464" i="3"/>
  <c r="N467" i="3"/>
  <c r="AA465" i="3"/>
  <c r="Z465" i="3"/>
  <c r="AB460" i="2"/>
  <c r="T460" i="2"/>
  <c r="S460" i="2"/>
  <c r="W460" i="2"/>
  <c r="AA460" i="2"/>
  <c r="AC460" i="2"/>
  <c r="Z460" i="2"/>
  <c r="Y460" i="2"/>
  <c r="V460" i="2"/>
  <c r="U460" i="2"/>
  <c r="R460" i="2"/>
  <c r="I54" i="8" l="1"/>
  <c r="I409" i="2"/>
  <c r="X406" i="3"/>
  <c r="I87" i="8"/>
  <c r="T464" i="3"/>
  <c r="G466" i="3"/>
  <c r="C464" i="3"/>
  <c r="AC467" i="3"/>
  <c r="L466" i="3"/>
  <c r="J467" i="3"/>
  <c r="U465" i="3"/>
  <c r="K466" i="3"/>
  <c r="S464" i="3"/>
  <c r="W465" i="3"/>
  <c r="AB464" i="3"/>
  <c r="E461" i="2"/>
  <c r="J461" i="2"/>
  <c r="N461" i="2"/>
  <c r="G461" i="2"/>
  <c r="K461" i="2"/>
  <c r="L461" i="2"/>
  <c r="D461" i="2"/>
  <c r="M461" i="2"/>
  <c r="F461" i="2"/>
  <c r="H461" i="2"/>
  <c r="C461" i="2"/>
  <c r="X409" i="2" l="1"/>
  <c r="I90" i="7"/>
  <c r="I407" i="3"/>
  <c r="F466" i="3"/>
  <c r="Y467" i="3"/>
  <c r="R464" i="3"/>
  <c r="AA466" i="3"/>
  <c r="V466" i="3"/>
  <c r="D465" i="3"/>
  <c r="N468" i="3"/>
  <c r="E465" i="3"/>
  <c r="Z466" i="3"/>
  <c r="M465" i="3"/>
  <c r="H466" i="3"/>
  <c r="Z461" i="2"/>
  <c r="Y461" i="2"/>
  <c r="U461" i="2"/>
  <c r="S461" i="2"/>
  <c r="V461" i="2"/>
  <c r="W461" i="2"/>
  <c r="AB461" i="2"/>
  <c r="AA461" i="2"/>
  <c r="AC461" i="2"/>
  <c r="R461" i="2"/>
  <c r="T461" i="2"/>
  <c r="I410" i="2" l="1"/>
  <c r="X407" i="3"/>
  <c r="I88" i="8"/>
  <c r="S465" i="3"/>
  <c r="G467" i="3"/>
  <c r="C465" i="3"/>
  <c r="U466" i="3"/>
  <c r="AB465" i="3"/>
  <c r="K467" i="3"/>
  <c r="L467" i="3"/>
  <c r="J468" i="3"/>
  <c r="W466" i="3"/>
  <c r="T465" i="3"/>
  <c r="AC468" i="3"/>
  <c r="C462" i="2"/>
  <c r="H462" i="2"/>
  <c r="D462" i="2"/>
  <c r="J462" i="2"/>
  <c r="L462" i="2"/>
  <c r="K462" i="2"/>
  <c r="G462" i="2"/>
  <c r="F462" i="2"/>
  <c r="E462" i="2"/>
  <c r="N462" i="2"/>
  <c r="M462" i="2"/>
  <c r="I408" i="3" l="1"/>
  <c r="X410" i="2"/>
  <c r="I91" i="7"/>
  <c r="E466" i="3"/>
  <c r="H467" i="3"/>
  <c r="F467" i="3"/>
  <c r="D466" i="3"/>
  <c r="Z467" i="3"/>
  <c r="M466" i="3"/>
  <c r="Y468" i="3"/>
  <c r="N469" i="3"/>
  <c r="AA467" i="3"/>
  <c r="R465" i="3"/>
  <c r="V467" i="3"/>
  <c r="AA462" i="2"/>
  <c r="S462" i="2"/>
  <c r="AC462" i="2"/>
  <c r="V462" i="2"/>
  <c r="Z462" i="2"/>
  <c r="AB462" i="2"/>
  <c r="U462" i="2"/>
  <c r="Y462" i="2"/>
  <c r="T462" i="2"/>
  <c r="W462" i="2"/>
  <c r="R462" i="2"/>
  <c r="I411" i="2" l="1"/>
  <c r="X408" i="3"/>
  <c r="I89" i="8"/>
  <c r="C466" i="3"/>
  <c r="L468" i="3"/>
  <c r="AC469" i="3"/>
  <c r="AB466" i="3"/>
  <c r="S466" i="3"/>
  <c r="W467" i="3"/>
  <c r="G468" i="3"/>
  <c r="J469" i="3"/>
  <c r="K468" i="3"/>
  <c r="U467" i="3"/>
  <c r="T466" i="3"/>
  <c r="K463" i="2"/>
  <c r="H463" i="2"/>
  <c r="J463" i="2"/>
  <c r="L463" i="2"/>
  <c r="F463" i="2"/>
  <c r="G463" i="2"/>
  <c r="M463" i="2"/>
  <c r="N463" i="2"/>
  <c r="C463" i="2"/>
  <c r="E463" i="2"/>
  <c r="D463" i="2"/>
  <c r="I409" i="3" l="1"/>
  <c r="X411" i="2"/>
  <c r="I92" i="7"/>
  <c r="M467" i="3"/>
  <c r="V468" i="3"/>
  <c r="D467" i="3"/>
  <c r="N470" i="3"/>
  <c r="R466" i="3"/>
  <c r="F468" i="3"/>
  <c r="H468" i="3"/>
  <c r="AA468" i="3"/>
  <c r="E467" i="3"/>
  <c r="Z468" i="3"/>
  <c r="Y469" i="3"/>
  <c r="S463" i="2"/>
  <c r="U463" i="2"/>
  <c r="W463" i="2"/>
  <c r="Z463" i="2"/>
  <c r="AA463" i="2"/>
  <c r="T463" i="2"/>
  <c r="AB463" i="2"/>
  <c r="R463" i="2"/>
  <c r="AC463" i="2"/>
  <c r="V463" i="2"/>
  <c r="Y463" i="2"/>
  <c r="I412" i="2" l="1"/>
  <c r="X409" i="3"/>
  <c r="I90" i="8"/>
  <c r="C467" i="3"/>
  <c r="AB467" i="3"/>
  <c r="U468" i="3"/>
  <c r="L469" i="3"/>
  <c r="K469" i="3"/>
  <c r="T467" i="3"/>
  <c r="AC470" i="3"/>
  <c r="J470" i="3"/>
  <c r="W468" i="3"/>
  <c r="S467" i="3"/>
  <c r="G469" i="3"/>
  <c r="M464" i="2"/>
  <c r="K464" i="2"/>
  <c r="L464" i="2"/>
  <c r="D464" i="2"/>
  <c r="F464" i="2"/>
  <c r="N464" i="2"/>
  <c r="H464" i="2"/>
  <c r="J464" i="2"/>
  <c r="G464" i="2"/>
  <c r="C464" i="2"/>
  <c r="E464" i="2"/>
  <c r="I410" i="3" l="1"/>
  <c r="X412" i="2"/>
  <c r="I93" i="7"/>
  <c r="Y470" i="3"/>
  <c r="Z469" i="3"/>
  <c r="M468" i="3"/>
  <c r="N471" i="3"/>
  <c r="V469" i="3"/>
  <c r="AA469" i="3"/>
  <c r="F469" i="3"/>
  <c r="H469" i="3"/>
  <c r="D468" i="3"/>
  <c r="E468" i="3"/>
  <c r="R467" i="3"/>
  <c r="Y464" i="2"/>
  <c r="AB464" i="2"/>
  <c r="R464" i="2"/>
  <c r="U464" i="2"/>
  <c r="S464" i="2"/>
  <c r="Z464" i="2"/>
  <c r="T464" i="2"/>
  <c r="V464" i="2"/>
  <c r="W464" i="2"/>
  <c r="AC464" i="2"/>
  <c r="AA464" i="2"/>
  <c r="X410" i="3" l="1"/>
  <c r="I91" i="8"/>
  <c r="I413" i="2"/>
  <c r="I55" i="5" s="1"/>
  <c r="I55" i="7" s="1"/>
  <c r="C468" i="3"/>
  <c r="J471" i="3"/>
  <c r="S468" i="3"/>
  <c r="L470" i="3"/>
  <c r="AB468" i="3"/>
  <c r="T468" i="3"/>
  <c r="W469" i="3"/>
  <c r="G470" i="3"/>
  <c r="AC471" i="3"/>
  <c r="U469" i="3"/>
  <c r="K470" i="3"/>
  <c r="N465" i="2"/>
  <c r="F465" i="2"/>
  <c r="J465" i="2"/>
  <c r="D465" i="2"/>
  <c r="G465" i="2"/>
  <c r="K465" i="2"/>
  <c r="M465" i="2"/>
  <c r="L465" i="2"/>
  <c r="H465" i="2"/>
  <c r="E465" i="2"/>
  <c r="C465" i="2"/>
  <c r="I411" i="3" l="1"/>
  <c r="X413" i="2"/>
  <c r="I94" i="7"/>
  <c r="Z470" i="3"/>
  <c r="H470" i="3"/>
  <c r="M469" i="3"/>
  <c r="D469" i="3"/>
  <c r="N472" i="3"/>
  <c r="V470" i="3"/>
  <c r="E469" i="3"/>
  <c r="Y471" i="3"/>
  <c r="R468" i="3"/>
  <c r="F470" i="3"/>
  <c r="AA470" i="3"/>
  <c r="Y465" i="2"/>
  <c r="AA465" i="2"/>
  <c r="V465" i="2"/>
  <c r="T465" i="2"/>
  <c r="AC465" i="2"/>
  <c r="S465" i="2"/>
  <c r="W465" i="2"/>
  <c r="Z465" i="2"/>
  <c r="U465" i="2"/>
  <c r="R465" i="2"/>
  <c r="AB465" i="2"/>
  <c r="I414" i="2" l="1"/>
  <c r="X411" i="3"/>
  <c r="I92" i="8"/>
  <c r="C469" i="3"/>
  <c r="S469" i="3"/>
  <c r="J472" i="3"/>
  <c r="G471" i="3"/>
  <c r="AB469" i="3"/>
  <c r="W470" i="3"/>
  <c r="T469" i="3"/>
  <c r="L471" i="3"/>
  <c r="U470" i="3"/>
  <c r="AC472" i="3"/>
  <c r="K471" i="3"/>
  <c r="D466" i="2"/>
  <c r="L466" i="2"/>
  <c r="M466" i="2"/>
  <c r="F466" i="2"/>
  <c r="H466" i="2"/>
  <c r="N466" i="2"/>
  <c r="G466" i="2"/>
  <c r="J466" i="2"/>
  <c r="C466" i="2"/>
  <c r="K466" i="2"/>
  <c r="E466" i="2"/>
  <c r="I412" i="3" l="1"/>
  <c r="X414" i="2"/>
  <c r="I95" i="7"/>
  <c r="N473" i="3"/>
  <c r="F471" i="3"/>
  <c r="AA471" i="3"/>
  <c r="Y472" i="3"/>
  <c r="E470" i="3"/>
  <c r="M470" i="3"/>
  <c r="D470" i="3"/>
  <c r="Z471" i="3"/>
  <c r="H471" i="3"/>
  <c r="V471" i="3"/>
  <c r="R469" i="3"/>
  <c r="T466" i="2"/>
  <c r="V466" i="2"/>
  <c r="AB466" i="2"/>
  <c r="Y466" i="2"/>
  <c r="U466" i="2"/>
  <c r="Z466" i="2"/>
  <c r="AA466" i="2"/>
  <c r="AC466" i="2"/>
  <c r="R466" i="2"/>
  <c r="W466" i="2"/>
  <c r="S466" i="2"/>
  <c r="I415" i="2" l="1"/>
  <c r="X412" i="3"/>
  <c r="I93" i="8"/>
  <c r="W471" i="3"/>
  <c r="AB470" i="3"/>
  <c r="J473" i="3"/>
  <c r="U471" i="3"/>
  <c r="G472" i="3"/>
  <c r="T470" i="3"/>
  <c r="AC473" i="3"/>
  <c r="L472" i="3"/>
  <c r="K472" i="3"/>
  <c r="C470" i="3"/>
  <c r="S470" i="3"/>
  <c r="G467" i="2"/>
  <c r="F467" i="2"/>
  <c r="N467" i="2"/>
  <c r="K467" i="2"/>
  <c r="D467" i="2"/>
  <c r="C467" i="2"/>
  <c r="M467" i="2"/>
  <c r="E467" i="2"/>
  <c r="H467" i="2"/>
  <c r="L467" i="2"/>
  <c r="J467" i="2"/>
  <c r="I413" i="3" l="1"/>
  <c r="I55" i="4" s="1"/>
  <c r="X415" i="2"/>
  <c r="I96" i="7"/>
  <c r="E471" i="3"/>
  <c r="V472" i="3"/>
  <c r="M471" i="3"/>
  <c r="R470" i="3"/>
  <c r="N474" i="3"/>
  <c r="F472" i="3"/>
  <c r="D471" i="3"/>
  <c r="Z472" i="3"/>
  <c r="H472" i="3"/>
  <c r="AA472" i="3"/>
  <c r="Y473" i="3"/>
  <c r="Z467" i="2"/>
  <c r="AB467" i="2"/>
  <c r="AA467" i="2"/>
  <c r="R467" i="2"/>
  <c r="AC467" i="2"/>
  <c r="W467" i="2"/>
  <c r="Y467" i="2"/>
  <c r="T467" i="2"/>
  <c r="S467" i="2"/>
  <c r="U467" i="2"/>
  <c r="V467" i="2"/>
  <c r="I55" i="8" l="1"/>
  <c r="I416" i="2"/>
  <c r="X413" i="3"/>
  <c r="I94" i="8"/>
  <c r="W472" i="3"/>
  <c r="U472" i="3"/>
  <c r="AB471" i="3"/>
  <c r="L473" i="3"/>
  <c r="G473" i="3"/>
  <c r="J474" i="3"/>
  <c r="S471" i="3"/>
  <c r="C471" i="3"/>
  <c r="K473" i="3"/>
  <c r="AC474" i="3"/>
  <c r="T471" i="3"/>
  <c r="F468" i="2"/>
  <c r="M468" i="2"/>
  <c r="H468" i="2"/>
  <c r="C468" i="2"/>
  <c r="L468" i="2"/>
  <c r="G468" i="2"/>
  <c r="D468" i="2"/>
  <c r="K468" i="2"/>
  <c r="E468" i="2"/>
  <c r="J468" i="2"/>
  <c r="N468" i="2"/>
  <c r="X416" i="2" l="1"/>
  <c r="I97" i="7"/>
  <c r="I414" i="3"/>
  <c r="Y474" i="3"/>
  <c r="AA473" i="3"/>
  <c r="F473" i="3"/>
  <c r="E472" i="3"/>
  <c r="M472" i="3"/>
  <c r="R471" i="3"/>
  <c r="V473" i="3"/>
  <c r="H473" i="3"/>
  <c r="Z473" i="3"/>
  <c r="N475" i="3"/>
  <c r="D472" i="3"/>
  <c r="Z468" i="2"/>
  <c r="V468" i="2"/>
  <c r="W468" i="2"/>
  <c r="U468" i="2"/>
  <c r="T468" i="2"/>
  <c r="S468" i="2"/>
  <c r="R468" i="2"/>
  <c r="AB468" i="2"/>
  <c r="AC468" i="2"/>
  <c r="Y468" i="2"/>
  <c r="AA468" i="2"/>
  <c r="X414" i="3" l="1"/>
  <c r="I95" i="8"/>
  <c r="I417" i="2"/>
  <c r="S472" i="3"/>
  <c r="C472" i="3"/>
  <c r="AB472" i="3"/>
  <c r="L474" i="3"/>
  <c r="AC475" i="3"/>
  <c r="G474" i="3"/>
  <c r="U473" i="3"/>
  <c r="T472" i="3"/>
  <c r="J475" i="3"/>
  <c r="K474" i="3"/>
  <c r="W473" i="3"/>
  <c r="M469" i="2"/>
  <c r="D469" i="2"/>
  <c r="J469" i="2"/>
  <c r="F469" i="2"/>
  <c r="G469" i="2"/>
  <c r="K469" i="2"/>
  <c r="L469" i="2"/>
  <c r="E469" i="2"/>
  <c r="N469" i="2"/>
  <c r="C469" i="2"/>
  <c r="H469" i="2"/>
  <c r="X417" i="2" l="1"/>
  <c r="I98" i="7"/>
  <c r="I415" i="3"/>
  <c r="N476" i="3"/>
  <c r="E473" i="3"/>
  <c r="V474" i="3"/>
  <c r="R472" i="3"/>
  <c r="F474" i="3"/>
  <c r="AA474" i="3"/>
  <c r="D473" i="3"/>
  <c r="H474" i="3"/>
  <c r="Z474" i="3"/>
  <c r="Y475" i="3"/>
  <c r="M473" i="3"/>
  <c r="AC469" i="2"/>
  <c r="AA469" i="2"/>
  <c r="Z469" i="2"/>
  <c r="V469" i="2"/>
  <c r="U469" i="2"/>
  <c r="Y469" i="2"/>
  <c r="W469" i="2"/>
  <c r="R469" i="2"/>
  <c r="T469" i="2"/>
  <c r="S469" i="2"/>
  <c r="AB469" i="2"/>
  <c r="X415" i="3" l="1"/>
  <c r="I96" i="8"/>
  <c r="I418" i="2"/>
  <c r="K475" i="3"/>
  <c r="S473" i="3"/>
  <c r="C473" i="3"/>
  <c r="J476" i="3"/>
  <c r="L475" i="3"/>
  <c r="W474" i="3"/>
  <c r="AC476" i="3"/>
  <c r="AB473" i="3"/>
  <c r="U474" i="3"/>
  <c r="G475" i="3"/>
  <c r="T473" i="3"/>
  <c r="C470" i="2"/>
  <c r="F470" i="2"/>
  <c r="K470" i="2"/>
  <c r="N470" i="2"/>
  <c r="D470" i="2"/>
  <c r="E470" i="2"/>
  <c r="G470" i="2"/>
  <c r="M470" i="2"/>
  <c r="H470" i="2"/>
  <c r="J470" i="2"/>
  <c r="L470" i="2"/>
  <c r="X418" i="2" l="1"/>
  <c r="I99" i="7"/>
  <c r="I416" i="3"/>
  <c r="F475" i="3"/>
  <c r="N477" i="3"/>
  <c r="D474" i="3"/>
  <c r="V475" i="3"/>
  <c r="E474" i="3"/>
  <c r="Y476" i="3"/>
  <c r="M474" i="3"/>
  <c r="H475" i="3"/>
  <c r="AA475" i="3"/>
  <c r="R473" i="3"/>
  <c r="Z475" i="3"/>
  <c r="U470" i="2"/>
  <c r="R470" i="2"/>
  <c r="AA470" i="2"/>
  <c r="AB470" i="2"/>
  <c r="T470" i="2"/>
  <c r="S470" i="2"/>
  <c r="V470" i="2"/>
  <c r="AC470" i="2"/>
  <c r="Z470" i="2"/>
  <c r="W470" i="2"/>
  <c r="Y470" i="2"/>
  <c r="X416" i="3" l="1"/>
  <c r="I97" i="8"/>
  <c r="I419" i="2"/>
  <c r="AB474" i="3"/>
  <c r="L476" i="3"/>
  <c r="U475" i="3"/>
  <c r="C474" i="3"/>
  <c r="K476" i="3"/>
  <c r="W475" i="3"/>
  <c r="J477" i="3"/>
  <c r="T474" i="3"/>
  <c r="G476" i="3"/>
  <c r="S474" i="3"/>
  <c r="AC477" i="3"/>
  <c r="E471" i="2"/>
  <c r="L471" i="2"/>
  <c r="F471" i="2"/>
  <c r="K471" i="2"/>
  <c r="G471" i="2"/>
  <c r="J471" i="2"/>
  <c r="C471" i="2"/>
  <c r="D471" i="2"/>
  <c r="M471" i="2"/>
  <c r="H471" i="2"/>
  <c r="N471" i="2"/>
  <c r="I417" i="3" l="1"/>
  <c r="X419" i="2"/>
  <c r="I100" i="7"/>
  <c r="M475" i="3"/>
  <c r="N478" i="3"/>
  <c r="E475" i="3"/>
  <c r="Y477" i="3"/>
  <c r="F476" i="3"/>
  <c r="AA476" i="3"/>
  <c r="V476" i="3"/>
  <c r="D475" i="3"/>
  <c r="H476" i="3"/>
  <c r="Z476" i="3"/>
  <c r="R474" i="3"/>
  <c r="AC471" i="2"/>
  <c r="Z471" i="2"/>
  <c r="W471" i="2"/>
  <c r="U471" i="2"/>
  <c r="AB471" i="2"/>
  <c r="R471" i="2"/>
  <c r="AA471" i="2"/>
  <c r="S471" i="2"/>
  <c r="Y471" i="2"/>
  <c r="V471" i="2"/>
  <c r="T471" i="2"/>
  <c r="I420" i="2" l="1"/>
  <c r="I56" i="5" s="1"/>
  <c r="I56" i="7" s="1"/>
  <c r="X417" i="3"/>
  <c r="I98" i="8"/>
  <c r="K477" i="3"/>
  <c r="J478" i="3"/>
  <c r="S475" i="3"/>
  <c r="L477" i="3"/>
  <c r="AB475" i="3"/>
  <c r="G477" i="3"/>
  <c r="U476" i="3"/>
  <c r="T475" i="3"/>
  <c r="C475" i="3"/>
  <c r="W476" i="3"/>
  <c r="AC478" i="3"/>
  <c r="F472" i="2"/>
  <c r="K472" i="2"/>
  <c r="D472" i="2"/>
  <c r="M472" i="2"/>
  <c r="G472" i="2"/>
  <c r="L472" i="2"/>
  <c r="E472" i="2"/>
  <c r="J472" i="2"/>
  <c r="H472" i="2"/>
  <c r="N472" i="2"/>
  <c r="C472" i="2"/>
  <c r="X420" i="2" l="1"/>
  <c r="I101" i="7"/>
  <c r="I418" i="3"/>
  <c r="R475" i="3"/>
  <c r="F477" i="3"/>
  <c r="D476" i="3"/>
  <c r="H477" i="3"/>
  <c r="M476" i="3"/>
  <c r="N479" i="3"/>
  <c r="E476" i="3"/>
  <c r="V477" i="3"/>
  <c r="Y478" i="3"/>
  <c r="AA477" i="3"/>
  <c r="Z477" i="3"/>
  <c r="W472" i="2"/>
  <c r="V472" i="2"/>
  <c r="S472" i="2"/>
  <c r="R472" i="2"/>
  <c r="Y472" i="2"/>
  <c r="T472" i="2"/>
  <c r="AB472" i="2"/>
  <c r="Z472" i="2"/>
  <c r="AC472" i="2"/>
  <c r="AA472" i="2"/>
  <c r="U472" i="2"/>
  <c r="X418" i="3" l="1"/>
  <c r="I99" i="8"/>
  <c r="I421" i="2"/>
  <c r="L478" i="3"/>
  <c r="T476" i="3"/>
  <c r="AB476" i="3"/>
  <c r="U477" i="3"/>
  <c r="K478" i="3"/>
  <c r="G478" i="3"/>
  <c r="AC479" i="3"/>
  <c r="C476" i="3"/>
  <c r="J479" i="3"/>
  <c r="W477" i="3"/>
  <c r="S476" i="3"/>
  <c r="M473" i="2"/>
  <c r="D473" i="2"/>
  <c r="H473" i="2"/>
  <c r="L473" i="2"/>
  <c r="N473" i="2"/>
  <c r="C473" i="2"/>
  <c r="J473" i="2"/>
  <c r="F473" i="2"/>
  <c r="K473" i="2"/>
  <c r="E473" i="2"/>
  <c r="G473" i="2"/>
  <c r="X421" i="2" l="1"/>
  <c r="I419" i="3"/>
  <c r="V478" i="3"/>
  <c r="R476" i="3"/>
  <c r="E477" i="3"/>
  <c r="H478" i="3"/>
  <c r="N480" i="3"/>
  <c r="Z478" i="3"/>
  <c r="D477" i="3"/>
  <c r="Y479" i="3"/>
  <c r="F478" i="3"/>
  <c r="M477" i="3"/>
  <c r="AA478" i="3"/>
  <c r="S473" i="2"/>
  <c r="Y473" i="2"/>
  <c r="W473" i="2"/>
  <c r="T473" i="2"/>
  <c r="R473" i="2"/>
  <c r="AC473" i="2"/>
  <c r="AB473" i="2"/>
  <c r="Z473" i="2"/>
  <c r="AA473" i="2"/>
  <c r="V473" i="2"/>
  <c r="U473" i="2"/>
  <c r="I102" i="7" l="1"/>
  <c r="I422" i="2"/>
  <c r="X419" i="3"/>
  <c r="I100" i="8"/>
  <c r="T477" i="3"/>
  <c r="S477" i="3"/>
  <c r="AC480" i="3"/>
  <c r="G479" i="3"/>
  <c r="AB477" i="3"/>
  <c r="J480" i="3"/>
  <c r="L479" i="3"/>
  <c r="U478" i="3"/>
  <c r="K479" i="3"/>
  <c r="W478" i="3"/>
  <c r="C477" i="3"/>
  <c r="L474" i="2"/>
  <c r="E474" i="2"/>
  <c r="J474" i="2"/>
  <c r="C474" i="2"/>
  <c r="D474" i="2"/>
  <c r="G474" i="2"/>
  <c r="N474" i="2"/>
  <c r="F474" i="2"/>
  <c r="K474" i="2"/>
  <c r="M474" i="2"/>
  <c r="H474" i="2"/>
  <c r="X422" i="2" l="1"/>
  <c r="I423" i="2" s="1"/>
  <c r="X423" i="2" s="1"/>
  <c r="I424" i="2" s="1"/>
  <c r="X424" i="2" s="1"/>
  <c r="I420" i="3"/>
  <c r="I56" i="4" s="1"/>
  <c r="Z479" i="3"/>
  <c r="AA479" i="3"/>
  <c r="M478" i="3"/>
  <c r="N481" i="3"/>
  <c r="E478" i="3"/>
  <c r="R477" i="3"/>
  <c r="F479" i="3"/>
  <c r="V479" i="3"/>
  <c r="D478" i="3"/>
  <c r="H479" i="3"/>
  <c r="Y480" i="3"/>
  <c r="Z474" i="2"/>
  <c r="AC474" i="2"/>
  <c r="V474" i="2"/>
  <c r="S474" i="2"/>
  <c r="AA474" i="2"/>
  <c r="W474" i="2"/>
  <c r="R474" i="2"/>
  <c r="U474" i="2"/>
  <c r="Y474" i="2"/>
  <c r="AB474" i="2"/>
  <c r="T474" i="2"/>
  <c r="I56" i="8" l="1"/>
  <c r="I425" i="2"/>
  <c r="X425" i="2" s="1"/>
  <c r="I426" i="2" s="1"/>
  <c r="X426" i="2" s="1"/>
  <c r="I427" i="2" s="1"/>
  <c r="X427" i="2" s="1"/>
  <c r="X420" i="3"/>
  <c r="I101" i="8"/>
  <c r="W479" i="3"/>
  <c r="S478" i="3"/>
  <c r="T478" i="3"/>
  <c r="L480" i="3"/>
  <c r="U479" i="3"/>
  <c r="C478" i="3"/>
  <c r="AC481" i="3"/>
  <c r="J481" i="3"/>
  <c r="K480" i="3"/>
  <c r="G480" i="3"/>
  <c r="AB478" i="3"/>
  <c r="F475" i="2"/>
  <c r="D475" i="2"/>
  <c r="L475" i="2"/>
  <c r="J475" i="2"/>
  <c r="G475" i="2"/>
  <c r="K475" i="2"/>
  <c r="M475" i="2"/>
  <c r="N475" i="2"/>
  <c r="E475" i="2"/>
  <c r="C475" i="2"/>
  <c r="H475" i="2"/>
  <c r="I57" i="5" l="1"/>
  <c r="I57" i="7" s="1"/>
  <c r="I428" i="2"/>
  <c r="X428" i="2"/>
  <c r="I429" i="2" s="1"/>
  <c r="X429" i="2" s="1"/>
  <c r="I421" i="3"/>
  <c r="Y481" i="3"/>
  <c r="V480" i="3"/>
  <c r="Z480" i="3"/>
  <c r="R478" i="3"/>
  <c r="D479" i="3"/>
  <c r="F480" i="3"/>
  <c r="AA480" i="3"/>
  <c r="M479" i="3"/>
  <c r="N482" i="3"/>
  <c r="E479" i="3"/>
  <c r="H480" i="3"/>
  <c r="W475" i="2"/>
  <c r="R475" i="2"/>
  <c r="AC475" i="2"/>
  <c r="S475" i="2"/>
  <c r="Z475" i="2"/>
  <c r="AA475" i="2"/>
  <c r="U475" i="2"/>
  <c r="AB475" i="2"/>
  <c r="Y475" i="2"/>
  <c r="T475" i="2"/>
  <c r="V475" i="2"/>
  <c r="I430" i="2" l="1"/>
  <c r="X421" i="3"/>
  <c r="U480" i="3"/>
  <c r="K481" i="3"/>
  <c r="T479" i="3"/>
  <c r="AB479" i="3"/>
  <c r="S479" i="3"/>
  <c r="J482" i="3"/>
  <c r="W480" i="3"/>
  <c r="AC482" i="3"/>
  <c r="L481" i="3"/>
  <c r="C479" i="3"/>
  <c r="G481" i="3"/>
  <c r="G476" i="2"/>
  <c r="M476" i="2"/>
  <c r="D476" i="2"/>
  <c r="X430" i="2"/>
  <c r="L476" i="2"/>
  <c r="C476" i="2"/>
  <c r="J476" i="2"/>
  <c r="F476" i="2"/>
  <c r="K476" i="2"/>
  <c r="H476" i="2"/>
  <c r="E476" i="2"/>
  <c r="N476" i="2"/>
  <c r="I102" i="8" l="1"/>
  <c r="I422" i="3"/>
  <c r="AA481" i="3"/>
  <c r="E480" i="3"/>
  <c r="Z481" i="3"/>
  <c r="V481" i="3"/>
  <c r="N483" i="3"/>
  <c r="Y482" i="3"/>
  <c r="F481" i="3"/>
  <c r="M480" i="3"/>
  <c r="R479" i="3"/>
  <c r="H481" i="3"/>
  <c r="D480" i="3"/>
  <c r="Y476" i="2"/>
  <c r="AA476" i="2"/>
  <c r="V476" i="2"/>
  <c r="W476" i="2"/>
  <c r="AC476" i="2"/>
  <c r="Z476" i="2"/>
  <c r="S476" i="2"/>
  <c r="T476" i="2"/>
  <c r="U476" i="2"/>
  <c r="R476" i="2"/>
  <c r="I431" i="2"/>
  <c r="AB476" i="2"/>
  <c r="X422" i="3" l="1"/>
  <c r="S480" i="3"/>
  <c r="U481" i="3"/>
  <c r="AC483" i="3"/>
  <c r="G482" i="3"/>
  <c r="W481" i="3"/>
  <c r="J483" i="3"/>
  <c r="T480" i="3"/>
  <c r="L482" i="3"/>
  <c r="C480" i="3"/>
  <c r="AB480" i="3"/>
  <c r="K482" i="3"/>
  <c r="F477" i="2"/>
  <c r="H477" i="2"/>
  <c r="L477" i="2"/>
  <c r="X431" i="2"/>
  <c r="K477" i="2"/>
  <c r="G477" i="2"/>
  <c r="J477" i="2"/>
  <c r="D477" i="2"/>
  <c r="C477" i="2"/>
  <c r="E477" i="2"/>
  <c r="N477" i="2"/>
  <c r="M477" i="2"/>
  <c r="I423" i="3" l="1"/>
  <c r="AA482" i="3"/>
  <c r="Y483" i="3"/>
  <c r="F482" i="3"/>
  <c r="Z482" i="3"/>
  <c r="R480" i="3"/>
  <c r="E481" i="3"/>
  <c r="V482" i="3"/>
  <c r="N484" i="3"/>
  <c r="D481" i="3"/>
  <c r="M481" i="3"/>
  <c r="H482" i="3"/>
  <c r="R477" i="2"/>
  <c r="V477" i="2"/>
  <c r="S477" i="2"/>
  <c r="U477" i="2"/>
  <c r="T477" i="2"/>
  <c r="Y477" i="2"/>
  <c r="Z477" i="2"/>
  <c r="I432" i="2"/>
  <c r="W477" i="2"/>
  <c r="AC477" i="2"/>
  <c r="AB477" i="2"/>
  <c r="AA477" i="2"/>
  <c r="X423" i="3" l="1"/>
  <c r="AB481" i="3"/>
  <c r="J484" i="3"/>
  <c r="S481" i="3"/>
  <c r="AC484" i="3"/>
  <c r="K483" i="3"/>
  <c r="G483" i="3"/>
  <c r="T481" i="3"/>
  <c r="L483" i="3"/>
  <c r="W482" i="3"/>
  <c r="C481" i="3"/>
  <c r="U482" i="3"/>
  <c r="K478" i="2"/>
  <c r="G478" i="2"/>
  <c r="H478" i="2"/>
  <c r="M478" i="2"/>
  <c r="L478" i="2"/>
  <c r="J478" i="2"/>
  <c r="F478" i="2"/>
  <c r="D478" i="2"/>
  <c r="C478" i="2"/>
  <c r="E478" i="2"/>
  <c r="N478" i="2"/>
  <c r="X432" i="2"/>
  <c r="I424" i="3" l="1"/>
  <c r="V483" i="3"/>
  <c r="F483" i="3"/>
  <c r="D482" i="3"/>
  <c r="AA483" i="3"/>
  <c r="Z483" i="3"/>
  <c r="E482" i="3"/>
  <c r="R481" i="3"/>
  <c r="H483" i="3"/>
  <c r="N485" i="3"/>
  <c r="Y484" i="3"/>
  <c r="M482" i="3"/>
  <c r="V478" i="2"/>
  <c r="R478" i="2"/>
  <c r="Y478" i="2"/>
  <c r="I433" i="2"/>
  <c r="S478" i="2"/>
  <c r="AA478" i="2"/>
  <c r="Z478" i="2"/>
  <c r="T478" i="2"/>
  <c r="AC478" i="2"/>
  <c r="U478" i="2"/>
  <c r="AB478" i="2"/>
  <c r="W478" i="2"/>
  <c r="X424" i="3" l="1"/>
  <c r="AB482" i="3"/>
  <c r="W483" i="3"/>
  <c r="K484" i="3"/>
  <c r="S482" i="3"/>
  <c r="G484" i="3"/>
  <c r="J485" i="3"/>
  <c r="C482" i="3"/>
  <c r="L484" i="3"/>
  <c r="AC485" i="3"/>
  <c r="T482" i="3"/>
  <c r="U483" i="3"/>
  <c r="C479" i="2"/>
  <c r="X433" i="2"/>
  <c r="M479" i="2"/>
  <c r="K479" i="2"/>
  <c r="J479" i="2"/>
  <c r="G479" i="2"/>
  <c r="N479" i="2"/>
  <c r="L479" i="2"/>
  <c r="H479" i="2"/>
  <c r="F479" i="2"/>
  <c r="E479" i="2"/>
  <c r="D479" i="2"/>
  <c r="I425" i="3" l="1"/>
  <c r="E483" i="3"/>
  <c r="AA484" i="3"/>
  <c r="R482" i="3"/>
  <c r="D483" i="3"/>
  <c r="H484" i="3"/>
  <c r="M483" i="3"/>
  <c r="F484" i="3"/>
  <c r="N486" i="3"/>
  <c r="Y485" i="3"/>
  <c r="V484" i="3"/>
  <c r="Z484" i="3"/>
  <c r="U479" i="2"/>
  <c r="AC479" i="2"/>
  <c r="AB479" i="2"/>
  <c r="S479" i="2"/>
  <c r="W479" i="2"/>
  <c r="I434" i="2"/>
  <c r="I58" i="5" s="1"/>
  <c r="I58" i="7" s="1"/>
  <c r="Y479" i="2"/>
  <c r="T479" i="2"/>
  <c r="AA479" i="2"/>
  <c r="V479" i="2"/>
  <c r="Z479" i="2"/>
  <c r="R479" i="2"/>
  <c r="X425" i="3" l="1"/>
  <c r="K485" i="3"/>
  <c r="U484" i="3"/>
  <c r="W484" i="3"/>
  <c r="L485" i="3"/>
  <c r="J486" i="3"/>
  <c r="AB483" i="3"/>
  <c r="S483" i="3"/>
  <c r="G485" i="3"/>
  <c r="C483" i="3"/>
  <c r="T483" i="3"/>
  <c r="AC486" i="3"/>
  <c r="L480" i="2"/>
  <c r="D480" i="2"/>
  <c r="N480" i="2"/>
  <c r="X434" i="2"/>
  <c r="K480" i="2"/>
  <c r="G480" i="2"/>
  <c r="H480" i="2"/>
  <c r="M480" i="2"/>
  <c r="F480" i="2"/>
  <c r="J480" i="2"/>
  <c r="C480" i="2"/>
  <c r="E480" i="2"/>
  <c r="I426" i="3" l="1"/>
  <c r="E484" i="3"/>
  <c r="F485" i="3"/>
  <c r="N487" i="3"/>
  <c r="D484" i="3"/>
  <c r="M484" i="3"/>
  <c r="R483" i="3"/>
  <c r="AA485" i="3"/>
  <c r="H485" i="3"/>
  <c r="V485" i="3"/>
  <c r="Y486" i="3"/>
  <c r="Z485" i="3"/>
  <c r="R480" i="2"/>
  <c r="AB480" i="2"/>
  <c r="I435" i="2"/>
  <c r="Y480" i="2"/>
  <c r="Z480" i="2"/>
  <c r="W480" i="2"/>
  <c r="AC480" i="2"/>
  <c r="T480" i="2"/>
  <c r="U480" i="2"/>
  <c r="V480" i="2"/>
  <c r="S480" i="2"/>
  <c r="AA480" i="2"/>
  <c r="X426" i="3" l="1"/>
  <c r="G486" i="3"/>
  <c r="C484" i="3"/>
  <c r="AC487" i="3"/>
  <c r="K486" i="3"/>
  <c r="W485" i="3"/>
  <c r="S484" i="3"/>
  <c r="U485" i="3"/>
  <c r="J487" i="3"/>
  <c r="L486" i="3"/>
  <c r="AB484" i="3"/>
  <c r="T484" i="3"/>
  <c r="M481" i="2"/>
  <c r="N481" i="2"/>
  <c r="J481" i="2"/>
  <c r="D481" i="2"/>
  <c r="L481" i="2"/>
  <c r="E481" i="2"/>
  <c r="C481" i="2"/>
  <c r="F481" i="2"/>
  <c r="G481" i="2"/>
  <c r="H481" i="2"/>
  <c r="K481" i="2"/>
  <c r="X435" i="2"/>
  <c r="I427" i="3" l="1"/>
  <c r="F486" i="3"/>
  <c r="Z486" i="3"/>
  <c r="R484" i="3"/>
  <c r="Y487" i="3"/>
  <c r="H486" i="3"/>
  <c r="N488" i="3"/>
  <c r="D485" i="3"/>
  <c r="V486" i="3"/>
  <c r="AA486" i="3"/>
  <c r="M485" i="3"/>
  <c r="E485" i="3"/>
  <c r="R481" i="2"/>
  <c r="AC481" i="2"/>
  <c r="V481" i="2"/>
  <c r="Y481" i="2"/>
  <c r="AB481" i="2"/>
  <c r="W481" i="2"/>
  <c r="T481" i="2"/>
  <c r="I436" i="2"/>
  <c r="Z481" i="2"/>
  <c r="U481" i="2"/>
  <c r="AA481" i="2"/>
  <c r="S481" i="2"/>
  <c r="I57" i="4" l="1"/>
  <c r="I57" i="8" s="1"/>
  <c r="X427" i="3"/>
  <c r="L487" i="3"/>
  <c r="G487" i="3"/>
  <c r="S485" i="3"/>
  <c r="AB485" i="3"/>
  <c r="C485" i="3"/>
  <c r="AC488" i="3"/>
  <c r="J488" i="3"/>
  <c r="U486" i="3"/>
  <c r="T485" i="3"/>
  <c r="W486" i="3"/>
  <c r="K487" i="3"/>
  <c r="H482" i="2"/>
  <c r="J482" i="2"/>
  <c r="N482" i="2"/>
  <c r="F482" i="2"/>
  <c r="D482" i="2"/>
  <c r="E482" i="2"/>
  <c r="M482" i="2"/>
  <c r="G482" i="2"/>
  <c r="C482" i="2"/>
  <c r="L482" i="2"/>
  <c r="K482" i="2"/>
  <c r="X436" i="2"/>
  <c r="I428" i="3" l="1"/>
  <c r="AA487" i="3"/>
  <c r="Z487" i="3"/>
  <c r="F487" i="3"/>
  <c r="Y488" i="3"/>
  <c r="M486" i="3"/>
  <c r="N489" i="3"/>
  <c r="H487" i="3"/>
  <c r="E486" i="3"/>
  <c r="R485" i="3"/>
  <c r="D486" i="3"/>
  <c r="V487" i="3"/>
  <c r="R482" i="2"/>
  <c r="AC482" i="2"/>
  <c r="V482" i="2"/>
  <c r="Y482" i="2"/>
  <c r="Z482" i="2"/>
  <c r="S482" i="2"/>
  <c r="W482" i="2"/>
  <c r="I437" i="2"/>
  <c r="AA482" i="2"/>
  <c r="AB482" i="2"/>
  <c r="T482" i="2"/>
  <c r="U482" i="2"/>
  <c r="X428" i="3" l="1"/>
  <c r="K488" i="3"/>
  <c r="J489" i="3"/>
  <c r="G488" i="3"/>
  <c r="AC489" i="3"/>
  <c r="AB486" i="3"/>
  <c r="L488" i="3"/>
  <c r="C486" i="3"/>
  <c r="S486" i="3"/>
  <c r="T486" i="3"/>
  <c r="W487" i="3"/>
  <c r="U487" i="3"/>
  <c r="X437" i="2"/>
  <c r="F483" i="2"/>
  <c r="H483" i="2"/>
  <c r="K483" i="2"/>
  <c r="G483" i="2"/>
  <c r="C483" i="2"/>
  <c r="M483" i="2"/>
  <c r="E483" i="2"/>
  <c r="L483" i="2"/>
  <c r="D483" i="2"/>
  <c r="J483" i="2"/>
  <c r="N483" i="2"/>
  <c r="I429" i="3" l="1"/>
  <c r="V488" i="3"/>
  <c r="H488" i="3"/>
  <c r="AA488" i="3"/>
  <c r="N490" i="3"/>
  <c r="Y489" i="3"/>
  <c r="Z488" i="3"/>
  <c r="R486" i="3"/>
  <c r="F488" i="3"/>
  <c r="E487" i="3"/>
  <c r="D487" i="3"/>
  <c r="M487" i="3"/>
  <c r="R483" i="2"/>
  <c r="Y483" i="2"/>
  <c r="V483" i="2"/>
  <c r="U483" i="2"/>
  <c r="T483" i="2"/>
  <c r="Z483" i="2"/>
  <c r="I438" i="2"/>
  <c r="AC483" i="2"/>
  <c r="S483" i="2"/>
  <c r="AA483" i="2"/>
  <c r="AB483" i="2"/>
  <c r="W483" i="2"/>
  <c r="X429" i="3" l="1"/>
  <c r="S487" i="3"/>
  <c r="C487" i="3"/>
  <c r="J490" i="3"/>
  <c r="L489" i="3"/>
  <c r="W488" i="3"/>
  <c r="G489" i="3"/>
  <c r="AB487" i="3"/>
  <c r="T487" i="3"/>
  <c r="U488" i="3"/>
  <c r="K489" i="3"/>
  <c r="AC490" i="3"/>
  <c r="C484" i="2"/>
  <c r="X438" i="2"/>
  <c r="G484" i="2"/>
  <c r="M484" i="2"/>
  <c r="J484" i="2"/>
  <c r="E484" i="2"/>
  <c r="D484" i="2"/>
  <c r="K484" i="2"/>
  <c r="F484" i="2"/>
  <c r="H484" i="2"/>
  <c r="L484" i="2"/>
  <c r="N484" i="2"/>
  <c r="I430" i="3" l="1"/>
  <c r="Z489" i="3"/>
  <c r="E488" i="3"/>
  <c r="V489" i="3"/>
  <c r="AA489" i="3"/>
  <c r="R487" i="3"/>
  <c r="H489" i="3"/>
  <c r="Y490" i="3"/>
  <c r="D488" i="3"/>
  <c r="N491" i="3"/>
  <c r="F489" i="3"/>
  <c r="M488" i="3"/>
  <c r="AA484" i="2"/>
  <c r="W484" i="2"/>
  <c r="T484" i="2"/>
  <c r="AB484" i="2"/>
  <c r="U484" i="2"/>
  <c r="V484" i="2"/>
  <c r="R484" i="2"/>
  <c r="AC484" i="2"/>
  <c r="Z484" i="2"/>
  <c r="S484" i="2"/>
  <c r="Y484" i="2"/>
  <c r="I439" i="2"/>
  <c r="X430" i="3" l="1"/>
  <c r="AB488" i="3"/>
  <c r="L490" i="3"/>
  <c r="W489" i="3"/>
  <c r="T488" i="3"/>
  <c r="K490" i="3"/>
  <c r="S488" i="3"/>
  <c r="C488" i="3"/>
  <c r="G490" i="3"/>
  <c r="U489" i="3"/>
  <c r="AC491" i="3"/>
  <c r="J491" i="3"/>
  <c r="J485" i="2"/>
  <c r="H485" i="2"/>
  <c r="N485" i="2"/>
  <c r="G485" i="2"/>
  <c r="K485" i="2"/>
  <c r="C485" i="2"/>
  <c r="E485" i="2"/>
  <c r="L485" i="2"/>
  <c r="D485" i="2"/>
  <c r="M485" i="2"/>
  <c r="F485" i="2"/>
  <c r="X439" i="2"/>
  <c r="I431" i="3" l="1"/>
  <c r="R488" i="3"/>
  <c r="E489" i="3"/>
  <c r="D489" i="3"/>
  <c r="AA490" i="3"/>
  <c r="Y491" i="3"/>
  <c r="M489" i="3"/>
  <c r="F490" i="3"/>
  <c r="N492" i="3"/>
  <c r="V490" i="3"/>
  <c r="Z490" i="3"/>
  <c r="H490" i="3"/>
  <c r="AB485" i="2"/>
  <c r="R485" i="2"/>
  <c r="AC485" i="2"/>
  <c r="U485" i="2"/>
  <c r="Z485" i="2"/>
  <c r="W485" i="2"/>
  <c r="I440" i="2"/>
  <c r="Y485" i="2"/>
  <c r="AA485" i="2"/>
  <c r="V485" i="2"/>
  <c r="S485" i="2"/>
  <c r="T485" i="2"/>
  <c r="X431" i="3" l="1"/>
  <c r="G491" i="3"/>
  <c r="AC492" i="3"/>
  <c r="U490" i="3"/>
  <c r="S489" i="3"/>
  <c r="W490" i="3"/>
  <c r="AB489" i="3"/>
  <c r="L491" i="3"/>
  <c r="T489" i="3"/>
  <c r="C489" i="3"/>
  <c r="K491" i="3"/>
  <c r="J492" i="3"/>
  <c r="H486" i="2"/>
  <c r="F486" i="2"/>
  <c r="C486" i="2"/>
  <c r="J486" i="2"/>
  <c r="D486" i="2"/>
  <c r="G486" i="2"/>
  <c r="K486" i="2"/>
  <c r="N486" i="2"/>
  <c r="M486" i="2"/>
  <c r="L486" i="2"/>
  <c r="E486" i="2"/>
  <c r="X440" i="2"/>
  <c r="I432" i="3" l="1"/>
  <c r="M490" i="3"/>
  <c r="Y492" i="3"/>
  <c r="E490" i="3"/>
  <c r="D490" i="3"/>
  <c r="N493" i="3"/>
  <c r="Z491" i="3"/>
  <c r="R489" i="3"/>
  <c r="AA491" i="3"/>
  <c r="H491" i="3"/>
  <c r="F491" i="3"/>
  <c r="V491" i="3"/>
  <c r="T486" i="2"/>
  <c r="AA486" i="2"/>
  <c r="Z486" i="2"/>
  <c r="S486" i="2"/>
  <c r="Y486" i="2"/>
  <c r="AB486" i="2"/>
  <c r="R486" i="2"/>
  <c r="I441" i="2"/>
  <c r="I59" i="5" s="1"/>
  <c r="AC486" i="2"/>
  <c r="V486" i="2"/>
  <c r="U486" i="2"/>
  <c r="W486" i="2"/>
  <c r="I59" i="7" l="1"/>
  <c r="I106" i="7" s="1"/>
  <c r="I109" i="7" s="1"/>
  <c r="I106" i="5"/>
  <c r="I109" i="5" s="1"/>
  <c r="X432" i="3"/>
  <c r="K492" i="3"/>
  <c r="L492" i="3"/>
  <c r="AB490" i="3"/>
  <c r="U491" i="3"/>
  <c r="C490" i="3"/>
  <c r="T490" i="3"/>
  <c r="G492" i="3"/>
  <c r="W491" i="3"/>
  <c r="AC493" i="3"/>
  <c r="S490" i="3"/>
  <c r="J493" i="3"/>
  <c r="X441" i="2"/>
  <c r="F487" i="2"/>
  <c r="G487" i="2"/>
  <c r="J487" i="2"/>
  <c r="K487" i="2"/>
  <c r="E487" i="2"/>
  <c r="H487" i="2"/>
  <c r="C487" i="2"/>
  <c r="N487" i="2"/>
  <c r="M487" i="2"/>
  <c r="D487" i="2"/>
  <c r="L487" i="2"/>
  <c r="I433" i="3" l="1"/>
  <c r="V492" i="3"/>
  <c r="M491" i="3"/>
  <c r="AA492" i="3"/>
  <c r="D491" i="3"/>
  <c r="R490" i="3"/>
  <c r="Y493" i="3"/>
  <c r="N494" i="3"/>
  <c r="H492" i="3"/>
  <c r="E491" i="3"/>
  <c r="F492" i="3"/>
  <c r="Z492" i="3"/>
  <c r="AC487" i="2"/>
  <c r="U487" i="2"/>
  <c r="I442" i="2"/>
  <c r="AA487" i="2"/>
  <c r="W487" i="2"/>
  <c r="Y487" i="2"/>
  <c r="S487" i="2"/>
  <c r="AB487" i="2"/>
  <c r="R487" i="2"/>
  <c r="T487" i="2"/>
  <c r="Z487" i="2"/>
  <c r="V487" i="2"/>
  <c r="X433" i="3" l="1"/>
  <c r="W492" i="3"/>
  <c r="S491" i="3"/>
  <c r="G493" i="3"/>
  <c r="T491" i="3"/>
  <c r="AC494" i="3"/>
  <c r="C491" i="3"/>
  <c r="L493" i="3"/>
  <c r="J494" i="3"/>
  <c r="U492" i="3"/>
  <c r="K493" i="3"/>
  <c r="AB491" i="3"/>
  <c r="C488" i="2"/>
  <c r="D488" i="2"/>
  <c r="H488" i="2"/>
  <c r="X442" i="2"/>
  <c r="K488" i="2"/>
  <c r="G488" i="2"/>
  <c r="M488" i="2"/>
  <c r="F488" i="2"/>
  <c r="N488" i="2"/>
  <c r="E488" i="2"/>
  <c r="J488" i="2"/>
  <c r="L488" i="2"/>
  <c r="I434" i="3" l="1"/>
  <c r="R491" i="3"/>
  <c r="D492" i="3"/>
  <c r="AA493" i="3"/>
  <c r="E492" i="3"/>
  <c r="M492" i="3"/>
  <c r="Z493" i="3"/>
  <c r="H493" i="3"/>
  <c r="F493" i="3"/>
  <c r="Y494" i="3"/>
  <c r="N495" i="3"/>
  <c r="V493" i="3"/>
  <c r="Z488" i="2"/>
  <c r="I443" i="2"/>
  <c r="AC488" i="2"/>
  <c r="S488" i="2"/>
  <c r="U488" i="2"/>
  <c r="W488" i="2"/>
  <c r="R488" i="2"/>
  <c r="AA488" i="2"/>
  <c r="Y488" i="2"/>
  <c r="T488" i="2"/>
  <c r="AB488" i="2"/>
  <c r="V488" i="2"/>
  <c r="I58" i="4" l="1"/>
  <c r="I58" i="8" s="1"/>
  <c r="X434" i="3"/>
  <c r="G494" i="3"/>
  <c r="AC495" i="3"/>
  <c r="T492" i="3"/>
  <c r="S492" i="3"/>
  <c r="W493" i="3"/>
  <c r="J495" i="3"/>
  <c r="U493" i="3"/>
  <c r="K494" i="3"/>
  <c r="AB492" i="3"/>
  <c r="L494" i="3"/>
  <c r="C492" i="3"/>
  <c r="D489" i="2"/>
  <c r="E489" i="2"/>
  <c r="X443" i="2"/>
  <c r="L489" i="2"/>
  <c r="J489" i="2"/>
  <c r="F489" i="2"/>
  <c r="K489" i="2"/>
  <c r="G489" i="2"/>
  <c r="H489" i="2"/>
  <c r="M489" i="2"/>
  <c r="C489" i="2"/>
  <c r="N489" i="2"/>
  <c r="I435" i="3" l="1"/>
  <c r="AA494" i="3"/>
  <c r="F494" i="3"/>
  <c r="H494" i="3"/>
  <c r="D493" i="3"/>
  <c r="N496" i="3"/>
  <c r="M493" i="3"/>
  <c r="R492" i="3"/>
  <c r="E493" i="3"/>
  <c r="V494" i="3"/>
  <c r="Y495" i="3"/>
  <c r="Z494" i="3"/>
  <c r="W489" i="2"/>
  <c r="I444" i="2"/>
  <c r="T489" i="2"/>
  <c r="S489" i="2"/>
  <c r="V489" i="2"/>
  <c r="Z489" i="2"/>
  <c r="AC489" i="2"/>
  <c r="R489" i="2"/>
  <c r="AB489" i="2"/>
  <c r="U489" i="2"/>
  <c r="Y489" i="2"/>
  <c r="AA489" i="2"/>
  <c r="X435" i="3" l="1"/>
  <c r="S493" i="3"/>
  <c r="C493" i="3"/>
  <c r="AC496" i="3"/>
  <c r="U494" i="3"/>
  <c r="J496" i="3"/>
  <c r="L495" i="3"/>
  <c r="G495" i="3"/>
  <c r="K495" i="3"/>
  <c r="T493" i="3"/>
  <c r="AB493" i="3"/>
  <c r="W494" i="3"/>
  <c r="X444" i="2"/>
  <c r="L490" i="2"/>
  <c r="C490" i="2"/>
  <c r="G490" i="2"/>
  <c r="E490" i="2"/>
  <c r="H490" i="2"/>
  <c r="D490" i="2"/>
  <c r="F490" i="2"/>
  <c r="K490" i="2"/>
  <c r="J490" i="2"/>
  <c r="M490" i="2"/>
  <c r="N490" i="2"/>
  <c r="I436" i="3" l="1"/>
  <c r="V495" i="3"/>
  <c r="Y496" i="3"/>
  <c r="D494" i="3"/>
  <c r="M494" i="3"/>
  <c r="F495" i="3"/>
  <c r="R493" i="3"/>
  <c r="AA495" i="3"/>
  <c r="H495" i="3"/>
  <c r="E494" i="3"/>
  <c r="Z495" i="3"/>
  <c r="N497" i="3"/>
  <c r="AC490" i="2"/>
  <c r="AB490" i="2"/>
  <c r="Z490" i="2"/>
  <c r="T490" i="2"/>
  <c r="R490" i="2"/>
  <c r="U490" i="2"/>
  <c r="V490" i="2"/>
  <c r="Y490" i="2"/>
  <c r="S490" i="2"/>
  <c r="W490" i="2"/>
  <c r="AA490" i="2"/>
  <c r="I445" i="2"/>
  <c r="X436" i="3" l="1"/>
  <c r="K496" i="3"/>
  <c r="U495" i="3"/>
  <c r="J497" i="3"/>
  <c r="W495" i="3"/>
  <c r="AB494" i="3"/>
  <c r="G496" i="3"/>
  <c r="AC497" i="3"/>
  <c r="T494" i="3"/>
  <c r="L496" i="3"/>
  <c r="C494" i="3"/>
  <c r="S494" i="3"/>
  <c r="L491" i="2"/>
  <c r="M491" i="2"/>
  <c r="D491" i="2"/>
  <c r="X445" i="2"/>
  <c r="J491" i="2"/>
  <c r="G491" i="2"/>
  <c r="K491" i="2"/>
  <c r="N491" i="2"/>
  <c r="F491" i="2"/>
  <c r="E491" i="2"/>
  <c r="H491" i="2"/>
  <c r="C491" i="2"/>
  <c r="I437" i="3" l="1"/>
  <c r="N498" i="3"/>
  <c r="H496" i="3"/>
  <c r="Y497" i="3"/>
  <c r="F496" i="3"/>
  <c r="D495" i="3"/>
  <c r="V496" i="3"/>
  <c r="AA496" i="3"/>
  <c r="R494" i="3"/>
  <c r="E495" i="3"/>
  <c r="M495" i="3"/>
  <c r="Z496" i="3"/>
  <c r="U491" i="2"/>
  <c r="W491" i="2"/>
  <c r="V491" i="2"/>
  <c r="S491" i="2"/>
  <c r="R491" i="2"/>
  <c r="T491" i="2"/>
  <c r="Y491" i="2"/>
  <c r="AC491" i="2"/>
  <c r="Z491" i="2"/>
  <c r="I446" i="2"/>
  <c r="AB491" i="2"/>
  <c r="AA491" i="2"/>
  <c r="X437" i="3" l="1"/>
  <c r="T495" i="3"/>
  <c r="C495" i="3"/>
  <c r="K497" i="3"/>
  <c r="U496" i="3"/>
  <c r="AB495" i="3"/>
  <c r="L497" i="3"/>
  <c r="J498" i="3"/>
  <c r="W496" i="3"/>
  <c r="AC498" i="3"/>
  <c r="G497" i="3"/>
  <c r="S495" i="3"/>
  <c r="N492" i="2"/>
  <c r="E492" i="2"/>
  <c r="D492" i="2"/>
  <c r="H492" i="2"/>
  <c r="M492" i="2"/>
  <c r="X446" i="2"/>
  <c r="K492" i="2"/>
  <c r="J492" i="2"/>
  <c r="C492" i="2"/>
  <c r="G492" i="2"/>
  <c r="F492" i="2"/>
  <c r="L492" i="2"/>
  <c r="I438" i="3" l="1"/>
  <c r="F497" i="3"/>
  <c r="V497" i="3"/>
  <c r="N499" i="3"/>
  <c r="H497" i="3"/>
  <c r="Y498" i="3"/>
  <c r="AA497" i="3"/>
  <c r="R495" i="3"/>
  <c r="M496" i="3"/>
  <c r="E496" i="3"/>
  <c r="D496" i="3"/>
  <c r="Z497" i="3"/>
  <c r="Y492" i="2"/>
  <c r="Z492" i="2"/>
  <c r="W492" i="2"/>
  <c r="S492" i="2"/>
  <c r="I447" i="2"/>
  <c r="V492" i="2"/>
  <c r="T492" i="2"/>
  <c r="AA492" i="2"/>
  <c r="U492" i="2"/>
  <c r="R492" i="2"/>
  <c r="AB492" i="2"/>
  <c r="AC492" i="2"/>
  <c r="X438" i="3" l="1"/>
  <c r="L498" i="3"/>
  <c r="G498" i="3"/>
  <c r="U497" i="3"/>
  <c r="T496" i="3"/>
  <c r="C496" i="3"/>
  <c r="W497" i="3"/>
  <c r="J499" i="3"/>
  <c r="K498" i="3"/>
  <c r="S496" i="3"/>
  <c r="AB496" i="3"/>
  <c r="AC499" i="3"/>
  <c r="M493" i="2"/>
  <c r="E493" i="2"/>
  <c r="D493" i="2"/>
  <c r="C493" i="2"/>
  <c r="H493" i="2"/>
  <c r="J493" i="2"/>
  <c r="F493" i="2"/>
  <c r="K493" i="2"/>
  <c r="N493" i="2"/>
  <c r="L493" i="2"/>
  <c r="G493" i="2"/>
  <c r="X447" i="2"/>
  <c r="I439" i="3" l="1"/>
  <c r="H498" i="3"/>
  <c r="E497" i="3"/>
  <c r="V498" i="3"/>
  <c r="N500" i="3"/>
  <c r="AA498" i="3"/>
  <c r="M497" i="3"/>
  <c r="F498" i="3"/>
  <c r="D497" i="3"/>
  <c r="Z498" i="3"/>
  <c r="Y499" i="3"/>
  <c r="R496" i="3"/>
  <c r="Z493" i="2"/>
  <c r="S493" i="2"/>
  <c r="AC493" i="2"/>
  <c r="T493" i="2"/>
  <c r="AA493" i="2"/>
  <c r="R493" i="2"/>
  <c r="I448" i="2"/>
  <c r="AB493" i="2"/>
  <c r="U493" i="2"/>
  <c r="V493" i="2"/>
  <c r="Y493" i="2"/>
  <c r="W493" i="2"/>
  <c r="X439" i="3" l="1"/>
  <c r="T497" i="3"/>
  <c r="S497" i="3"/>
  <c r="C497" i="3"/>
  <c r="K499" i="3"/>
  <c r="AB497" i="3"/>
  <c r="J500" i="3"/>
  <c r="U498" i="3"/>
  <c r="L499" i="3"/>
  <c r="AC500" i="3"/>
  <c r="G499" i="3"/>
  <c r="W498" i="3"/>
  <c r="C494" i="2"/>
  <c r="E494" i="2"/>
  <c r="D494" i="2"/>
  <c r="J494" i="2"/>
  <c r="F494" i="2"/>
  <c r="G494" i="2"/>
  <c r="L494" i="2"/>
  <c r="N494" i="2"/>
  <c r="K494" i="2"/>
  <c r="H494" i="2"/>
  <c r="M494" i="2"/>
  <c r="X448" i="2"/>
  <c r="I440" i="3" l="1"/>
  <c r="V499" i="3"/>
  <c r="M498" i="3"/>
  <c r="D498" i="3"/>
  <c r="N501" i="3"/>
  <c r="AA499" i="3"/>
  <c r="Z499" i="3"/>
  <c r="F499" i="3"/>
  <c r="E498" i="3"/>
  <c r="H499" i="3"/>
  <c r="Y500" i="3"/>
  <c r="R497" i="3"/>
  <c r="U494" i="2"/>
  <c r="Z494" i="2"/>
  <c r="S494" i="2"/>
  <c r="W494" i="2"/>
  <c r="Y494" i="2"/>
  <c r="I449" i="2"/>
  <c r="V494" i="2"/>
  <c r="T494" i="2"/>
  <c r="AB494" i="2"/>
  <c r="AC494" i="2"/>
  <c r="AA494" i="2"/>
  <c r="R494" i="2"/>
  <c r="X440" i="3" l="1"/>
  <c r="U499" i="3"/>
  <c r="K500" i="3"/>
  <c r="S498" i="3"/>
  <c r="C498" i="3"/>
  <c r="W499" i="3"/>
  <c r="AC501" i="3"/>
  <c r="AB498" i="3"/>
  <c r="G500" i="3"/>
  <c r="J501" i="3"/>
  <c r="T498" i="3"/>
  <c r="L500" i="3"/>
  <c r="K495" i="2"/>
  <c r="N495" i="2"/>
  <c r="E495" i="2"/>
  <c r="X449" i="2"/>
  <c r="D495" i="2"/>
  <c r="F495" i="2"/>
  <c r="H495" i="2"/>
  <c r="J495" i="2"/>
  <c r="C495" i="2"/>
  <c r="L495" i="2"/>
  <c r="M495" i="2"/>
  <c r="G495" i="2"/>
  <c r="I441" i="3" l="1"/>
  <c r="I59" i="4" s="1"/>
  <c r="N502" i="3"/>
  <c r="H500" i="3"/>
  <c r="Y501" i="3"/>
  <c r="AA500" i="3"/>
  <c r="V500" i="3"/>
  <c r="M499" i="3"/>
  <c r="R498" i="3"/>
  <c r="F500" i="3"/>
  <c r="E499" i="3"/>
  <c r="D499" i="3"/>
  <c r="Z500" i="3"/>
  <c r="AB495" i="2"/>
  <c r="AA495" i="2"/>
  <c r="Y495" i="2"/>
  <c r="I450" i="2"/>
  <c r="R495" i="2"/>
  <c r="U495" i="2"/>
  <c r="Z495" i="2"/>
  <c r="AC495" i="2"/>
  <c r="W495" i="2"/>
  <c r="V495" i="2"/>
  <c r="S495" i="2"/>
  <c r="T495" i="2"/>
  <c r="I59" i="8" l="1"/>
  <c r="I106" i="8" s="1"/>
  <c r="I109" i="8" s="1"/>
  <c r="I106" i="4"/>
  <c r="I109" i="4" s="1"/>
  <c r="X441" i="3"/>
  <c r="S499" i="3"/>
  <c r="T499" i="3"/>
  <c r="L501" i="3"/>
  <c r="J502" i="3"/>
  <c r="U500" i="3"/>
  <c r="AB499" i="3"/>
  <c r="AC502" i="3"/>
  <c r="K501" i="3"/>
  <c r="G501" i="3"/>
  <c r="C499" i="3"/>
  <c r="W500" i="3"/>
  <c r="F496" i="2"/>
  <c r="L496" i="2"/>
  <c r="N496" i="2"/>
  <c r="K496" i="2"/>
  <c r="X450" i="2"/>
  <c r="G496" i="2"/>
  <c r="C496" i="2"/>
  <c r="J496" i="2"/>
  <c r="M496" i="2"/>
  <c r="E496" i="2"/>
  <c r="D496" i="2"/>
  <c r="H496" i="2"/>
  <c r="I442" i="3" l="1"/>
  <c r="H501" i="3"/>
  <c r="V501" i="3"/>
  <c r="E500" i="3"/>
  <c r="F501" i="3"/>
  <c r="AA501" i="3"/>
  <c r="R499" i="3"/>
  <c r="Z501" i="3"/>
  <c r="D500" i="3"/>
  <c r="N503" i="3"/>
  <c r="M500" i="3"/>
  <c r="Y502" i="3"/>
  <c r="W496" i="2"/>
  <c r="T496" i="2"/>
  <c r="I451" i="2"/>
  <c r="AC496" i="2"/>
  <c r="AA496" i="2"/>
  <c r="S496" i="2"/>
  <c r="Y496" i="2"/>
  <c r="V496" i="2"/>
  <c r="U496" i="2"/>
  <c r="AB496" i="2"/>
  <c r="R496" i="2"/>
  <c r="Z496" i="2"/>
  <c r="X442" i="3" l="1"/>
  <c r="AC503" i="3"/>
  <c r="K502" i="3"/>
  <c r="S500" i="3"/>
  <c r="L502" i="3"/>
  <c r="W501" i="3"/>
  <c r="C500" i="3"/>
  <c r="G502" i="3"/>
  <c r="J503" i="3"/>
  <c r="AB500" i="3"/>
  <c r="U501" i="3"/>
  <c r="T500" i="3"/>
  <c r="F497" i="2"/>
  <c r="J497" i="2"/>
  <c r="X451" i="2"/>
  <c r="C497" i="2"/>
  <c r="K497" i="2"/>
  <c r="N497" i="2"/>
  <c r="H497" i="2"/>
  <c r="L497" i="2"/>
  <c r="M497" i="2"/>
  <c r="G497" i="2"/>
  <c r="D497" i="2"/>
  <c r="E497" i="2"/>
  <c r="I443" i="3" l="1"/>
  <c r="F502" i="3"/>
  <c r="H502" i="3"/>
  <c r="D501" i="3"/>
  <c r="R500" i="3"/>
  <c r="AA502" i="3"/>
  <c r="N504" i="3"/>
  <c r="Y503" i="3"/>
  <c r="Z502" i="3"/>
  <c r="E501" i="3"/>
  <c r="M501" i="3"/>
  <c r="V502" i="3"/>
  <c r="S497" i="2"/>
  <c r="R497" i="2"/>
  <c r="Y497" i="2"/>
  <c r="V497" i="2"/>
  <c r="AA497" i="2"/>
  <c r="U497" i="2"/>
  <c r="W497" i="2"/>
  <c r="I452" i="2"/>
  <c r="T497" i="2"/>
  <c r="AB497" i="2"/>
  <c r="AC497" i="2"/>
  <c r="Z497" i="2"/>
  <c r="X443" i="3" l="1"/>
  <c r="AB501" i="3"/>
  <c r="T501" i="3"/>
  <c r="L503" i="3"/>
  <c r="J504" i="3"/>
  <c r="S501" i="3"/>
  <c r="G503" i="3"/>
  <c r="C501" i="3"/>
  <c r="W502" i="3"/>
  <c r="K503" i="3"/>
  <c r="AC504" i="3"/>
  <c r="U502" i="3"/>
  <c r="F498" i="2"/>
  <c r="G498" i="2"/>
  <c r="C498" i="2"/>
  <c r="K498" i="2"/>
  <c r="H498" i="2"/>
  <c r="L498" i="2"/>
  <c r="J498" i="2"/>
  <c r="D498" i="2"/>
  <c r="X452" i="2"/>
  <c r="M498" i="2"/>
  <c r="N498" i="2"/>
  <c r="E498" i="2"/>
  <c r="I444" i="3" l="1"/>
  <c r="H503" i="3"/>
  <c r="Z503" i="3"/>
  <c r="AA503" i="3"/>
  <c r="N505" i="3"/>
  <c r="V503" i="3"/>
  <c r="M502" i="3"/>
  <c r="F503" i="3"/>
  <c r="Y504" i="3"/>
  <c r="R501" i="3"/>
  <c r="D502" i="3"/>
  <c r="E502" i="3"/>
  <c r="S498" i="2"/>
  <c r="AA498" i="2"/>
  <c r="Z498" i="2"/>
  <c r="R498" i="2"/>
  <c r="AC498" i="2"/>
  <c r="AB498" i="2"/>
  <c r="Y498" i="2"/>
  <c r="I453" i="2"/>
  <c r="V498" i="2"/>
  <c r="T498" i="2"/>
  <c r="W498" i="2"/>
  <c r="U498" i="2"/>
  <c r="X444" i="3" l="1"/>
  <c r="S502" i="3"/>
  <c r="AB502" i="3"/>
  <c r="G504" i="3"/>
  <c r="K504" i="3"/>
  <c r="C502" i="3"/>
  <c r="AC505" i="3"/>
  <c r="T502" i="3"/>
  <c r="J505" i="3"/>
  <c r="U503" i="3"/>
  <c r="L504" i="3"/>
  <c r="W503" i="3"/>
  <c r="M499" i="2"/>
  <c r="C499" i="2"/>
  <c r="L499" i="2"/>
  <c r="E499" i="2"/>
  <c r="X453" i="2"/>
  <c r="F499" i="2"/>
  <c r="N499" i="2"/>
  <c r="K499" i="2"/>
  <c r="D499" i="2"/>
  <c r="H499" i="2"/>
  <c r="J499" i="2"/>
  <c r="G499" i="2"/>
  <c r="I445" i="3" l="1"/>
  <c r="M503" i="3"/>
  <c r="AA504" i="3"/>
  <c r="Y505" i="3"/>
  <c r="H504" i="3"/>
  <c r="N506" i="3"/>
  <c r="R502" i="3"/>
  <c r="D503" i="3"/>
  <c r="F504" i="3"/>
  <c r="E503" i="3"/>
  <c r="Z504" i="3"/>
  <c r="V504" i="3"/>
  <c r="AC499" i="2"/>
  <c r="AA499" i="2"/>
  <c r="W499" i="2"/>
  <c r="U499" i="2"/>
  <c r="I454" i="2"/>
  <c r="R499" i="2"/>
  <c r="S499" i="2"/>
  <c r="V499" i="2"/>
  <c r="Y499" i="2"/>
  <c r="Z499" i="2"/>
  <c r="T499" i="2"/>
  <c r="AB499" i="2"/>
  <c r="X445" i="3" l="1"/>
  <c r="G505" i="3"/>
  <c r="AC506" i="3"/>
  <c r="L505" i="3"/>
  <c r="T503" i="3"/>
  <c r="S503" i="3"/>
  <c r="C503" i="3"/>
  <c r="W504" i="3"/>
  <c r="J506" i="3"/>
  <c r="AB503" i="3"/>
  <c r="K505" i="3"/>
  <c r="U504" i="3"/>
  <c r="D500" i="2"/>
  <c r="C500" i="2"/>
  <c r="F500" i="2"/>
  <c r="L500" i="2"/>
  <c r="G500" i="2"/>
  <c r="M500" i="2"/>
  <c r="H500" i="2"/>
  <c r="N500" i="2"/>
  <c r="K500" i="2"/>
  <c r="E500" i="2"/>
  <c r="J500" i="2"/>
  <c r="X454" i="2"/>
  <c r="I446" i="3" l="1"/>
  <c r="D504" i="3"/>
  <c r="V505" i="3"/>
  <c r="R503" i="3"/>
  <c r="AA505" i="3"/>
  <c r="N507" i="3"/>
  <c r="Z505" i="3"/>
  <c r="Y506" i="3"/>
  <c r="E504" i="3"/>
  <c r="F505" i="3"/>
  <c r="M504" i="3"/>
  <c r="H505" i="3"/>
  <c r="W500" i="2"/>
  <c r="V500" i="2"/>
  <c r="R500" i="2"/>
  <c r="Y500" i="2"/>
  <c r="T500" i="2"/>
  <c r="Z500" i="2"/>
  <c r="AB500" i="2"/>
  <c r="AA500" i="2"/>
  <c r="S500" i="2"/>
  <c r="I455" i="2"/>
  <c r="AC500" i="2"/>
  <c r="U500" i="2"/>
  <c r="X446" i="3" l="1"/>
  <c r="J507" i="3"/>
  <c r="AC507" i="3"/>
  <c r="C504" i="3"/>
  <c r="L506" i="3"/>
  <c r="S504" i="3"/>
  <c r="AB504" i="3"/>
  <c r="G506" i="3"/>
  <c r="W505" i="3"/>
  <c r="K506" i="3"/>
  <c r="U505" i="3"/>
  <c r="T504" i="3"/>
  <c r="L501" i="2"/>
  <c r="J501" i="2"/>
  <c r="G501" i="2"/>
  <c r="N501" i="2"/>
  <c r="D501" i="2"/>
  <c r="M501" i="2"/>
  <c r="E501" i="2"/>
  <c r="C501" i="2"/>
  <c r="H501" i="2"/>
  <c r="K501" i="2"/>
  <c r="F501" i="2"/>
  <c r="X455" i="2"/>
  <c r="I447" i="3" l="1"/>
  <c r="F506" i="3"/>
  <c r="N508" i="3"/>
  <c r="V506" i="3"/>
  <c r="D505" i="3"/>
  <c r="AA506" i="3"/>
  <c r="Y507" i="3"/>
  <c r="E505" i="3"/>
  <c r="Z506" i="3"/>
  <c r="H506" i="3"/>
  <c r="M505" i="3"/>
  <c r="R504" i="3"/>
  <c r="T501" i="2"/>
  <c r="AC501" i="2"/>
  <c r="I456" i="2"/>
  <c r="AB501" i="2"/>
  <c r="U501" i="2"/>
  <c r="Z501" i="2"/>
  <c r="R501" i="2"/>
  <c r="V501" i="2"/>
  <c r="Y501" i="2"/>
  <c r="W501" i="2"/>
  <c r="S501" i="2"/>
  <c r="AA501" i="2"/>
  <c r="X447" i="3" l="1"/>
  <c r="S505" i="3"/>
  <c r="G507" i="3"/>
  <c r="W506" i="3"/>
  <c r="T505" i="3"/>
  <c r="L507" i="3"/>
  <c r="C505" i="3"/>
  <c r="J508" i="3"/>
  <c r="AC508" i="3"/>
  <c r="AB505" i="3"/>
  <c r="K507" i="3"/>
  <c r="U506" i="3"/>
  <c r="G502" i="2"/>
  <c r="M502" i="2"/>
  <c r="N502" i="2"/>
  <c r="L502" i="2"/>
  <c r="K502" i="2"/>
  <c r="J502" i="2"/>
  <c r="C502" i="2"/>
  <c r="F502" i="2"/>
  <c r="E502" i="2"/>
  <c r="H502" i="2"/>
  <c r="D502" i="2"/>
  <c r="X456" i="2"/>
  <c r="I448" i="3" l="1"/>
  <c r="M506" i="3"/>
  <c r="R505" i="3"/>
  <c r="Y508" i="3"/>
  <c r="V507" i="3"/>
  <c r="N509" i="3"/>
  <c r="AA507" i="3"/>
  <c r="D506" i="3"/>
  <c r="F507" i="3"/>
  <c r="Z507" i="3"/>
  <c r="E506" i="3"/>
  <c r="H507" i="3"/>
  <c r="R502" i="2"/>
  <c r="AC502" i="2"/>
  <c r="W502" i="2"/>
  <c r="AB502" i="2"/>
  <c r="I457" i="2"/>
  <c r="S502" i="2"/>
  <c r="T502" i="2"/>
  <c r="V502" i="2"/>
  <c r="Y502" i="2"/>
  <c r="U502" i="2"/>
  <c r="Z502" i="2"/>
  <c r="AA502" i="2"/>
  <c r="X448" i="3" l="1"/>
  <c r="T506" i="3"/>
  <c r="C506" i="3"/>
  <c r="U507" i="3"/>
  <c r="L508" i="3"/>
  <c r="AC509" i="3"/>
  <c r="J509" i="3"/>
  <c r="AB506" i="3"/>
  <c r="W507" i="3"/>
  <c r="G508" i="3"/>
  <c r="K508" i="3"/>
  <c r="S506" i="3"/>
  <c r="N503" i="2"/>
  <c r="K503" i="2"/>
  <c r="G503" i="2"/>
  <c r="D503" i="2"/>
  <c r="M503" i="2"/>
  <c r="L503" i="2"/>
  <c r="F503" i="2"/>
  <c r="H503" i="2"/>
  <c r="C503" i="2"/>
  <c r="J503" i="2"/>
  <c r="E503" i="2"/>
  <c r="X457" i="2"/>
  <c r="I449" i="3" l="1"/>
  <c r="H508" i="3"/>
  <c r="AA508" i="3"/>
  <c r="D507" i="3"/>
  <c r="Y509" i="3"/>
  <c r="F508" i="3"/>
  <c r="V508" i="3"/>
  <c r="M507" i="3"/>
  <c r="N510" i="3"/>
  <c r="E507" i="3"/>
  <c r="Z508" i="3"/>
  <c r="R506" i="3"/>
  <c r="V503" i="2"/>
  <c r="AC503" i="2"/>
  <c r="I458" i="2"/>
  <c r="Y503" i="2"/>
  <c r="AB503" i="2"/>
  <c r="T503" i="2"/>
  <c r="R503" i="2"/>
  <c r="U503" i="2"/>
  <c r="Z503" i="2"/>
  <c r="W503" i="2"/>
  <c r="AA503" i="2"/>
  <c r="S503" i="2"/>
  <c r="X449" i="3" l="1"/>
  <c r="AC510" i="3"/>
  <c r="S507" i="3"/>
  <c r="W508" i="3"/>
  <c r="T507" i="3"/>
  <c r="AB507" i="3"/>
  <c r="G509" i="3"/>
  <c r="J510" i="3"/>
  <c r="C507" i="3"/>
  <c r="K509" i="3"/>
  <c r="U508" i="3"/>
  <c r="L509" i="3"/>
  <c r="L504" i="2"/>
  <c r="AA504" i="2" s="1"/>
  <c r="N504" i="2"/>
  <c r="AC504" i="2" s="1"/>
  <c r="C504" i="2"/>
  <c r="R504" i="2" s="1"/>
  <c r="C505" i="2" s="1"/>
  <c r="R505" i="2" s="1"/>
  <c r="C506" i="2" s="1"/>
  <c r="R506" i="2" s="1"/>
  <c r="G504" i="2"/>
  <c r="V504" i="2" s="1"/>
  <c r="K504" i="2"/>
  <c r="Z504" i="2" s="1"/>
  <c r="K505" i="2" s="1"/>
  <c r="Z505" i="2" s="1"/>
  <c r="K506" i="2" s="1"/>
  <c r="Z506" i="2" s="1"/>
  <c r="K507" i="2" s="1"/>
  <c r="Z507" i="2" s="1"/>
  <c r="J504" i="2"/>
  <c r="Y504" i="2" s="1"/>
  <c r="J505" i="2" s="1"/>
  <c r="Y505" i="2" s="1"/>
  <c r="D504" i="2"/>
  <c r="S504" i="2" s="1"/>
  <c r="D505" i="2" s="1"/>
  <c r="S505" i="2" s="1"/>
  <c r="H504" i="2"/>
  <c r="W504" i="2" s="1"/>
  <c r="H505" i="2" s="1"/>
  <c r="W505" i="2" s="1"/>
  <c r="F504" i="2"/>
  <c r="U504" i="2" s="1"/>
  <c r="E504" i="2"/>
  <c r="T504" i="2" s="1"/>
  <c r="M504" i="2"/>
  <c r="AB504" i="2" s="1"/>
  <c r="X458" i="2"/>
  <c r="D506" i="2" l="1"/>
  <c r="S506" i="2" s="1"/>
  <c r="I450" i="3"/>
  <c r="H506" i="2"/>
  <c r="W506" i="2" s="1"/>
  <c r="H507" i="2" s="1"/>
  <c r="W507" i="2" s="1"/>
  <c r="Z509" i="3"/>
  <c r="E508" i="3"/>
  <c r="D508" i="3"/>
  <c r="F509" i="3"/>
  <c r="V509" i="3"/>
  <c r="R507" i="3"/>
  <c r="M508" i="3"/>
  <c r="H509" i="3"/>
  <c r="N511" i="3"/>
  <c r="AA509" i="3"/>
  <c r="Y510" i="3"/>
  <c r="E505" i="2"/>
  <c r="T505" i="2" s="1"/>
  <c r="M505" i="2"/>
  <c r="AB505" i="2" s="1"/>
  <c r="D507" i="2"/>
  <c r="S507" i="2" s="1"/>
  <c r="D508" i="2" s="1"/>
  <c r="S508" i="2" s="1"/>
  <c r="G505" i="2"/>
  <c r="V505" i="2" s="1"/>
  <c r="C507" i="2"/>
  <c r="R507" i="2" s="1"/>
  <c r="C508" i="2" s="1"/>
  <c r="R508" i="2" s="1"/>
  <c r="K508" i="2"/>
  <c r="Z508" i="2" s="1"/>
  <c r="N505" i="2"/>
  <c r="AC505" i="2" s="1"/>
  <c r="I459" i="2"/>
  <c r="E506" i="2"/>
  <c r="T506" i="2" s="1"/>
  <c r="E507" i="2" s="1"/>
  <c r="T507" i="2" s="1"/>
  <c r="F505" i="2"/>
  <c r="U505" i="2" s="1"/>
  <c r="J506" i="2"/>
  <c r="Y506" i="2" s="1"/>
  <c r="L505" i="2"/>
  <c r="AA505" i="2" s="1"/>
  <c r="X450" i="3" l="1"/>
  <c r="C508" i="3"/>
  <c r="G510" i="3"/>
  <c r="U509" i="3"/>
  <c r="AC511" i="3"/>
  <c r="S508" i="3"/>
  <c r="J511" i="3"/>
  <c r="W509" i="3"/>
  <c r="T508" i="3"/>
  <c r="K510" i="3"/>
  <c r="L510" i="3"/>
  <c r="AB508" i="3"/>
  <c r="E508" i="2"/>
  <c r="T508" i="2" s="1"/>
  <c r="E509" i="2" s="1"/>
  <c r="T509" i="2" s="1"/>
  <c r="E510" i="2" s="1"/>
  <c r="T510" i="2" s="1"/>
  <c r="F506" i="2"/>
  <c r="U506" i="2" s="1"/>
  <c r="F507" i="2" s="1"/>
  <c r="U507" i="2" s="1"/>
  <c r="N506" i="2"/>
  <c r="AC506" i="2" s="1"/>
  <c r="G506" i="2"/>
  <c r="V506" i="2" s="1"/>
  <c r="G507" i="2" s="1"/>
  <c r="V507" i="2" s="1"/>
  <c r="G508" i="2" s="1"/>
  <c r="V508" i="2" s="1"/>
  <c r="K509" i="2"/>
  <c r="Z509" i="2" s="1"/>
  <c r="K510" i="2" s="1"/>
  <c r="Z510" i="2" s="1"/>
  <c r="M506" i="2"/>
  <c r="AB506" i="2" s="1"/>
  <c r="M507" i="2" s="1"/>
  <c r="AB507" i="2" s="1"/>
  <c r="H508" i="2"/>
  <c r="W508" i="2" s="1"/>
  <c r="H509" i="2" s="1"/>
  <c r="W509" i="2" s="1"/>
  <c r="X459" i="2"/>
  <c r="C509" i="2"/>
  <c r="R509" i="2" s="1"/>
  <c r="C510" i="2" s="1"/>
  <c r="R510" i="2" s="1"/>
  <c r="D509" i="2"/>
  <c r="S509" i="2" s="1"/>
  <c r="D510" i="2" s="1"/>
  <c r="S510" i="2" s="1"/>
  <c r="J507" i="2"/>
  <c r="Y507" i="2" s="1"/>
  <c r="J508" i="2" s="1"/>
  <c r="Y508" i="2" s="1"/>
  <c r="J509" i="2" s="1"/>
  <c r="Y509" i="2" s="1"/>
  <c r="L506" i="2"/>
  <c r="AA506" i="2" s="1"/>
  <c r="L507" i="2" s="1"/>
  <c r="AA507" i="2" s="1"/>
  <c r="L508" i="2" l="1"/>
  <c r="AA508" i="2" s="1"/>
  <c r="I451" i="3"/>
  <c r="L509" i="2"/>
  <c r="AA509" i="2" s="1"/>
  <c r="G509" i="2"/>
  <c r="V509" i="2" s="1"/>
  <c r="G510" i="2" s="1"/>
  <c r="V510" i="2" s="1"/>
  <c r="H510" i="3"/>
  <c r="AA510" i="3"/>
  <c r="Z510" i="3"/>
  <c r="Y511" i="3"/>
  <c r="D509" i="3"/>
  <c r="N512" i="3"/>
  <c r="E509" i="3"/>
  <c r="V510" i="3"/>
  <c r="R508" i="3"/>
  <c r="M509" i="3"/>
  <c r="F510" i="3"/>
  <c r="L510" i="2"/>
  <c r="AA510" i="2" s="1"/>
  <c r="J510" i="2"/>
  <c r="Y510" i="2" s="1"/>
  <c r="H510" i="2"/>
  <c r="W510" i="2" s="1"/>
  <c r="M508" i="2"/>
  <c r="AB508" i="2" s="1"/>
  <c r="M509" i="2" s="1"/>
  <c r="AB509" i="2" s="1"/>
  <c r="M510" i="2" s="1"/>
  <c r="AB510" i="2" s="1"/>
  <c r="F508" i="2"/>
  <c r="U508" i="2" s="1"/>
  <c r="N507" i="2"/>
  <c r="AC507" i="2" s="1"/>
  <c r="I460" i="2"/>
  <c r="X451" i="3" l="1"/>
  <c r="U510" i="3"/>
  <c r="AB509" i="3"/>
  <c r="AC512" i="3"/>
  <c r="K511" i="3"/>
  <c r="C509" i="3"/>
  <c r="S509" i="3"/>
  <c r="W510" i="3"/>
  <c r="J512" i="3"/>
  <c r="L511" i="3"/>
  <c r="G511" i="3"/>
  <c r="T509" i="3"/>
  <c r="F509" i="2"/>
  <c r="U509" i="2" s="1"/>
  <c r="F510" i="2" s="1"/>
  <c r="U510" i="2" s="1"/>
  <c r="X460" i="2"/>
  <c r="N508" i="2"/>
  <c r="AC508" i="2" s="1"/>
  <c r="N509" i="2" s="1"/>
  <c r="AC509" i="2" s="1"/>
  <c r="I452" i="3" l="1"/>
  <c r="V511" i="3"/>
  <c r="Y512" i="3"/>
  <c r="H511" i="3"/>
  <c r="R509" i="3"/>
  <c r="M510" i="3"/>
  <c r="Z511" i="3"/>
  <c r="AA511" i="3"/>
  <c r="D510" i="3"/>
  <c r="N513" i="3"/>
  <c r="F511" i="3"/>
  <c r="E510" i="3"/>
  <c r="I461" i="2"/>
  <c r="N510" i="2"/>
  <c r="AC510" i="2" s="1"/>
  <c r="X452" i="3" l="1"/>
  <c r="C510" i="3"/>
  <c r="W511" i="3"/>
  <c r="J513" i="3"/>
  <c r="S510" i="3"/>
  <c r="U511" i="3"/>
  <c r="K512" i="3"/>
  <c r="AB510" i="3"/>
  <c r="L512" i="3"/>
  <c r="G512" i="3"/>
  <c r="T510" i="3"/>
  <c r="AC513" i="3"/>
  <c r="X461" i="2"/>
  <c r="I453" i="3" l="1"/>
  <c r="V512" i="3"/>
  <c r="M511" i="3"/>
  <c r="Z512" i="3"/>
  <c r="H512" i="3"/>
  <c r="D511" i="3"/>
  <c r="N514" i="3"/>
  <c r="AC514" i="3" s="1"/>
  <c r="N515" i="3" s="1"/>
  <c r="AC515" i="3" s="1"/>
  <c r="N516" i="3" s="1"/>
  <c r="AC516" i="3" s="1"/>
  <c r="E511" i="3"/>
  <c r="AA512" i="3"/>
  <c r="R510" i="3"/>
  <c r="F512" i="3"/>
  <c r="Y513" i="3"/>
  <c r="I462" i="2"/>
  <c r="X453" i="3" l="1"/>
  <c r="L513" i="3"/>
  <c r="J514" i="3"/>
  <c r="Y514" i="3" s="1"/>
  <c r="J515" i="3" s="1"/>
  <c r="Y515" i="3" s="1"/>
  <c r="J516" i="3" s="1"/>
  <c r="Y516" i="3" s="1"/>
  <c r="N517" i="3"/>
  <c r="AC517" i="3" s="1"/>
  <c r="N518" i="3" s="1"/>
  <c r="AC518" i="3" s="1"/>
  <c r="S511" i="3"/>
  <c r="AB511" i="3"/>
  <c r="G513" i="3"/>
  <c r="C511" i="3"/>
  <c r="U512" i="3"/>
  <c r="T511" i="3"/>
  <c r="W512" i="3"/>
  <c r="K513" i="3"/>
  <c r="X462" i="2"/>
  <c r="N519" i="3" l="1"/>
  <c r="AC519" i="3" s="1"/>
  <c r="N520" i="3" s="1"/>
  <c r="AC520" i="3" s="1"/>
  <c r="I454" i="3"/>
  <c r="Z513" i="3"/>
  <c r="M512" i="3"/>
  <c r="AA513" i="3"/>
  <c r="H513" i="3"/>
  <c r="R511" i="3"/>
  <c r="D512" i="3"/>
  <c r="E512" i="3"/>
  <c r="F513" i="3"/>
  <c r="V513" i="3"/>
  <c r="J517" i="3"/>
  <c r="Y517" i="3" s="1"/>
  <c r="J518" i="3" s="1"/>
  <c r="Y518" i="3" s="1"/>
  <c r="I463" i="2"/>
  <c r="X454" i="3" l="1"/>
  <c r="L514" i="3"/>
  <c r="AA514" i="3" s="1"/>
  <c r="L515" i="3" s="1"/>
  <c r="AA515" i="3" s="1"/>
  <c r="G514" i="3"/>
  <c r="V514" i="3" s="1"/>
  <c r="G515" i="3" s="1"/>
  <c r="V515" i="3" s="1"/>
  <c r="G516" i="3" s="1"/>
  <c r="V516" i="3" s="1"/>
  <c r="U513" i="3"/>
  <c r="W513" i="3"/>
  <c r="K514" i="3"/>
  <c r="Z514" i="3" s="1"/>
  <c r="S512" i="3"/>
  <c r="J519" i="3"/>
  <c r="Y519" i="3" s="1"/>
  <c r="J520" i="3" s="1"/>
  <c r="Y520" i="3" s="1"/>
  <c r="T512" i="3"/>
  <c r="C512" i="3"/>
  <c r="AB512" i="3"/>
  <c r="X463" i="2"/>
  <c r="I455" i="3" l="1"/>
  <c r="G517" i="3"/>
  <c r="V517" i="3" s="1"/>
  <c r="G518" i="3" s="1"/>
  <c r="V518" i="3" s="1"/>
  <c r="D513" i="3"/>
  <c r="L516" i="3"/>
  <c r="AA516" i="3" s="1"/>
  <c r="M513" i="3"/>
  <c r="K515" i="3"/>
  <c r="Z515" i="3" s="1"/>
  <c r="F514" i="3"/>
  <c r="U514" i="3" s="1"/>
  <c r="F515" i="3" s="1"/>
  <c r="U515" i="3" s="1"/>
  <c r="R512" i="3"/>
  <c r="H514" i="3"/>
  <c r="W514" i="3" s="1"/>
  <c r="H515" i="3" s="1"/>
  <c r="W515" i="3" s="1"/>
  <c r="E513" i="3"/>
  <c r="I464" i="2"/>
  <c r="X455" i="3" l="1"/>
  <c r="H516" i="3"/>
  <c r="W516" i="3" s="1"/>
  <c r="AB513" i="3"/>
  <c r="G519" i="3"/>
  <c r="V519" i="3" s="1"/>
  <c r="G520" i="3" s="1"/>
  <c r="V520" i="3" s="1"/>
  <c r="K516" i="3"/>
  <c r="Z516" i="3" s="1"/>
  <c r="K517" i="3" s="1"/>
  <c r="Z517" i="3" s="1"/>
  <c r="T513" i="3"/>
  <c r="C513" i="3"/>
  <c r="F516" i="3"/>
  <c r="U516" i="3" s="1"/>
  <c r="S513" i="3"/>
  <c r="L517" i="3"/>
  <c r="AA517" i="3" s="1"/>
  <c r="L518" i="3" s="1"/>
  <c r="AA518" i="3" s="1"/>
  <c r="X464" i="2"/>
  <c r="H517" i="3" l="1"/>
  <c r="W517" i="3" s="1"/>
  <c r="H518" i="3" s="1"/>
  <c r="W518" i="3" s="1"/>
  <c r="F517" i="3"/>
  <c r="U517" i="3" s="1"/>
  <c r="F518" i="3" s="1"/>
  <c r="U518" i="3" s="1"/>
  <c r="I456" i="3"/>
  <c r="D514" i="3"/>
  <c r="S514" i="3" s="1"/>
  <c r="D515" i="3" s="1"/>
  <c r="S515" i="3" s="1"/>
  <c r="D516" i="3" s="1"/>
  <c r="S516" i="3" s="1"/>
  <c r="L519" i="3"/>
  <c r="AA519" i="3" s="1"/>
  <c r="M514" i="3"/>
  <c r="AB514" i="3" s="1"/>
  <c r="M515" i="3" s="1"/>
  <c r="AB515" i="3" s="1"/>
  <c r="M516" i="3" s="1"/>
  <c r="AB516" i="3" s="1"/>
  <c r="K518" i="3"/>
  <c r="Z518" i="3" s="1"/>
  <c r="K519" i="3" s="1"/>
  <c r="Z519" i="3" s="1"/>
  <c r="L520" i="3"/>
  <c r="AA520" i="3" s="1"/>
  <c r="R513" i="3"/>
  <c r="E514" i="3"/>
  <c r="T514" i="3" s="1"/>
  <c r="E515" i="3" s="1"/>
  <c r="T515" i="3" s="1"/>
  <c r="E516" i="3" s="1"/>
  <c r="T516" i="3" s="1"/>
  <c r="E517" i="3" s="1"/>
  <c r="T517" i="3" s="1"/>
  <c r="I465" i="2"/>
  <c r="H519" i="3" l="1"/>
  <c r="W519" i="3" s="1"/>
  <c r="H520" i="3" s="1"/>
  <c r="W520" i="3" s="1"/>
  <c r="F519" i="3"/>
  <c r="U519" i="3" s="1"/>
  <c r="F520" i="3" s="1"/>
  <c r="U520" i="3" s="1"/>
  <c r="X456" i="3"/>
  <c r="M517" i="3"/>
  <c r="AB517" i="3" s="1"/>
  <c r="M518" i="3" s="1"/>
  <c r="AB518" i="3" s="1"/>
  <c r="C514" i="3"/>
  <c r="R514" i="3" s="1"/>
  <c r="C515" i="3" s="1"/>
  <c r="R515" i="3" s="1"/>
  <c r="E518" i="3"/>
  <c r="T518" i="3" s="1"/>
  <c r="E519" i="3" s="1"/>
  <c r="T519" i="3" s="1"/>
  <c r="E520" i="3" s="1"/>
  <c r="T520" i="3" s="1"/>
  <c r="K520" i="3"/>
  <c r="Z520" i="3" s="1"/>
  <c r="D517" i="3"/>
  <c r="S517" i="3" s="1"/>
  <c r="D518" i="3" s="1"/>
  <c r="S518" i="3" s="1"/>
  <c r="X465" i="2"/>
  <c r="C516" i="3" l="1"/>
  <c r="R516" i="3" s="1"/>
  <c r="C517" i="3" s="1"/>
  <c r="R517" i="3" s="1"/>
  <c r="C518" i="3" s="1"/>
  <c r="R518" i="3" s="1"/>
  <c r="I457" i="3"/>
  <c r="M519" i="3"/>
  <c r="AB519" i="3" s="1"/>
  <c r="M520" i="3" s="1"/>
  <c r="AB520" i="3" s="1"/>
  <c r="D519" i="3"/>
  <c r="S519" i="3" s="1"/>
  <c r="D520" i="3" s="1"/>
  <c r="S520" i="3" s="1"/>
  <c r="I466" i="2"/>
  <c r="X457" i="3" l="1"/>
  <c r="C519" i="3"/>
  <c r="R519" i="3" s="1"/>
  <c r="C520" i="3" s="1"/>
  <c r="R520" i="3" s="1"/>
  <c r="X466" i="2"/>
  <c r="I458" i="3" l="1"/>
  <c r="I467" i="2"/>
  <c r="X458" i="3" l="1"/>
  <c r="X467" i="2"/>
  <c r="I459" i="3" l="1"/>
  <c r="I468" i="2"/>
  <c r="X459" i="3" l="1"/>
  <c r="X468" i="2"/>
  <c r="I460" i="3" l="1"/>
  <c r="I469" i="2"/>
  <c r="X460" i="3" l="1"/>
  <c r="X469" i="2"/>
  <c r="I461" i="3" l="1"/>
  <c r="I470" i="2"/>
  <c r="X461" i="3" l="1"/>
  <c r="X470" i="2"/>
  <c r="I462" i="3" l="1"/>
  <c r="I471" i="2"/>
  <c r="X462" i="3" l="1"/>
  <c r="X471" i="2"/>
  <c r="I463" i="3" l="1"/>
  <c r="I472" i="2"/>
  <c r="X463" i="3" l="1"/>
  <c r="X472" i="2"/>
  <c r="I464" i="3" l="1"/>
  <c r="I473" i="2"/>
  <c r="X464" i="3" l="1"/>
  <c r="X473" i="2"/>
  <c r="I465" i="3" l="1"/>
  <c r="I474" i="2"/>
  <c r="X465" i="3" l="1"/>
  <c r="X474" i="2"/>
  <c r="I466" i="3" l="1"/>
  <c r="I475" i="2"/>
  <c r="X466" i="3" l="1"/>
  <c r="X475" i="2"/>
  <c r="I467" i="3" l="1"/>
  <c r="I476" i="2"/>
  <c r="X467" i="3" l="1"/>
  <c r="X476" i="2"/>
  <c r="I468" i="3" l="1"/>
  <c r="I477" i="2"/>
  <c r="X468" i="3" l="1"/>
  <c r="X477" i="2"/>
  <c r="I469" i="3" l="1"/>
  <c r="I478" i="2"/>
  <c r="X469" i="3" l="1"/>
  <c r="X478" i="2"/>
  <c r="I470" i="3" l="1"/>
  <c r="I479" i="2"/>
  <c r="X470" i="3" l="1"/>
  <c r="X479" i="2"/>
  <c r="I471" i="3" l="1"/>
  <c r="I480" i="2"/>
  <c r="X471" i="3" l="1"/>
  <c r="X480" i="2"/>
  <c r="I472" i="3" l="1"/>
  <c r="I481" i="2"/>
  <c r="X472" i="3" l="1"/>
  <c r="X481" i="2"/>
  <c r="I473" i="3" l="1"/>
  <c r="I482" i="2"/>
  <c r="X473" i="3" l="1"/>
  <c r="X482" i="2"/>
  <c r="I474" i="3" l="1"/>
  <c r="I483" i="2"/>
  <c r="X474" i="3" l="1"/>
  <c r="X483" i="2"/>
  <c r="I475" i="3" l="1"/>
  <c r="I484" i="2"/>
  <c r="X475" i="3" l="1"/>
  <c r="X484" i="2"/>
  <c r="I476" i="3" l="1"/>
  <c r="I485" i="2"/>
  <c r="X476" i="3" l="1"/>
  <c r="X485" i="2"/>
  <c r="I477" i="3" l="1"/>
  <c r="I486" i="2"/>
  <c r="X477" i="3" l="1"/>
  <c r="X486" i="2"/>
  <c r="I478" i="3" l="1"/>
  <c r="I487" i="2"/>
  <c r="X478" i="3" l="1"/>
  <c r="X487" i="2"/>
  <c r="I479" i="3" l="1"/>
  <c r="I488" i="2"/>
  <c r="X479" i="3" l="1"/>
  <c r="X488" i="2"/>
  <c r="I480" i="3" l="1"/>
  <c r="I489" i="2"/>
  <c r="X480" i="3" l="1"/>
  <c r="X489" i="2"/>
  <c r="I481" i="3" l="1"/>
  <c r="I490" i="2"/>
  <c r="X481" i="3" l="1"/>
  <c r="X490" i="2"/>
  <c r="I482" i="3" l="1"/>
  <c r="I491" i="2"/>
  <c r="X482" i="3" l="1"/>
  <c r="X491" i="2"/>
  <c r="I483" i="3" l="1"/>
  <c r="I492" i="2"/>
  <c r="X483" i="3" l="1"/>
  <c r="X492" i="2"/>
  <c r="I484" i="3" l="1"/>
  <c r="I493" i="2"/>
  <c r="X484" i="3" l="1"/>
  <c r="X493" i="2"/>
  <c r="I485" i="3" l="1"/>
  <c r="I494" i="2"/>
  <c r="X485" i="3" l="1"/>
  <c r="X494" i="2"/>
  <c r="I486" i="3" l="1"/>
  <c r="I495" i="2"/>
  <c r="X486" i="3" l="1"/>
  <c r="X495" i="2"/>
  <c r="I487" i="3" l="1"/>
  <c r="I496" i="2"/>
  <c r="X487" i="3" l="1"/>
  <c r="X496" i="2"/>
  <c r="I488" i="3" l="1"/>
  <c r="I497" i="2"/>
  <c r="X488" i="3" l="1"/>
  <c r="X497" i="2"/>
  <c r="I489" i="3" l="1"/>
  <c r="I498" i="2"/>
  <c r="X489" i="3" l="1"/>
  <c r="X498" i="2"/>
  <c r="I490" i="3" l="1"/>
  <c r="I499" i="2"/>
  <c r="X490" i="3" l="1"/>
  <c r="X499" i="2"/>
  <c r="I491" i="3" l="1"/>
  <c r="I500" i="2"/>
  <c r="X491" i="3" l="1"/>
  <c r="X500" i="2"/>
  <c r="I492" i="3" l="1"/>
  <c r="I501" i="2"/>
  <c r="X492" i="3" l="1"/>
  <c r="X501" i="2"/>
  <c r="I493" i="3" l="1"/>
  <c r="I502" i="2"/>
  <c r="X493" i="3" l="1"/>
  <c r="X502" i="2"/>
  <c r="I494" i="3" l="1"/>
  <c r="I503" i="2"/>
  <c r="X494" i="3" l="1"/>
  <c r="X503" i="2"/>
  <c r="I495" i="3" l="1"/>
  <c r="I504" i="2"/>
  <c r="X504" i="2" s="1"/>
  <c r="I505" i="2" s="1"/>
  <c r="X505" i="2" s="1"/>
  <c r="I506" i="2" s="1"/>
  <c r="X506" i="2" s="1"/>
  <c r="X495" i="3" l="1"/>
  <c r="I507" i="2"/>
  <c r="X507" i="2" s="1"/>
  <c r="I508" i="2" s="1"/>
  <c r="X508" i="2" s="1"/>
  <c r="I496" i="3" l="1"/>
  <c r="I509" i="2"/>
  <c r="X509" i="2" s="1"/>
  <c r="I510" i="2" s="1"/>
  <c r="X510" i="2" s="1"/>
  <c r="X496" i="3" l="1"/>
  <c r="I497" i="3" l="1"/>
  <c r="X497" i="3" l="1"/>
  <c r="I498" i="3" l="1"/>
  <c r="X498" i="3" l="1"/>
  <c r="I499" i="3" l="1"/>
  <c r="X499" i="3" l="1"/>
  <c r="I500" i="3" l="1"/>
  <c r="X500" i="3" l="1"/>
  <c r="I501" i="3" l="1"/>
  <c r="X501" i="3" l="1"/>
  <c r="I502" i="3" l="1"/>
  <c r="X502" i="3" l="1"/>
  <c r="I503" i="3" l="1"/>
  <c r="X503" i="3" l="1"/>
  <c r="I504" i="3" l="1"/>
  <c r="X504" i="3" l="1"/>
  <c r="I505" i="3" l="1"/>
  <c r="X505" i="3" l="1"/>
  <c r="I506" i="3" l="1"/>
  <c r="X506" i="3" l="1"/>
  <c r="I507" i="3" l="1"/>
  <c r="X507" i="3" l="1"/>
  <c r="I508" i="3" l="1"/>
  <c r="X508" i="3" s="1"/>
  <c r="I509" i="3" l="1"/>
  <c r="X509" i="3" l="1"/>
  <c r="I510" i="3" l="1"/>
  <c r="X510" i="3" s="1"/>
  <c r="I511" i="3" l="1"/>
  <c r="X511" i="3" l="1"/>
  <c r="I512" i="3" l="1"/>
  <c r="X512" i="3" s="1"/>
  <c r="I513" i="3" l="1"/>
  <c r="X513" i="3" l="1"/>
  <c r="I514" i="3" l="1"/>
  <c r="X514" i="3" s="1"/>
  <c r="I515" i="3" s="1"/>
  <c r="X515" i="3" s="1"/>
  <c r="I516" i="3" l="1"/>
  <c r="X516" i="3" s="1"/>
  <c r="I517" i="3" l="1"/>
  <c r="X517" i="3" s="1"/>
  <c r="I518" i="3" s="1"/>
  <c r="X518" i="3" s="1"/>
  <c r="I519" i="3" s="1"/>
  <c r="X519" i="3" s="1"/>
  <c r="I520" i="3" s="1"/>
  <c r="X520" i="3" s="1"/>
  <c r="Q359" i="2" l="1"/>
  <c r="Q359" i="3"/>
  <c r="Q360" i="2" l="1"/>
  <c r="Q360" i="3"/>
  <c r="Q361" i="3" l="1"/>
  <c r="Q361" i="2"/>
  <c r="Q362" i="3" l="1"/>
  <c r="Q362" i="2"/>
  <c r="Q363" i="3" l="1"/>
  <c r="Q363" i="2"/>
  <c r="Q364" i="2" l="1"/>
  <c r="B45" i="5"/>
  <c r="B47" i="5" s="1"/>
  <c r="Q364" i="3"/>
  <c r="B45" i="4"/>
  <c r="B45" i="8" s="1"/>
  <c r="B47" i="8" s="1"/>
  <c r="B47" i="4" l="1"/>
  <c r="B45" i="7"/>
  <c r="B47" i="7" s="1"/>
  <c r="Q365" i="3"/>
  <c r="Q365" i="2"/>
  <c r="Q366" i="2" l="1"/>
  <c r="Q366" i="3"/>
  <c r="Q367" i="2" l="1"/>
  <c r="Q367" i="3"/>
  <c r="Q368" i="2" l="1"/>
  <c r="Q368" i="3"/>
  <c r="Q369" i="2" l="1"/>
  <c r="Q369" i="3"/>
  <c r="Q370" i="2" l="1"/>
  <c r="Q370" i="3"/>
  <c r="B46" i="5" s="1"/>
  <c r="B46" i="7" s="1"/>
  <c r="Q371" i="2" l="1"/>
  <c r="Q371" i="3"/>
  <c r="B46" i="4"/>
  <c r="B46" i="8" s="1"/>
  <c r="Q372" i="2" l="1"/>
  <c r="Q372" i="3"/>
  <c r="Q373" i="2" l="1"/>
  <c r="Q373" i="3"/>
  <c r="Q374" i="2" l="1"/>
  <c r="Q374" i="3"/>
  <c r="Q375" i="2" l="1"/>
  <c r="Q375" i="3"/>
  <c r="Q376" i="2" l="1"/>
  <c r="Q376" i="3"/>
  <c r="Q377" i="3" l="1"/>
  <c r="Q377" i="2"/>
  <c r="Q378" i="3" l="1"/>
  <c r="B50" i="8"/>
  <c r="Q378" i="2"/>
  <c r="B50" i="5"/>
  <c r="B50" i="7" s="1"/>
  <c r="Q379" i="3" l="1"/>
  <c r="Q379" i="2"/>
  <c r="Q380" i="3" l="1"/>
  <c r="Q380" i="2"/>
  <c r="B381" i="2" l="1"/>
  <c r="B381" i="3"/>
  <c r="Q381" i="3" l="1"/>
  <c r="Q381" i="2"/>
  <c r="B382" i="2" l="1"/>
  <c r="B382" i="3"/>
  <c r="Q382" i="3" l="1"/>
  <c r="Q382" i="2"/>
  <c r="B383" i="2" l="1"/>
  <c r="B383" i="3"/>
  <c r="Q383" i="3" l="1"/>
  <c r="Q383" i="2"/>
  <c r="B384" i="2" l="1"/>
  <c r="B384" i="3"/>
  <c r="Q384" i="3" l="1"/>
  <c r="Q384" i="2"/>
  <c r="B385" i="2" l="1"/>
  <c r="B385" i="3"/>
  <c r="B51" i="4" s="1"/>
  <c r="Q385" i="3" l="1"/>
  <c r="Q385" i="2"/>
  <c r="B51" i="5"/>
  <c r="B51" i="8" l="1"/>
  <c r="B386" i="2"/>
  <c r="B51" i="7"/>
  <c r="B386" i="3"/>
  <c r="Q386" i="2" l="1"/>
  <c r="Q386" i="3"/>
  <c r="B387" i="2" l="1"/>
  <c r="B387" i="3"/>
  <c r="Q387" i="3" l="1"/>
  <c r="Q387" i="2"/>
  <c r="B388" i="2" l="1"/>
  <c r="B388" i="3"/>
  <c r="Q388" i="3" l="1"/>
  <c r="Q388" i="2"/>
  <c r="B389" i="2" l="1"/>
  <c r="B389" i="3"/>
  <c r="Q389" i="3" l="1"/>
  <c r="Q389" i="2"/>
  <c r="B390" i="2" l="1"/>
  <c r="B390" i="3"/>
  <c r="Q390" i="3" l="1"/>
  <c r="Q390" i="2"/>
  <c r="B391" i="2" l="1"/>
  <c r="B391" i="3"/>
  <c r="Q391" i="3" l="1"/>
  <c r="Q391" i="2"/>
  <c r="B392" i="2" l="1"/>
  <c r="B392" i="3"/>
  <c r="B52" i="4" s="1"/>
  <c r="Q392" i="3" l="1"/>
  <c r="Q392" i="2"/>
  <c r="B52" i="5"/>
  <c r="B393" i="2" l="1"/>
  <c r="B52" i="8"/>
  <c r="B52" i="7"/>
  <c r="B393" i="3"/>
  <c r="Q393" i="3" l="1"/>
  <c r="Q393" i="2"/>
  <c r="B394" i="3" l="1"/>
  <c r="B394" i="2"/>
  <c r="Q394" i="2" l="1"/>
  <c r="Q394" i="3"/>
  <c r="B395" i="3" l="1"/>
  <c r="B395" i="2"/>
  <c r="Q395" i="3" l="1"/>
  <c r="Q395" i="2"/>
  <c r="B396" i="2" l="1"/>
  <c r="B396" i="3"/>
  <c r="Q396" i="3" l="1"/>
  <c r="Q396" i="2"/>
  <c r="B397" i="2" l="1"/>
  <c r="B397" i="3"/>
  <c r="Q397" i="3" l="1"/>
  <c r="Q397" i="2"/>
  <c r="B398" i="2" l="1"/>
  <c r="B398" i="3"/>
  <c r="Q398" i="3" l="1"/>
  <c r="Q398" i="2"/>
  <c r="B399" i="2" l="1"/>
  <c r="B399" i="3"/>
  <c r="B53" i="4" s="1"/>
  <c r="Q399" i="3" l="1"/>
  <c r="Q399" i="2"/>
  <c r="B53" i="5"/>
  <c r="B400" i="2" l="1"/>
  <c r="B53" i="8"/>
  <c r="B53" i="7"/>
  <c r="B400" i="3"/>
  <c r="Q400" i="3" l="1"/>
  <c r="Q400" i="2"/>
  <c r="B401" i="3" l="1"/>
  <c r="B401" i="2"/>
  <c r="Q401" i="2" l="1"/>
  <c r="Q401" i="3"/>
  <c r="B402" i="3" l="1"/>
  <c r="B402" i="2"/>
  <c r="Q402" i="2" l="1"/>
  <c r="Q402" i="3"/>
  <c r="B403" i="3" l="1"/>
  <c r="B403" i="2"/>
  <c r="Q403" i="2" l="1"/>
  <c r="Q403" i="3"/>
  <c r="B404" i="3" l="1"/>
  <c r="B404" i="2"/>
  <c r="Q404" i="2" l="1"/>
  <c r="Q404" i="3"/>
  <c r="B405" i="3" l="1"/>
  <c r="B405" i="2"/>
  <c r="Q405" i="2" l="1"/>
  <c r="Q405" i="3"/>
  <c r="B406" i="3" l="1"/>
  <c r="B54" i="4" s="1"/>
  <c r="B406" i="2"/>
  <c r="Q406" i="2" l="1"/>
  <c r="B54" i="5"/>
  <c r="B54" i="7" s="1"/>
  <c r="Q406" i="3"/>
  <c r="B407" i="3" l="1"/>
  <c r="B54" i="8"/>
  <c r="B407" i="2"/>
  <c r="Q407" i="2" l="1"/>
  <c r="Q407" i="3"/>
  <c r="B408" i="2" l="1"/>
  <c r="B408" i="3"/>
  <c r="Q408" i="3" l="1"/>
  <c r="Q408" i="2"/>
  <c r="B409" i="2" l="1"/>
  <c r="B409" i="3"/>
  <c r="Q409" i="3" l="1"/>
  <c r="Q409" i="2"/>
  <c r="B410" i="2" l="1"/>
  <c r="B410" i="3"/>
  <c r="Q410" i="3" l="1"/>
  <c r="Q410" i="2"/>
  <c r="B411" i="2" l="1"/>
  <c r="B411" i="3"/>
  <c r="Q411" i="3" l="1"/>
  <c r="Q411" i="2"/>
  <c r="B412" i="2" l="1"/>
  <c r="B412" i="3"/>
  <c r="Q412" i="2" l="1"/>
  <c r="Q412" i="3"/>
  <c r="B413" i="3" l="1"/>
  <c r="B55" i="4" s="1"/>
  <c r="B413" i="2"/>
  <c r="Q413" i="2" l="1"/>
  <c r="B55" i="5"/>
  <c r="B55" i="7" s="1"/>
  <c r="Q413" i="3"/>
  <c r="B414" i="3" l="1"/>
  <c r="B55" i="8"/>
  <c r="B414" i="2"/>
  <c r="Q414" i="2" l="1"/>
  <c r="Q414" i="3"/>
  <c r="B415" i="2" l="1"/>
  <c r="B415" i="3"/>
  <c r="Q415" i="3" l="1"/>
  <c r="Q415" i="2"/>
  <c r="B416" i="2" l="1"/>
  <c r="B416" i="3"/>
  <c r="Q416" i="3" l="1"/>
  <c r="Q416" i="2"/>
  <c r="B417" i="2" l="1"/>
  <c r="B417" i="3"/>
  <c r="Q417" i="3" l="1"/>
  <c r="Q417" i="2"/>
  <c r="B418" i="2" l="1"/>
  <c r="B418" i="3"/>
  <c r="Q418" i="3" l="1"/>
  <c r="Q418" i="2"/>
  <c r="B419" i="2" l="1"/>
  <c r="B419" i="3"/>
  <c r="Q419" i="3" s="1"/>
  <c r="B420" i="3" l="1"/>
  <c r="B56" i="4" s="1"/>
  <c r="Q419" i="2"/>
  <c r="B420" i="2" l="1"/>
  <c r="Q420" i="3"/>
  <c r="B56" i="8"/>
  <c r="B421" i="3" l="1"/>
  <c r="Q420" i="2"/>
  <c r="B56" i="5"/>
  <c r="B56" i="7" s="1"/>
  <c r="B421" i="2" l="1"/>
  <c r="Q421" i="3"/>
  <c r="B422" i="3" l="1"/>
  <c r="Q421" i="2"/>
  <c r="B422" i="2" l="1"/>
  <c r="Q422" i="3"/>
  <c r="Q422" i="2" l="1"/>
  <c r="B423" i="3"/>
  <c r="Q423" i="3" l="1"/>
  <c r="B423" i="2"/>
  <c r="Q423" i="2" l="1"/>
  <c r="B424" i="3"/>
  <c r="Q424" i="3" l="1"/>
  <c r="B424" i="2"/>
  <c r="Q424" i="2" l="1"/>
  <c r="B425" i="3"/>
  <c r="Q425" i="3" l="1"/>
  <c r="B425" i="2"/>
  <c r="Q425" i="2" l="1"/>
  <c r="B426" i="3"/>
  <c r="Q426" i="3" l="1"/>
  <c r="B426" i="2"/>
  <c r="Q426" i="2" l="1"/>
  <c r="B427" i="3"/>
  <c r="B57" i="4" s="1"/>
  <c r="Q427" i="3" l="1"/>
  <c r="B57" i="8"/>
  <c r="B427" i="2"/>
  <c r="B428" i="3" l="1"/>
  <c r="Q427" i="2"/>
  <c r="B57" i="5"/>
  <c r="B57" i="7" s="1"/>
  <c r="B428" i="2" l="1"/>
  <c r="Q428" i="3"/>
  <c r="B429" i="3" l="1"/>
  <c r="Q428" i="2"/>
  <c r="B429" i="2" l="1"/>
  <c r="Q429" i="3"/>
  <c r="B430" i="3" l="1"/>
  <c r="Q429" i="2"/>
  <c r="B430" i="2" l="1"/>
  <c r="Q430" i="3"/>
  <c r="B431" i="3" l="1"/>
  <c r="Q430" i="2"/>
  <c r="B431" i="2" l="1"/>
  <c r="Q431" i="3"/>
  <c r="B432" i="3" l="1"/>
  <c r="Q431" i="2"/>
  <c r="B432" i="2" l="1"/>
  <c r="Q432" i="3"/>
  <c r="B433" i="3" l="1"/>
  <c r="Q432" i="2"/>
  <c r="B433" i="2" l="1"/>
  <c r="Q433" i="3"/>
  <c r="Q433" i="2" l="1"/>
  <c r="B434" i="3"/>
  <c r="B58" i="4" s="1"/>
  <c r="Q434" i="3" l="1"/>
  <c r="B434" i="2"/>
  <c r="Q434" i="2" l="1"/>
  <c r="B58" i="5"/>
  <c r="B435" i="3"/>
  <c r="Q435" i="3" l="1"/>
  <c r="B58" i="7"/>
  <c r="B435" i="2"/>
  <c r="Q435" i="2" l="1"/>
  <c r="B436" i="3"/>
  <c r="Q436" i="3" l="1"/>
  <c r="B436" i="2"/>
  <c r="Q436" i="2" l="1"/>
  <c r="B58" i="8"/>
  <c r="B437" i="3"/>
  <c r="Q437" i="3" l="1"/>
  <c r="B437" i="2"/>
  <c r="Q437" i="2" l="1"/>
  <c r="B438" i="3"/>
  <c r="Q438" i="3" l="1"/>
  <c r="B438" i="2"/>
  <c r="Q438" i="2" l="1"/>
  <c r="B439" i="3"/>
  <c r="Q439" i="3" l="1"/>
  <c r="B439" i="2"/>
  <c r="Q439" i="2" l="1"/>
  <c r="B440" i="3"/>
  <c r="Q440" i="3" l="1"/>
  <c r="B440" i="2"/>
  <c r="Q440" i="2" l="1"/>
  <c r="B441" i="3"/>
  <c r="B59" i="4" s="1"/>
  <c r="B59" i="8" l="1"/>
  <c r="B106" i="8" s="1"/>
  <c r="B109" i="8" s="1"/>
  <c r="B106" i="4"/>
  <c r="B109" i="4" s="1"/>
  <c r="Q441" i="3"/>
  <c r="B441" i="2"/>
  <c r="B59" i="5" s="1"/>
  <c r="B59" i="7" l="1"/>
  <c r="B106" i="7" s="1"/>
  <c r="B109" i="7" s="1"/>
  <c r="B106" i="5"/>
  <c r="B109" i="5" s="1"/>
  <c r="Q441" i="2"/>
  <c r="B442" i="3"/>
  <c r="Q442" i="3" l="1"/>
  <c r="B442" i="2"/>
  <c r="Q442" i="2" l="1"/>
  <c r="B443" i="3"/>
  <c r="Q443" i="3" l="1"/>
  <c r="B443" i="2"/>
  <c r="Q443" i="2" l="1"/>
  <c r="B444" i="3"/>
  <c r="Q444" i="3" l="1"/>
  <c r="B444" i="2"/>
  <c r="Q444" i="2" l="1"/>
  <c r="B445" i="3"/>
  <c r="Q445" i="3" l="1"/>
  <c r="B445" i="2"/>
  <c r="Q445" i="2" l="1"/>
  <c r="B446" i="3"/>
  <c r="Q446" i="3" l="1"/>
  <c r="B446" i="2"/>
  <c r="Q446" i="2" l="1"/>
  <c r="B447" i="3"/>
  <c r="Q447" i="3" l="1"/>
  <c r="B447" i="2"/>
  <c r="Q447" i="2" l="1"/>
  <c r="B448" i="3"/>
  <c r="Q448" i="3" l="1"/>
  <c r="B448" i="2"/>
  <c r="Q448" i="2" l="1"/>
  <c r="B449" i="3"/>
  <c r="Q449" i="3" l="1"/>
  <c r="B449" i="2"/>
  <c r="Q449" i="2" l="1"/>
  <c r="B450" i="3"/>
  <c r="Q450" i="3" l="1"/>
  <c r="B450" i="2"/>
  <c r="Q450" i="2" l="1"/>
  <c r="B451" i="3"/>
  <c r="Q451" i="3" l="1"/>
  <c r="B451" i="2"/>
  <c r="Q451" i="2" l="1"/>
  <c r="B452" i="3"/>
  <c r="Q452" i="3" l="1"/>
  <c r="B452" i="2"/>
  <c r="Q452" i="2" l="1"/>
  <c r="B453" i="3"/>
  <c r="Q453" i="3" l="1"/>
  <c r="B453" i="2"/>
  <c r="Q453" i="2" l="1"/>
  <c r="B454" i="3"/>
  <c r="Q454" i="3" l="1"/>
  <c r="B454" i="2"/>
  <c r="Q454" i="2" l="1"/>
  <c r="B455" i="3"/>
  <c r="Q455" i="3" l="1"/>
  <c r="B455" i="2"/>
  <c r="Q455" i="2" l="1"/>
  <c r="B456" i="3"/>
  <c r="Q456" i="3" l="1"/>
  <c r="B456" i="2"/>
  <c r="Q456" i="2" l="1"/>
  <c r="B457" i="3"/>
  <c r="Q457" i="3" l="1"/>
  <c r="B457" i="2"/>
  <c r="Q457" i="2" l="1"/>
  <c r="B458" i="3"/>
  <c r="Q458" i="3" l="1"/>
  <c r="B458" i="2"/>
  <c r="Q458" i="2" l="1"/>
  <c r="B459" i="3"/>
  <c r="Q459" i="3" l="1"/>
  <c r="B459" i="2"/>
  <c r="Q459" i="2" l="1"/>
  <c r="B460" i="3"/>
  <c r="Q460" i="3" l="1"/>
  <c r="B460" i="2"/>
  <c r="Q460" i="2" l="1"/>
  <c r="B461" i="3"/>
  <c r="Q461" i="3" l="1"/>
  <c r="B461" i="2"/>
  <c r="Q461" i="2" l="1"/>
  <c r="B462" i="3"/>
  <c r="Q462" i="3" l="1"/>
  <c r="B462" i="2"/>
  <c r="Q462" i="2" l="1"/>
  <c r="B463" i="3"/>
  <c r="Q463" i="3" l="1"/>
  <c r="B463" i="2"/>
  <c r="Q463" i="2" l="1"/>
  <c r="B464" i="3"/>
  <c r="Q464" i="3" l="1"/>
  <c r="B464" i="2"/>
  <c r="Q464" i="2" l="1"/>
  <c r="B465" i="3"/>
  <c r="Q465" i="3" l="1"/>
  <c r="B465" i="2"/>
  <c r="Q465" i="2" l="1"/>
  <c r="B466" i="3"/>
  <c r="Q466" i="3" l="1"/>
  <c r="B466" i="2"/>
  <c r="Q466" i="2" l="1"/>
  <c r="B467" i="3"/>
  <c r="Q467" i="3" l="1"/>
  <c r="B467" i="2"/>
  <c r="Q467" i="2" l="1"/>
  <c r="B468" i="3"/>
  <c r="Q468" i="3" l="1"/>
  <c r="B468" i="2"/>
  <c r="Q468" i="2" l="1"/>
  <c r="B469" i="3"/>
  <c r="Q469" i="3" l="1"/>
  <c r="B469" i="2"/>
  <c r="Q469" i="2" l="1"/>
  <c r="B470" i="3"/>
  <c r="Q470" i="3" l="1"/>
  <c r="B470" i="2"/>
  <c r="Q470" i="2" l="1"/>
  <c r="B471" i="3"/>
  <c r="Q471" i="3" l="1"/>
  <c r="B471" i="2"/>
  <c r="Q471" i="2" l="1"/>
  <c r="B472" i="3"/>
  <c r="Q472" i="3" l="1"/>
  <c r="B472" i="2"/>
  <c r="Q472" i="2" l="1"/>
  <c r="B473" i="3"/>
  <c r="Q473" i="3" l="1"/>
  <c r="B473" i="2"/>
  <c r="Q473" i="2" l="1"/>
  <c r="B474" i="3"/>
  <c r="Q474" i="3" l="1"/>
  <c r="B474" i="2"/>
  <c r="Q474" i="2" l="1"/>
  <c r="B475" i="3"/>
  <c r="Q475" i="3" l="1"/>
  <c r="B475" i="2"/>
  <c r="Q475" i="2" l="1"/>
  <c r="B476" i="3"/>
  <c r="Q476" i="3" l="1"/>
  <c r="B476" i="2"/>
  <c r="Q476" i="2" l="1"/>
  <c r="B477" i="3"/>
  <c r="Q477" i="3" l="1"/>
  <c r="B477" i="2"/>
  <c r="Q477" i="2" l="1"/>
  <c r="B478" i="3"/>
  <c r="Q478" i="3" l="1"/>
  <c r="B478" i="2"/>
  <c r="Q478" i="2" l="1"/>
  <c r="B479" i="3"/>
  <c r="Q479" i="3" l="1"/>
  <c r="B479" i="2"/>
  <c r="Q479" i="2" l="1"/>
  <c r="B480" i="3"/>
  <c r="Q480" i="3" l="1"/>
  <c r="B480" i="2"/>
  <c r="Q480" i="2" l="1"/>
  <c r="B481" i="3"/>
  <c r="Q481" i="3" l="1"/>
  <c r="B481" i="2"/>
  <c r="Q481" i="2" l="1"/>
  <c r="B482" i="3"/>
  <c r="Q482" i="3" l="1"/>
  <c r="B482" i="2"/>
  <c r="Q482" i="2" l="1"/>
  <c r="B483" i="3"/>
  <c r="Q483" i="3" l="1"/>
  <c r="B483" i="2"/>
  <c r="Q483" i="2" l="1"/>
  <c r="B484" i="3"/>
  <c r="Q484" i="3" l="1"/>
  <c r="B484" i="2"/>
  <c r="Q484" i="2" l="1"/>
  <c r="B485" i="3"/>
  <c r="Q485" i="3" l="1"/>
  <c r="B485" i="2"/>
  <c r="Q485" i="2" l="1"/>
  <c r="B486" i="3"/>
  <c r="Q486" i="3" l="1"/>
  <c r="B486" i="2"/>
  <c r="Q486" i="2" l="1"/>
  <c r="B487" i="3"/>
  <c r="Q487" i="3" l="1"/>
  <c r="B487" i="2"/>
  <c r="Q487" i="2" l="1"/>
  <c r="B488" i="3"/>
  <c r="Q488" i="3" l="1"/>
  <c r="B488" i="2"/>
  <c r="Q488" i="2" l="1"/>
  <c r="B489" i="3"/>
  <c r="Q489" i="3" l="1"/>
  <c r="B489" i="2"/>
  <c r="Q489" i="2" l="1"/>
  <c r="B490" i="3"/>
  <c r="Q490" i="3" l="1"/>
  <c r="B490" i="2"/>
  <c r="Q490" i="2" l="1"/>
  <c r="B491" i="3"/>
  <c r="Q491" i="3" l="1"/>
  <c r="B491" i="2"/>
  <c r="Q491" i="2" l="1"/>
  <c r="B492" i="3"/>
  <c r="Q492" i="3" l="1"/>
  <c r="B492" i="2"/>
  <c r="Q492" i="2" l="1"/>
  <c r="B493" i="3"/>
  <c r="Q493" i="3" l="1"/>
  <c r="B493" i="2"/>
  <c r="Q493" i="2" l="1"/>
  <c r="B494" i="3"/>
  <c r="Q494" i="3" l="1"/>
  <c r="B494" i="2"/>
  <c r="Q494" i="2" l="1"/>
  <c r="B495" i="3"/>
  <c r="Q495" i="3" l="1"/>
  <c r="B495" i="2"/>
  <c r="Q495" i="2" l="1"/>
  <c r="B496" i="3"/>
  <c r="Q496" i="3" l="1"/>
  <c r="B496" i="2"/>
  <c r="Q496" i="2" l="1"/>
  <c r="B497" i="3"/>
  <c r="Q497" i="3" l="1"/>
  <c r="B497" i="2"/>
  <c r="Q497" i="2" l="1"/>
  <c r="B498" i="3"/>
  <c r="Q498" i="3" l="1"/>
  <c r="B498" i="2"/>
  <c r="Q498" i="2" l="1"/>
  <c r="B499" i="3"/>
  <c r="Q499" i="3" l="1"/>
  <c r="B499" i="2"/>
  <c r="Q499" i="2" s="1"/>
  <c r="B500" i="2" l="1"/>
  <c r="Q500" i="2" s="1"/>
  <c r="B501" i="2" s="1"/>
  <c r="Q501" i="2" s="1"/>
  <c r="B502" i="2" s="1"/>
  <c r="Q502" i="2" s="1"/>
  <c r="B500" i="3"/>
  <c r="B503" i="2" l="1"/>
  <c r="Q500" i="3"/>
  <c r="B501" i="3" l="1"/>
  <c r="Q503" i="2"/>
  <c r="B504" i="2" l="1"/>
  <c r="Q504" i="2" s="1"/>
  <c r="B505" i="2" s="1"/>
  <c r="Q505" i="2" s="1"/>
  <c r="B506" i="2" s="1"/>
  <c r="Q506" i="2" s="1"/>
  <c r="B507" i="2" s="1"/>
  <c r="Q507" i="2" s="1"/>
  <c r="B508" i="2" s="1"/>
  <c r="Q508" i="2" s="1"/>
  <c r="B509" i="2" s="1"/>
  <c r="Q509" i="2" s="1"/>
  <c r="Q501" i="3"/>
  <c r="B502" i="3" l="1"/>
  <c r="B510" i="2"/>
  <c r="Q510" i="2" s="1"/>
  <c r="Q502" i="3" l="1"/>
  <c r="B503" i="3" l="1"/>
  <c r="Q503" i="3" l="1"/>
  <c r="B504" i="3" l="1"/>
  <c r="Q504" i="3" l="1"/>
  <c r="B505" i="3" l="1"/>
  <c r="Q505" i="3" l="1"/>
  <c r="B506" i="3" l="1"/>
  <c r="Q506" i="3" l="1"/>
  <c r="B507" i="3" l="1"/>
  <c r="Q507" i="3" l="1"/>
  <c r="B508" i="3" l="1"/>
  <c r="Q508" i="3" s="1"/>
  <c r="B509" i="3" l="1"/>
  <c r="Q509" i="3" l="1"/>
  <c r="B510" i="3" l="1"/>
  <c r="Q510" i="3" l="1"/>
  <c r="B511" i="3" l="1"/>
  <c r="Q511" i="3" l="1"/>
  <c r="B512" i="3" l="1"/>
  <c r="Q512" i="3" l="1"/>
  <c r="B513" i="3" l="1"/>
  <c r="Q513" i="3" s="1"/>
  <c r="B514" i="3" l="1"/>
  <c r="Q514" i="3" s="1"/>
  <c r="B515" i="3" s="1"/>
  <c r="Q515" i="3" s="1"/>
  <c r="B516" i="3" s="1"/>
  <c r="Q516" i="3" s="1"/>
  <c r="B517" i="3" l="1"/>
  <c r="Q517" i="3" s="1"/>
  <c r="B518" i="3" s="1"/>
  <c r="Q518" i="3" s="1"/>
  <c r="B519" i="3" l="1"/>
  <c r="Q519" i="3" s="1"/>
  <c r="B520" i="3" s="1"/>
  <c r="Q520" i="3" s="1"/>
</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<sst xmlns="http://schemas.openxmlformats.org/spreadsheetml/2006/main" count="131" uniqueCount="24">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</sst>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</cellXfs>
  <cellStyles count="1">
    <cellStyle name="Normal" xfId="0" builtinId="0"/>
  </cellStyles>
  <dxfs count="280"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510"/>
  <sheetViews>
    <sheetView topLeftCell="F1" workbookViewId="0">
      <pane ySplit="1" topLeftCell="A361" activePane="bottomLeft" state="frozen"/>
      <selection pane="bottomLeft" activeCell="AC369" sqref="AC369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16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25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28</v>
      </c>
      <c r="D50">
        <v>0</v>
      </c>
      <c r="E50" s="24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28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18</v>
      </c>
      <c r="D52">
        <v>0</v>
      </c>
      <c r="E52" s="24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1</v>
      </c>
      <c r="C53">
        <v>56</v>
      </c>
      <c r="D53">
        <v>0</v>
      </c>
      <c r="E53" s="24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63</v>
      </c>
      <c r="D54">
        <v>20</v>
      </c>
      <c r="E54" s="24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58</v>
      </c>
      <c r="C55">
        <v>59</v>
      </c>
      <c r="D55">
        <v>0</v>
      </c>
      <c r="E55" s="24">
        <v>0</v>
      </c>
      <c r="F55">
        <v>0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78</v>
      </c>
      <c r="C56">
        <v>75</v>
      </c>
      <c r="D56">
        <v>0</v>
      </c>
      <c r="E56" s="24">
        <v>0</v>
      </c>
      <c r="F56">
        <v>0</v>
      </c>
      <c r="G56">
        <v>14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T56" s="6"/>
    </row>
    <row r="57" spans="1:20" x14ac:dyDescent="0.25">
      <c r="A57" s="3">
        <f t="shared" si="0"/>
        <v>42423</v>
      </c>
      <c r="B57">
        <v>72</v>
      </c>
      <c r="C57">
        <v>110</v>
      </c>
      <c r="D57">
        <v>18</v>
      </c>
      <c r="E57" s="24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94</v>
      </c>
      <c r="C58">
        <v>132</v>
      </c>
      <c r="D58">
        <v>4</v>
      </c>
      <c r="E58" s="24">
        <v>2</v>
      </c>
      <c r="F58">
        <v>2</v>
      </c>
      <c r="G58">
        <v>34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>
        <v>147</v>
      </c>
      <c r="C59">
        <v>152</v>
      </c>
      <c r="D59">
        <v>3</v>
      </c>
      <c r="E59" s="24">
        <v>8</v>
      </c>
      <c r="F59">
        <v>4</v>
      </c>
      <c r="G59">
        <v>44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T59" s="6"/>
    </row>
    <row r="60" spans="1:20" x14ac:dyDescent="0.25">
      <c r="A60" s="3">
        <f t="shared" si="0"/>
        <v>42426</v>
      </c>
      <c r="B60">
        <v>185</v>
      </c>
      <c r="C60">
        <v>184</v>
      </c>
      <c r="D60">
        <v>0</v>
      </c>
      <c r="E60" s="24">
        <v>22</v>
      </c>
      <c r="F60">
        <v>20</v>
      </c>
      <c r="G60">
        <v>106</v>
      </c>
      <c r="H60">
        <v>3</v>
      </c>
      <c r="I60">
        <v>0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234</v>
      </c>
      <c r="C61">
        <v>323</v>
      </c>
      <c r="D61">
        <v>3</v>
      </c>
      <c r="E61" s="24">
        <v>26</v>
      </c>
      <c r="F61">
        <v>19</v>
      </c>
      <c r="G61">
        <v>143</v>
      </c>
      <c r="H61">
        <v>4</v>
      </c>
      <c r="I61">
        <v>1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239</v>
      </c>
      <c r="C62">
        <v>244</v>
      </c>
      <c r="D62">
        <v>5</v>
      </c>
      <c r="E62" s="24">
        <v>5</v>
      </c>
      <c r="F62">
        <v>43</v>
      </c>
      <c r="G62">
        <v>205</v>
      </c>
      <c r="H62">
        <v>3</v>
      </c>
      <c r="I62">
        <v>5</v>
      </c>
      <c r="J62">
        <v>0</v>
      </c>
      <c r="K62">
        <v>3</v>
      </c>
      <c r="L62">
        <v>1</v>
      </c>
      <c r="M62">
        <v>1</v>
      </c>
      <c r="N62">
        <v>5</v>
      </c>
      <c r="T62" s="6"/>
    </row>
    <row r="63" spans="1:20" x14ac:dyDescent="0.25">
      <c r="A63" s="3">
        <f t="shared" si="0"/>
        <v>42429</v>
      </c>
      <c r="B63">
        <v>574</v>
      </c>
      <c r="C63">
        <v>690</v>
      </c>
      <c r="D63">
        <v>7</v>
      </c>
      <c r="E63" s="24">
        <v>51</v>
      </c>
      <c r="F63">
        <v>30</v>
      </c>
      <c r="G63">
        <v>385</v>
      </c>
      <c r="H63">
        <v>12</v>
      </c>
      <c r="I63">
        <v>3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336</v>
      </c>
      <c r="C64">
        <v>803</v>
      </c>
      <c r="D64">
        <v>25</v>
      </c>
      <c r="E64" s="24">
        <v>35</v>
      </c>
      <c r="F64">
        <v>61</v>
      </c>
      <c r="G64">
        <v>523</v>
      </c>
      <c r="H64">
        <v>3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795</v>
      </c>
      <c r="D65">
        <v>24</v>
      </c>
      <c r="E65" s="24">
        <v>38</v>
      </c>
      <c r="F65">
        <v>21</v>
      </c>
      <c r="G65">
        <v>835</v>
      </c>
      <c r="H65">
        <v>11</v>
      </c>
      <c r="I65">
        <v>5</v>
      </c>
      <c r="J65">
        <v>7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4.957446808510638</v>
      </c>
      <c r="R65" s="6">
        <f t="shared" ref="R65:R128" si="2">IF(ISERROR(C65/C58),1,C65/C58)</f>
        <v>6.0227272727272725</v>
      </c>
      <c r="S65" s="6">
        <f t="shared" ref="S65:S128" si="3">IF(ISERROR(D65/D58),1,D65/D58)</f>
        <v>6</v>
      </c>
      <c r="T65" s="6">
        <f t="shared" ref="T65:T128" si="4">IF(ISERROR(E65/E58),1,E65/E58)</f>
        <v>19</v>
      </c>
      <c r="U65" s="6">
        <f t="shared" ref="U65:U128" si="5">IF(ISERROR(F65/F58),1,F65/F58)</f>
        <v>10.5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>
        <v>588</v>
      </c>
      <c r="C66">
        <v>952</v>
      </c>
      <c r="D66">
        <v>34</v>
      </c>
      <c r="E66" s="24">
        <v>59</v>
      </c>
      <c r="F66">
        <v>73</v>
      </c>
      <c r="G66">
        <v>586</v>
      </c>
      <c r="H66">
        <v>33</v>
      </c>
      <c r="I66">
        <v>15</v>
      </c>
      <c r="J66">
        <v>8</v>
      </c>
      <c r="K66">
        <v>30</v>
      </c>
      <c r="L66">
        <v>1</v>
      </c>
      <c r="M66">
        <v>4</v>
      </c>
      <c r="N66">
        <v>4</v>
      </c>
      <c r="Q66" s="6">
        <f t="shared" si="1"/>
        <v>4</v>
      </c>
      <c r="R66" s="6">
        <f t="shared" si="2"/>
        <v>6.2631578947368425</v>
      </c>
      <c r="S66" s="6">
        <f t="shared" si="3"/>
        <v>11.333333333333334</v>
      </c>
      <c r="T66" s="6">
        <f t="shared" si="4"/>
        <v>7.375</v>
      </c>
      <c r="U66" s="6">
        <f t="shared" si="5"/>
        <v>18.25</v>
      </c>
      <c r="V66" s="6">
        <f t="shared" si="6"/>
        <v>13.318181818181818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1</v>
      </c>
      <c r="AB66" s="6">
        <f t="shared" si="12"/>
        <v>1</v>
      </c>
      <c r="AC66" s="6">
        <f t="shared" si="13"/>
        <v>4</v>
      </c>
    </row>
    <row r="67" spans="1:29" x14ac:dyDescent="0.25">
      <c r="A67" s="3">
        <f t="shared" ref="A67:A130" si="14">A66+1</f>
        <v>42433</v>
      </c>
      <c r="B67">
        <v>769</v>
      </c>
      <c r="C67">
        <v>1281</v>
      </c>
      <c r="D67">
        <v>63</v>
      </c>
      <c r="E67" s="24">
        <v>283</v>
      </c>
      <c r="F67">
        <v>138</v>
      </c>
      <c r="G67">
        <v>591</v>
      </c>
      <c r="H67">
        <v>26</v>
      </c>
      <c r="I67">
        <v>44</v>
      </c>
      <c r="J67">
        <v>27</v>
      </c>
      <c r="K67">
        <v>25</v>
      </c>
      <c r="L67">
        <v>5</v>
      </c>
      <c r="M67">
        <v>7</v>
      </c>
      <c r="N67">
        <v>3</v>
      </c>
      <c r="Q67" s="6">
        <f t="shared" si="1"/>
        <v>4.1567567567567565</v>
      </c>
      <c r="R67" s="6">
        <f t="shared" si="2"/>
        <v>6.9619565217391308</v>
      </c>
      <c r="S67" s="6">
        <f t="shared" si="3"/>
        <v>1</v>
      </c>
      <c r="T67" s="6">
        <f t="shared" si="4"/>
        <v>12.863636363636363</v>
      </c>
      <c r="U67" s="6">
        <f t="shared" si="5"/>
        <v>6.9</v>
      </c>
      <c r="V67" s="6">
        <f t="shared" si="6"/>
        <v>5.5754716981132075</v>
      </c>
      <c r="W67" s="6">
        <f t="shared" si="7"/>
        <v>8.6666666666666661</v>
      </c>
      <c r="X67" s="6">
        <f t="shared" si="8"/>
        <v>1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1.5</v>
      </c>
    </row>
    <row r="68" spans="1:29" x14ac:dyDescent="0.25">
      <c r="A68" s="3">
        <f t="shared" si="14"/>
        <v>42434</v>
      </c>
      <c r="B68">
        <v>778</v>
      </c>
      <c r="C68">
        <v>1622</v>
      </c>
      <c r="D68">
        <v>98</v>
      </c>
      <c r="E68" s="24">
        <v>125</v>
      </c>
      <c r="F68">
        <v>230</v>
      </c>
      <c r="G68">
        <v>1234</v>
      </c>
      <c r="H68">
        <v>43</v>
      </c>
      <c r="I68">
        <v>46</v>
      </c>
      <c r="J68">
        <v>59</v>
      </c>
      <c r="K68">
        <v>59</v>
      </c>
      <c r="L68">
        <v>5</v>
      </c>
      <c r="M68">
        <v>5</v>
      </c>
      <c r="N68">
        <v>17</v>
      </c>
      <c r="Q68" s="6">
        <f t="shared" si="1"/>
        <v>3.324786324786325</v>
      </c>
      <c r="R68" s="6">
        <f t="shared" si="2"/>
        <v>5.0216718266253872</v>
      </c>
      <c r="S68" s="6">
        <f t="shared" si="3"/>
        <v>32.666666666666664</v>
      </c>
      <c r="T68" s="6">
        <f t="shared" si="4"/>
        <v>4.8076923076923075</v>
      </c>
      <c r="U68" s="6">
        <f t="shared" si="5"/>
        <v>12.105263157894736</v>
      </c>
      <c r="V68" s="6">
        <f t="shared" si="6"/>
        <v>8.62937062937063</v>
      </c>
      <c r="W68" s="6">
        <f t="shared" si="7"/>
        <v>10.75</v>
      </c>
      <c r="X68" s="6">
        <f t="shared" si="8"/>
        <v>46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17</v>
      </c>
    </row>
    <row r="69" spans="1:29" x14ac:dyDescent="0.25">
      <c r="A69" s="3">
        <f t="shared" si="14"/>
        <v>42435</v>
      </c>
      <c r="B69">
        <v>1247</v>
      </c>
      <c r="C69">
        <v>1858</v>
      </c>
      <c r="D69">
        <v>116</v>
      </c>
      <c r="E69" s="24">
        <v>130</v>
      </c>
      <c r="F69">
        <v>296</v>
      </c>
      <c r="G69">
        <v>1076</v>
      </c>
      <c r="H69">
        <v>41</v>
      </c>
      <c r="I69">
        <v>60</v>
      </c>
      <c r="J69">
        <v>60</v>
      </c>
      <c r="K69">
        <v>33</v>
      </c>
      <c r="L69">
        <v>6</v>
      </c>
      <c r="M69">
        <v>1</v>
      </c>
      <c r="N69">
        <v>6</v>
      </c>
      <c r="Q69" s="6">
        <f t="shared" si="1"/>
        <v>5.2175732217573225</v>
      </c>
      <c r="R69" s="6">
        <f t="shared" si="2"/>
        <v>7.6147540983606561</v>
      </c>
      <c r="S69" s="6">
        <f t="shared" si="3"/>
        <v>23.2</v>
      </c>
      <c r="T69" s="6">
        <f t="shared" si="4"/>
        <v>26</v>
      </c>
      <c r="U69" s="6">
        <f t="shared" si="5"/>
        <v>6.8837209302325579</v>
      </c>
      <c r="V69" s="6">
        <f t="shared" si="6"/>
        <v>5.2487804878048783</v>
      </c>
      <c r="W69" s="6">
        <f t="shared" si="7"/>
        <v>13.666666666666666</v>
      </c>
      <c r="X69" s="6">
        <f t="shared" si="8"/>
        <v>12</v>
      </c>
      <c r="Y69" s="6">
        <f t="shared" si="9"/>
        <v>1</v>
      </c>
      <c r="Z69" s="6">
        <f t="shared" si="10"/>
        <v>11</v>
      </c>
      <c r="AA69" s="6">
        <f t="shared" si="11"/>
        <v>6</v>
      </c>
      <c r="AB69" s="6">
        <f t="shared" si="12"/>
        <v>1</v>
      </c>
      <c r="AC69" s="6">
        <f t="shared" si="13"/>
        <v>1.2</v>
      </c>
    </row>
    <row r="70" spans="1:29" x14ac:dyDescent="0.25">
      <c r="A70" s="3">
        <f t="shared" si="14"/>
        <v>42436</v>
      </c>
      <c r="B70">
        <v>1494</v>
      </c>
      <c r="C70">
        <v>2191</v>
      </c>
      <c r="D70">
        <v>106</v>
      </c>
      <c r="E70" s="24">
        <v>240</v>
      </c>
      <c r="F70">
        <v>260</v>
      </c>
      <c r="G70">
        <v>743</v>
      </c>
      <c r="H70">
        <v>62</v>
      </c>
      <c r="I70">
        <v>77</v>
      </c>
      <c r="J70">
        <v>31</v>
      </c>
      <c r="K70">
        <v>46</v>
      </c>
      <c r="L70">
        <v>6</v>
      </c>
      <c r="M70">
        <v>2</v>
      </c>
      <c r="N70">
        <v>6</v>
      </c>
      <c r="Q70" s="6">
        <f t="shared" si="1"/>
        <v>2.6027874564459932</v>
      </c>
      <c r="R70" s="6">
        <f t="shared" si="2"/>
        <v>3.1753623188405795</v>
      </c>
      <c r="S70" s="6">
        <f t="shared" si="3"/>
        <v>15.142857142857142</v>
      </c>
      <c r="T70" s="6">
        <f t="shared" si="4"/>
        <v>4.7058823529411766</v>
      </c>
      <c r="U70" s="6">
        <f t="shared" si="5"/>
        <v>8.6666666666666661</v>
      </c>
      <c r="V70" s="6">
        <f t="shared" si="6"/>
        <v>1.92987012987013</v>
      </c>
      <c r="W70" s="6">
        <f t="shared" si="7"/>
        <v>5.166666666666667</v>
      </c>
      <c r="X70" s="6">
        <f t="shared" si="8"/>
        <v>25.666666666666668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1.5</v>
      </c>
    </row>
    <row r="71" spans="1:29" x14ac:dyDescent="0.25">
      <c r="A71" s="3">
        <f t="shared" si="14"/>
        <v>42437</v>
      </c>
      <c r="B71">
        <v>1799</v>
      </c>
      <c r="C71">
        <v>3404</v>
      </c>
      <c r="D71">
        <v>163</v>
      </c>
      <c r="E71" s="24">
        <v>184</v>
      </c>
      <c r="F71">
        <v>203</v>
      </c>
      <c r="G71">
        <v>595</v>
      </c>
      <c r="H71">
        <v>39</v>
      </c>
      <c r="I71">
        <v>56</v>
      </c>
      <c r="J71">
        <v>39</v>
      </c>
      <c r="K71">
        <v>101</v>
      </c>
      <c r="L71">
        <v>0</v>
      </c>
      <c r="M71">
        <v>3</v>
      </c>
      <c r="N71">
        <v>11</v>
      </c>
      <c r="Q71" s="6">
        <f t="shared" si="1"/>
        <v>5.354166666666667</v>
      </c>
      <c r="R71" s="6">
        <f t="shared" si="2"/>
        <v>4.2391033623910337</v>
      </c>
      <c r="S71" s="6">
        <f t="shared" si="3"/>
        <v>6.52</v>
      </c>
      <c r="T71" s="6">
        <f t="shared" si="4"/>
        <v>5.2571428571428571</v>
      </c>
      <c r="U71" s="6">
        <f t="shared" si="5"/>
        <v>3.3278688524590163</v>
      </c>
      <c r="V71" s="6">
        <f t="shared" si="6"/>
        <v>1.1376673040152965</v>
      </c>
      <c r="W71" s="6">
        <f t="shared" si="7"/>
        <v>13</v>
      </c>
      <c r="X71" s="6">
        <f t="shared" si="8"/>
        <v>7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3.6666666666666665</v>
      </c>
    </row>
    <row r="72" spans="1:29" x14ac:dyDescent="0.25">
      <c r="A72" s="3">
        <f t="shared" si="14"/>
        <v>42438</v>
      </c>
      <c r="B72">
        <v>977</v>
      </c>
      <c r="C72">
        <v>4671</v>
      </c>
      <c r="D72">
        <v>290</v>
      </c>
      <c r="E72" s="24">
        <v>341</v>
      </c>
      <c r="F72">
        <v>372</v>
      </c>
      <c r="G72">
        <v>881</v>
      </c>
      <c r="H72">
        <v>56</v>
      </c>
      <c r="I72">
        <v>61</v>
      </c>
      <c r="J72">
        <v>28</v>
      </c>
      <c r="K72">
        <v>98</v>
      </c>
      <c r="L72">
        <v>9</v>
      </c>
      <c r="M72">
        <v>10</v>
      </c>
      <c r="N72">
        <v>18</v>
      </c>
      <c r="Q72" s="6">
        <f t="shared" si="1"/>
        <v>2.0965665236051501</v>
      </c>
      <c r="R72" s="6">
        <f t="shared" si="2"/>
        <v>5.8754716981132074</v>
      </c>
      <c r="S72" s="6">
        <f t="shared" si="3"/>
        <v>12.083333333333334</v>
      </c>
      <c r="T72" s="6">
        <f t="shared" si="4"/>
        <v>8.973684210526315</v>
      </c>
      <c r="U72" s="6">
        <f t="shared" si="5"/>
        <v>17.714285714285715</v>
      </c>
      <c r="V72" s="6">
        <f t="shared" si="6"/>
        <v>1.0550898203592813</v>
      </c>
      <c r="W72" s="6">
        <f t="shared" si="7"/>
        <v>5.0909090909090908</v>
      </c>
      <c r="X72" s="6">
        <f t="shared" si="8"/>
        <v>12.2</v>
      </c>
      <c r="Y72" s="6">
        <f t="shared" si="9"/>
        <v>4</v>
      </c>
      <c r="Z72" s="6">
        <f t="shared" si="10"/>
        <v>7.5384615384615383</v>
      </c>
      <c r="AA72" s="6">
        <f t="shared" si="11"/>
        <v>1</v>
      </c>
      <c r="AB72" s="6">
        <f t="shared" si="12"/>
        <v>10</v>
      </c>
      <c r="AC72" s="6">
        <f t="shared" si="13"/>
        <v>6</v>
      </c>
    </row>
    <row r="73" spans="1:29" x14ac:dyDescent="0.25">
      <c r="A73" s="3">
        <f t="shared" si="14"/>
        <v>42439</v>
      </c>
      <c r="B73">
        <v>2313</v>
      </c>
      <c r="C73">
        <v>4737</v>
      </c>
      <c r="D73">
        <v>307</v>
      </c>
      <c r="E73" s="24">
        <v>401</v>
      </c>
      <c r="F73">
        <v>497</v>
      </c>
      <c r="G73">
        <v>958</v>
      </c>
      <c r="H73">
        <v>70</v>
      </c>
      <c r="I73">
        <v>121</v>
      </c>
      <c r="J73">
        <v>47</v>
      </c>
      <c r="K73">
        <v>196</v>
      </c>
      <c r="L73">
        <v>18</v>
      </c>
      <c r="M73">
        <v>9</v>
      </c>
      <c r="N73">
        <v>15</v>
      </c>
      <c r="Q73" s="6">
        <f t="shared" si="1"/>
        <v>3.9336734693877551</v>
      </c>
      <c r="R73" s="6">
        <f t="shared" si="2"/>
        <v>4.9758403361344534</v>
      </c>
      <c r="S73" s="6">
        <f t="shared" si="3"/>
        <v>9.0294117647058822</v>
      </c>
      <c r="T73" s="6">
        <f t="shared" si="4"/>
        <v>6.7966101694915251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2.1212121212121211</v>
      </c>
      <c r="X73" s="6">
        <f t="shared" si="8"/>
        <v>8.0666666666666664</v>
      </c>
      <c r="Y73" s="6">
        <f t="shared" si="9"/>
        <v>5.875</v>
      </c>
      <c r="Z73" s="6">
        <f t="shared" si="10"/>
        <v>6.5333333333333332</v>
      </c>
      <c r="AA73" s="6">
        <f t="shared" si="11"/>
        <v>18</v>
      </c>
      <c r="AB73" s="6">
        <f t="shared" si="12"/>
        <v>2.25</v>
      </c>
      <c r="AC73" s="6">
        <f t="shared" si="13"/>
        <v>3.75</v>
      </c>
    </row>
    <row r="74" spans="1:29" x14ac:dyDescent="0.25">
      <c r="A74" s="3">
        <f t="shared" si="14"/>
        <v>42440</v>
      </c>
      <c r="B74">
        <v>2653</v>
      </c>
      <c r="C74">
        <v>5941</v>
      </c>
      <c r="D74">
        <v>389</v>
      </c>
      <c r="E74" s="24">
        <v>779</v>
      </c>
      <c r="F74">
        <v>595</v>
      </c>
      <c r="G74">
        <v>1075</v>
      </c>
      <c r="H74">
        <v>117</v>
      </c>
      <c r="I74">
        <v>111</v>
      </c>
      <c r="J74">
        <v>85</v>
      </c>
      <c r="K74">
        <v>151</v>
      </c>
      <c r="L74">
        <v>25</v>
      </c>
      <c r="M74">
        <v>27</v>
      </c>
      <c r="N74">
        <v>32</v>
      </c>
      <c r="Q74" s="6">
        <f t="shared" si="1"/>
        <v>3.4499349804941484</v>
      </c>
      <c r="R74" s="6">
        <f t="shared" si="2"/>
        <v>4.6377829820452767</v>
      </c>
      <c r="S74" s="6">
        <f t="shared" si="3"/>
        <v>6.1746031746031749</v>
      </c>
      <c r="T74" s="6">
        <f t="shared" si="4"/>
        <v>2.7526501766784452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4.5</v>
      </c>
      <c r="X74" s="6">
        <f t="shared" si="8"/>
        <v>2.5227272727272729</v>
      </c>
      <c r="Y74" s="6">
        <f t="shared" si="9"/>
        <v>3.1481481481481484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  <c r="AC74" s="6">
        <f t="shared" si="13"/>
        <v>10.666666666666666</v>
      </c>
    </row>
    <row r="75" spans="1:29" x14ac:dyDescent="0.25">
      <c r="A75" s="3">
        <f t="shared" si="14"/>
        <v>42441</v>
      </c>
      <c r="B75">
        <v>2548</v>
      </c>
      <c r="C75">
        <v>7819</v>
      </c>
      <c r="D75">
        <v>600</v>
      </c>
      <c r="E75" s="24">
        <v>930</v>
      </c>
      <c r="F75">
        <v>785</v>
      </c>
      <c r="G75">
        <v>1289</v>
      </c>
      <c r="H75">
        <v>189</v>
      </c>
      <c r="I75">
        <v>190</v>
      </c>
      <c r="J75">
        <v>160</v>
      </c>
      <c r="K75">
        <v>152</v>
      </c>
      <c r="L75">
        <v>74</v>
      </c>
      <c r="M75">
        <v>20</v>
      </c>
      <c r="N75">
        <v>56</v>
      </c>
      <c r="Q75" s="6">
        <f t="shared" si="1"/>
        <v>3.2750642673521853</v>
      </c>
      <c r="R75" s="6">
        <f t="shared" si="2"/>
        <v>4.8205918618988903</v>
      </c>
      <c r="S75" s="6">
        <f t="shared" si="3"/>
        <v>6.1224489795918364</v>
      </c>
      <c r="T75" s="6">
        <f t="shared" si="4"/>
        <v>7.44</v>
      </c>
      <c r="U75" s="6">
        <f t="shared" si="5"/>
        <v>3.4130434782608696</v>
      </c>
      <c r="V75" s="6">
        <f t="shared" si="6"/>
        <v>1.0445705024311183</v>
      </c>
      <c r="W75" s="6">
        <f t="shared" si="7"/>
        <v>4.3953488372093021</v>
      </c>
      <c r="X75" s="6">
        <f t="shared" si="8"/>
        <v>4.1304347826086953</v>
      </c>
      <c r="Y75" s="6">
        <f t="shared" si="9"/>
        <v>2.7118644067796609</v>
      </c>
      <c r="Z75" s="6">
        <f t="shared" si="10"/>
        <v>2.5762711864406778</v>
      </c>
      <c r="AA75" s="6">
        <f t="shared" si="11"/>
        <v>14.8</v>
      </c>
      <c r="AB75" s="6">
        <f t="shared" si="12"/>
        <v>4</v>
      </c>
      <c r="AC75" s="6">
        <f t="shared" si="13"/>
        <v>3.2941176470588234</v>
      </c>
    </row>
    <row r="76" spans="1:29" x14ac:dyDescent="0.25">
      <c r="A76" s="3">
        <f t="shared" si="14"/>
        <v>42442</v>
      </c>
      <c r="B76">
        <v>3499</v>
      </c>
      <c r="C76">
        <v>7452</v>
      </c>
      <c r="D76">
        <v>652</v>
      </c>
      <c r="E76" s="24">
        <v>924</v>
      </c>
      <c r="F76">
        <v>838</v>
      </c>
      <c r="G76">
        <v>1365</v>
      </c>
      <c r="H76">
        <v>310</v>
      </c>
      <c r="I76">
        <v>155</v>
      </c>
      <c r="J76">
        <v>130</v>
      </c>
      <c r="K76">
        <v>71</v>
      </c>
      <c r="L76">
        <v>0</v>
      </c>
      <c r="M76">
        <v>39</v>
      </c>
      <c r="N76">
        <v>54</v>
      </c>
      <c r="Q76" s="6">
        <f t="shared" si="1"/>
        <v>2.8059342421812348</v>
      </c>
      <c r="R76" s="6">
        <f t="shared" si="2"/>
        <v>4.0107642626480082</v>
      </c>
      <c r="S76" s="6">
        <f t="shared" si="3"/>
        <v>5.6206896551724137</v>
      </c>
      <c r="T76" s="6">
        <f t="shared" si="4"/>
        <v>7.1076923076923073</v>
      </c>
      <c r="U76" s="6">
        <f t="shared" si="5"/>
        <v>2.8310810810810811</v>
      </c>
      <c r="V76" s="6">
        <f t="shared" si="6"/>
        <v>1.2685873605947955</v>
      </c>
      <c r="W76" s="6">
        <f t="shared" si="7"/>
        <v>7.5609756097560972</v>
      </c>
      <c r="X76" s="6">
        <f t="shared" si="8"/>
        <v>2.5833333333333335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0</v>
      </c>
      <c r="AB76" s="6">
        <f t="shared" si="12"/>
        <v>39</v>
      </c>
      <c r="AC76" s="6">
        <f t="shared" si="13"/>
        <v>9</v>
      </c>
    </row>
    <row r="77" spans="1:29" x14ac:dyDescent="0.25">
      <c r="A77" s="3">
        <f t="shared" si="14"/>
        <v>42443</v>
      </c>
      <c r="B77">
        <v>3593</v>
      </c>
      <c r="C77">
        <v>7935</v>
      </c>
      <c r="D77">
        <v>893</v>
      </c>
      <c r="E77" s="24">
        <v>1214</v>
      </c>
      <c r="F77">
        <v>924</v>
      </c>
      <c r="G77">
        <v>1209</v>
      </c>
      <c r="H77">
        <v>228</v>
      </c>
      <c r="I77">
        <v>176</v>
      </c>
      <c r="J77">
        <v>197</v>
      </c>
      <c r="K77">
        <v>69</v>
      </c>
      <c r="L77">
        <v>49</v>
      </c>
      <c r="M77">
        <v>41</v>
      </c>
      <c r="N77">
        <v>89</v>
      </c>
      <c r="Q77" s="6">
        <f t="shared" si="1"/>
        <v>2.4049531459170015</v>
      </c>
      <c r="R77" s="6">
        <f t="shared" si="2"/>
        <v>3.6216339570972158</v>
      </c>
      <c r="S77" s="6">
        <f t="shared" si="3"/>
        <v>8.4245283018867916</v>
      </c>
      <c r="T77" s="6">
        <f t="shared" si="4"/>
        <v>5.0583333333333336</v>
      </c>
      <c r="U77" s="6">
        <f t="shared" si="5"/>
        <v>3.5538461538461537</v>
      </c>
      <c r="V77" s="6">
        <f t="shared" si="6"/>
        <v>1.6271870794078063</v>
      </c>
      <c r="W77" s="6">
        <f t="shared" si="7"/>
        <v>3.6774193548387095</v>
      </c>
      <c r="X77" s="6">
        <f t="shared" si="8"/>
        <v>2.2857142857142856</v>
      </c>
      <c r="Y77" s="6">
        <f t="shared" si="9"/>
        <v>6.354838709677419</v>
      </c>
      <c r="Z77" s="6">
        <f t="shared" si="10"/>
        <v>1.5</v>
      </c>
      <c r="AA77" s="6">
        <f t="shared" si="11"/>
        <v>8.1666666666666661</v>
      </c>
      <c r="AB77" s="6">
        <f t="shared" si="12"/>
        <v>20.5</v>
      </c>
      <c r="AC77" s="6">
        <f t="shared" si="13"/>
        <v>14.833333333333334</v>
      </c>
    </row>
    <row r="78" spans="1:29" x14ac:dyDescent="0.25">
      <c r="A78" s="3">
        <f t="shared" si="14"/>
        <v>42444</v>
      </c>
      <c r="B78">
        <v>3235</v>
      </c>
      <c r="C78">
        <v>9470</v>
      </c>
      <c r="D78">
        <v>1113</v>
      </c>
      <c r="E78" s="24">
        <v>1459</v>
      </c>
      <c r="F78">
        <v>1210</v>
      </c>
      <c r="G78">
        <v>1053</v>
      </c>
      <c r="H78">
        <v>137</v>
      </c>
      <c r="I78">
        <v>278</v>
      </c>
      <c r="J78">
        <v>172</v>
      </c>
      <c r="K78">
        <v>83</v>
      </c>
      <c r="L78">
        <v>34</v>
      </c>
      <c r="M78">
        <v>53</v>
      </c>
      <c r="N78">
        <v>100</v>
      </c>
      <c r="Q78" s="6">
        <f t="shared" si="1"/>
        <v>1.7982212340188994</v>
      </c>
      <c r="R78" s="6">
        <f t="shared" si="2"/>
        <v>2.7820211515863691</v>
      </c>
      <c r="S78" s="6">
        <f t="shared" si="3"/>
        <v>6.8282208588957056</v>
      </c>
      <c r="T78" s="6">
        <f t="shared" si="4"/>
        <v>7.9293478260869561</v>
      </c>
      <c r="U78" s="6">
        <f t="shared" si="5"/>
        <v>5.9605911330049262</v>
      </c>
      <c r="V78" s="6">
        <f t="shared" si="6"/>
        <v>1.7697478991596638</v>
      </c>
      <c r="W78" s="6">
        <f t="shared" si="7"/>
        <v>3.5128205128205128</v>
      </c>
      <c r="X78" s="6">
        <f t="shared" si="8"/>
        <v>4.9642857142857144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1</v>
      </c>
      <c r="AB78" s="6">
        <f t="shared" si="12"/>
        <v>17.666666666666668</v>
      </c>
      <c r="AC78" s="6">
        <f t="shared" si="13"/>
        <v>9.0909090909090917</v>
      </c>
    </row>
    <row r="79" spans="1:29" x14ac:dyDescent="0.25">
      <c r="A79" s="3">
        <f t="shared" si="14"/>
        <v>42445</v>
      </c>
      <c r="B79">
        <v>3527</v>
      </c>
      <c r="C79">
        <v>8832</v>
      </c>
      <c r="D79">
        <v>1980</v>
      </c>
      <c r="E79" s="24">
        <v>2095</v>
      </c>
      <c r="F79">
        <v>1097</v>
      </c>
      <c r="G79">
        <v>1178</v>
      </c>
      <c r="H79">
        <v>369</v>
      </c>
      <c r="I79">
        <v>292</v>
      </c>
      <c r="J79">
        <v>185</v>
      </c>
      <c r="K79">
        <v>119</v>
      </c>
      <c r="L79">
        <v>112</v>
      </c>
      <c r="M79">
        <v>69</v>
      </c>
      <c r="N79">
        <v>157</v>
      </c>
      <c r="Q79" s="6">
        <f t="shared" si="1"/>
        <v>3.6100307062436028</v>
      </c>
      <c r="R79" s="6">
        <f t="shared" si="2"/>
        <v>1.8908156711624919</v>
      </c>
      <c r="S79" s="6">
        <f t="shared" si="3"/>
        <v>6.8275862068965516</v>
      </c>
      <c r="T79" s="6">
        <f t="shared" si="4"/>
        <v>6.1436950146627565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6.5892857142857144</v>
      </c>
      <c r="X79" s="6">
        <f t="shared" si="8"/>
        <v>4.7868852459016393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12.444444444444445</v>
      </c>
      <c r="AB79" s="6">
        <f t="shared" si="12"/>
        <v>6.9</v>
      </c>
      <c r="AC79" s="6">
        <f t="shared" si="13"/>
        <v>8.7222222222222214</v>
      </c>
    </row>
    <row r="80" spans="1:29" x14ac:dyDescent="0.25">
      <c r="A80" s="3">
        <f t="shared" si="14"/>
        <v>42446</v>
      </c>
      <c r="B80">
        <v>4208</v>
      </c>
      <c r="C80">
        <v>8963</v>
      </c>
      <c r="D80">
        <v>3206</v>
      </c>
      <c r="E80" s="24">
        <v>2960</v>
      </c>
      <c r="F80">
        <v>1404</v>
      </c>
      <c r="G80">
        <v>1192</v>
      </c>
      <c r="H80">
        <v>613</v>
      </c>
      <c r="I80">
        <v>346</v>
      </c>
      <c r="J80">
        <v>243</v>
      </c>
      <c r="K80">
        <v>145</v>
      </c>
      <c r="L80">
        <v>183</v>
      </c>
      <c r="M80">
        <v>74</v>
      </c>
      <c r="N80">
        <v>129</v>
      </c>
      <c r="Q80" s="6">
        <f t="shared" si="1"/>
        <v>1.819282317336792</v>
      </c>
      <c r="R80" s="6">
        <f t="shared" si="2"/>
        <v>1.8921258180282881</v>
      </c>
      <c r="S80" s="6">
        <f t="shared" si="3"/>
        <v>10.44299674267101</v>
      </c>
      <c r="T80" s="6">
        <f t="shared" si="4"/>
        <v>7.381546134663342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8.757142857142858</v>
      </c>
      <c r="X80" s="6">
        <f t="shared" si="8"/>
        <v>2.8595041322314048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10.166666666666666</v>
      </c>
      <c r="AB80" s="6">
        <f t="shared" si="12"/>
        <v>8.2222222222222214</v>
      </c>
      <c r="AC80" s="6">
        <f t="shared" si="13"/>
        <v>8.6</v>
      </c>
    </row>
    <row r="81" spans="1:29" x14ac:dyDescent="0.25">
      <c r="A81" s="3">
        <f t="shared" si="14"/>
        <v>42447</v>
      </c>
      <c r="B81">
        <v>5324</v>
      </c>
      <c r="C81">
        <v>8656</v>
      </c>
      <c r="D81">
        <v>4844</v>
      </c>
      <c r="E81" s="24">
        <v>2993</v>
      </c>
      <c r="F81">
        <v>1861</v>
      </c>
      <c r="G81">
        <v>1046</v>
      </c>
      <c r="H81">
        <v>583</v>
      </c>
      <c r="I81">
        <v>409</v>
      </c>
      <c r="J81">
        <v>309</v>
      </c>
      <c r="K81">
        <v>143</v>
      </c>
      <c r="L81">
        <v>111</v>
      </c>
      <c r="M81">
        <v>191</v>
      </c>
      <c r="N81">
        <v>146</v>
      </c>
      <c r="Q81" s="6">
        <f t="shared" si="1"/>
        <v>2.0067847719562759</v>
      </c>
      <c r="R81" s="6">
        <f t="shared" si="2"/>
        <v>1.4569937720922403</v>
      </c>
      <c r="S81" s="6">
        <f t="shared" si="3"/>
        <v>12.452442159383033</v>
      </c>
      <c r="T81" s="6">
        <f t="shared" si="4"/>
        <v>3.8421052631578947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4.982905982905983</v>
      </c>
      <c r="X81" s="6">
        <f t="shared" si="8"/>
        <v>3.6846846846846848</v>
      </c>
      <c r="Y81" s="6">
        <f t="shared" si="9"/>
        <v>3.6352941176470588</v>
      </c>
      <c r="Z81" s="6">
        <f t="shared" si="10"/>
        <v>0.94701986754966883</v>
      </c>
      <c r="AA81" s="6">
        <f t="shared" si="11"/>
        <v>4.4400000000000004</v>
      </c>
      <c r="AB81" s="6">
        <f t="shared" si="12"/>
        <v>7.0740740740740744</v>
      </c>
      <c r="AC81" s="6">
        <f t="shared" si="13"/>
        <v>4.5625</v>
      </c>
    </row>
    <row r="82" spans="1:29" x14ac:dyDescent="0.25">
      <c r="A82" s="3">
        <f t="shared" si="14"/>
        <v>42448</v>
      </c>
      <c r="B82">
        <v>5988</v>
      </c>
      <c r="C82">
        <v>10656</v>
      </c>
      <c r="D82">
        <v>6019</v>
      </c>
      <c r="E82" s="24">
        <v>4528</v>
      </c>
      <c r="F82">
        <v>1617</v>
      </c>
      <c r="G82">
        <v>1237</v>
      </c>
      <c r="H82">
        <v>647</v>
      </c>
      <c r="I82">
        <v>534</v>
      </c>
      <c r="J82">
        <v>462</v>
      </c>
      <c r="K82">
        <v>180</v>
      </c>
      <c r="L82">
        <v>330</v>
      </c>
      <c r="M82">
        <v>126</v>
      </c>
      <c r="N82">
        <v>214</v>
      </c>
      <c r="Q82" s="6">
        <f t="shared" si="1"/>
        <v>2.3500784929356358</v>
      </c>
      <c r="R82" s="6">
        <f t="shared" si="2"/>
        <v>1.3628341220104874</v>
      </c>
      <c r="S82" s="6">
        <f t="shared" si="3"/>
        <v>10.031666666666666</v>
      </c>
      <c r="T82" s="6">
        <f t="shared" si="4"/>
        <v>4.8688172043010756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3.4232804232804233</v>
      </c>
      <c r="X82" s="6">
        <f t="shared" si="8"/>
        <v>2.8105263157894735</v>
      </c>
      <c r="Y82" s="6">
        <f t="shared" si="9"/>
        <v>2.8875000000000002</v>
      </c>
      <c r="Z82" s="6">
        <f t="shared" si="10"/>
        <v>1.1842105263157894</v>
      </c>
      <c r="AA82" s="6">
        <f t="shared" si="11"/>
        <v>4.4594594594594597</v>
      </c>
      <c r="AB82" s="6">
        <f t="shared" si="12"/>
        <v>6.3</v>
      </c>
      <c r="AC82" s="6">
        <f t="shared" si="13"/>
        <v>3.8214285714285716</v>
      </c>
    </row>
    <row r="83" spans="1:29" x14ac:dyDescent="0.25">
      <c r="A83" s="3">
        <f t="shared" si="14"/>
        <v>42449</v>
      </c>
      <c r="B83">
        <v>6554</v>
      </c>
      <c r="C83">
        <v>7429</v>
      </c>
      <c r="D83">
        <v>5148</v>
      </c>
      <c r="E83" s="24">
        <v>2516</v>
      </c>
      <c r="F83">
        <v>1847</v>
      </c>
      <c r="G83">
        <v>966</v>
      </c>
      <c r="H83">
        <v>938</v>
      </c>
      <c r="I83">
        <v>637</v>
      </c>
      <c r="J83">
        <v>558</v>
      </c>
      <c r="K83">
        <v>136</v>
      </c>
      <c r="L83">
        <v>208</v>
      </c>
      <c r="M83">
        <v>102</v>
      </c>
      <c r="N83">
        <v>241</v>
      </c>
      <c r="Q83" s="6">
        <f t="shared" si="1"/>
        <v>1.8731066018862532</v>
      </c>
      <c r="R83" s="6">
        <f t="shared" si="2"/>
        <v>0.99691358024691357</v>
      </c>
      <c r="S83" s="6">
        <f t="shared" si="3"/>
        <v>7.8957055214723928</v>
      </c>
      <c r="T83" s="6">
        <f t="shared" si="4"/>
        <v>2.722943722943723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3.0258064516129033</v>
      </c>
      <c r="X83" s="6">
        <f t="shared" si="8"/>
        <v>4.1096774193548384</v>
      </c>
      <c r="Y83" s="6">
        <f t="shared" si="9"/>
        <v>4.2923076923076922</v>
      </c>
      <c r="Z83" s="6">
        <f t="shared" si="10"/>
        <v>1.9154929577464788</v>
      </c>
      <c r="AA83" s="6">
        <f t="shared" si="11"/>
        <v>1</v>
      </c>
      <c r="AB83" s="6">
        <f t="shared" si="12"/>
        <v>2.6153846153846154</v>
      </c>
      <c r="AC83" s="6">
        <f t="shared" si="13"/>
        <v>4.4629629629629628</v>
      </c>
    </row>
    <row r="84" spans="1:29" x14ac:dyDescent="0.25">
      <c r="A84" s="3">
        <f t="shared" si="14"/>
        <v>42450</v>
      </c>
      <c r="B84">
        <v>5560</v>
      </c>
      <c r="C84">
        <v>6772</v>
      </c>
      <c r="D84">
        <v>9645</v>
      </c>
      <c r="E84" s="24">
        <v>2509</v>
      </c>
      <c r="F84">
        <v>1559</v>
      </c>
      <c r="G84">
        <v>1028</v>
      </c>
      <c r="H84">
        <v>603</v>
      </c>
      <c r="I84">
        <v>573</v>
      </c>
      <c r="J84">
        <v>586</v>
      </c>
      <c r="K84">
        <v>118</v>
      </c>
      <c r="L84">
        <v>368</v>
      </c>
      <c r="M84">
        <v>121</v>
      </c>
      <c r="N84">
        <v>142</v>
      </c>
      <c r="Q84" s="6">
        <f t="shared" si="1"/>
        <v>1.5474533815752853</v>
      </c>
      <c r="R84" s="6">
        <f t="shared" si="2"/>
        <v>0.85343415248897292</v>
      </c>
      <c r="S84" s="6">
        <f t="shared" si="3"/>
        <v>10.800671892497201</v>
      </c>
      <c r="T84" s="6">
        <f t="shared" si="4"/>
        <v>2.0667215815485998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2.6447368421052633</v>
      </c>
      <c r="X84" s="6">
        <f t="shared" si="8"/>
        <v>3.2556818181818183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7.5102040816326534</v>
      </c>
      <c r="AB84" s="6">
        <f t="shared" si="12"/>
        <v>2.9512195121951219</v>
      </c>
      <c r="AC84" s="6">
        <f t="shared" si="13"/>
        <v>1.595505617977528</v>
      </c>
    </row>
    <row r="85" spans="1:29" x14ac:dyDescent="0.25">
      <c r="A85" s="3">
        <f t="shared" si="14"/>
        <v>42451</v>
      </c>
      <c r="B85">
        <v>4783</v>
      </c>
      <c r="C85">
        <v>8270</v>
      </c>
      <c r="D85">
        <v>10962</v>
      </c>
      <c r="E85" s="24">
        <v>4183</v>
      </c>
      <c r="F85">
        <v>3838</v>
      </c>
      <c r="G85">
        <v>1411</v>
      </c>
      <c r="H85">
        <v>877</v>
      </c>
      <c r="I85">
        <v>545</v>
      </c>
      <c r="J85">
        <v>342</v>
      </c>
      <c r="K85">
        <v>182</v>
      </c>
      <c r="L85">
        <v>378</v>
      </c>
      <c r="M85">
        <v>219</v>
      </c>
      <c r="N85">
        <v>621</v>
      </c>
      <c r="Q85" s="6">
        <f t="shared" si="1"/>
        <v>1.478516228748068</v>
      </c>
      <c r="R85" s="6">
        <f t="shared" si="2"/>
        <v>0.87328405491024286</v>
      </c>
      <c r="S85" s="6">
        <f t="shared" si="3"/>
        <v>9.8490566037735849</v>
      </c>
      <c r="T85" s="6">
        <f t="shared" si="4"/>
        <v>2.8670322138450994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6.4014598540145986</v>
      </c>
      <c r="X85" s="6">
        <f t="shared" si="8"/>
        <v>1.960431654676259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11.117647058823529</v>
      </c>
      <c r="AB85" s="6">
        <f t="shared" si="12"/>
        <v>4.132075471698113</v>
      </c>
      <c r="AC85" s="6">
        <f t="shared" si="13"/>
        <v>6.21</v>
      </c>
    </row>
    <row r="86" spans="1:29" x14ac:dyDescent="0.25">
      <c r="A86" s="3">
        <f t="shared" si="14"/>
        <v>42452</v>
      </c>
      <c r="B86">
        <v>5240</v>
      </c>
      <c r="C86">
        <v>7114</v>
      </c>
      <c r="D86">
        <v>11695</v>
      </c>
      <c r="E86" s="24">
        <v>3935</v>
      </c>
      <c r="F86">
        <v>2448</v>
      </c>
      <c r="G86">
        <v>1762</v>
      </c>
      <c r="H86">
        <v>1293</v>
      </c>
      <c r="I86">
        <v>811</v>
      </c>
      <c r="J86">
        <v>526</v>
      </c>
      <c r="K86">
        <v>230</v>
      </c>
      <c r="L86">
        <v>323</v>
      </c>
      <c r="M86">
        <v>204</v>
      </c>
      <c r="N86">
        <v>701</v>
      </c>
      <c r="Q86" s="6">
        <f t="shared" si="1"/>
        <v>1.4856818826197902</v>
      </c>
      <c r="R86" s="6">
        <f t="shared" si="2"/>
        <v>0.80548007246376807</v>
      </c>
      <c r="S86" s="6">
        <f t="shared" si="3"/>
        <v>5.9065656565656566</v>
      </c>
      <c r="T86" s="6">
        <f t="shared" si="4"/>
        <v>1.8782816229116945</v>
      </c>
      <c r="U86" s="6">
        <f t="shared" si="5"/>
        <v>2.2315405651777573</v>
      </c>
      <c r="V86" s="6">
        <f t="shared" si="6"/>
        <v>1.4957555178268251</v>
      </c>
      <c r="W86" s="6">
        <f t="shared" si="7"/>
        <v>3.5040650406504064</v>
      </c>
      <c r="X86" s="6">
        <f t="shared" si="8"/>
        <v>2.7773972602739727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2.8839285714285716</v>
      </c>
      <c r="AB86" s="6">
        <f t="shared" si="12"/>
        <v>2.9565217391304346</v>
      </c>
      <c r="AC86" s="6">
        <f t="shared" si="13"/>
        <v>4.4649681528662422</v>
      </c>
    </row>
    <row r="87" spans="1:29" x14ac:dyDescent="0.25">
      <c r="A87" s="3">
        <f t="shared" si="14"/>
        <v>42453</v>
      </c>
      <c r="B87">
        <v>5198</v>
      </c>
      <c r="C87">
        <v>6942</v>
      </c>
      <c r="D87">
        <v>13706</v>
      </c>
      <c r="E87" s="24">
        <v>4332</v>
      </c>
      <c r="F87">
        <v>2929</v>
      </c>
      <c r="G87">
        <v>2206</v>
      </c>
      <c r="H87">
        <v>1316</v>
      </c>
      <c r="I87">
        <v>852</v>
      </c>
      <c r="J87">
        <v>668</v>
      </c>
      <c r="K87">
        <v>314</v>
      </c>
      <c r="L87">
        <v>307</v>
      </c>
      <c r="M87">
        <v>235</v>
      </c>
      <c r="N87">
        <v>617</v>
      </c>
      <c r="Q87" s="6">
        <f t="shared" si="1"/>
        <v>1.2352661596958174</v>
      </c>
      <c r="R87" s="6">
        <f t="shared" si="2"/>
        <v>0.77451746067165017</v>
      </c>
      <c r="S87" s="6">
        <f t="shared" si="3"/>
        <v>4.2751091703056767</v>
      </c>
      <c r="T87" s="6">
        <f t="shared" si="4"/>
        <v>1.4635135135135136</v>
      </c>
      <c r="U87" s="6">
        <f t="shared" si="5"/>
        <v>2.0861823361823362</v>
      </c>
      <c r="V87" s="6">
        <f t="shared" si="6"/>
        <v>1.8506711409395973</v>
      </c>
      <c r="W87" s="6">
        <f t="shared" si="7"/>
        <v>2.1468189233278956</v>
      </c>
      <c r="X87" s="6">
        <f t="shared" si="8"/>
        <v>2.4624277456647401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1.6775956284153006</v>
      </c>
      <c r="AB87" s="6">
        <f t="shared" si="12"/>
        <v>3.1756756756756759</v>
      </c>
      <c r="AC87" s="6">
        <f t="shared" si="13"/>
        <v>4.7829457364341081</v>
      </c>
    </row>
    <row r="88" spans="1:29" x14ac:dyDescent="0.25">
      <c r="A88" s="3">
        <f t="shared" si="14"/>
        <v>42454</v>
      </c>
      <c r="B88">
        <v>6202</v>
      </c>
      <c r="C88">
        <v>6353</v>
      </c>
      <c r="D88">
        <v>18128</v>
      </c>
      <c r="E88" s="24">
        <v>6615</v>
      </c>
      <c r="F88">
        <v>3922</v>
      </c>
      <c r="G88">
        <v>2389</v>
      </c>
      <c r="H88">
        <v>1929</v>
      </c>
      <c r="I88">
        <v>1019</v>
      </c>
      <c r="J88">
        <v>1298</v>
      </c>
      <c r="K88">
        <v>286</v>
      </c>
      <c r="L88">
        <v>431</v>
      </c>
      <c r="M88">
        <v>255</v>
      </c>
      <c r="N88">
        <v>634</v>
      </c>
      <c r="Q88" s="6">
        <f t="shared" si="1"/>
        <v>1.1649135987978962</v>
      </c>
      <c r="R88" s="6">
        <f t="shared" si="2"/>
        <v>0.73394177449168208</v>
      </c>
      <c r="S88" s="6">
        <f t="shared" si="3"/>
        <v>3.7423616845582162</v>
      </c>
      <c r="T88" s="6">
        <f t="shared" si="4"/>
        <v>2.2101570330771803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3.3087478559176673</v>
      </c>
      <c r="X88" s="6">
        <f t="shared" si="8"/>
        <v>2.4914425427872859</v>
      </c>
      <c r="Y88" s="6">
        <f t="shared" si="9"/>
        <v>4.2006472491909381</v>
      </c>
      <c r="Z88" s="6">
        <f t="shared" si="10"/>
        <v>2</v>
      </c>
      <c r="AA88" s="6">
        <f t="shared" si="11"/>
        <v>3.8828828828828827</v>
      </c>
      <c r="AB88" s="6">
        <f t="shared" si="12"/>
        <v>1.3350785340314135</v>
      </c>
      <c r="AC88" s="6">
        <f t="shared" si="13"/>
        <v>4.3424657534246576</v>
      </c>
    </row>
    <row r="89" spans="1:29" x14ac:dyDescent="0.25">
      <c r="A89" s="3">
        <f t="shared" si="14"/>
        <v>42455</v>
      </c>
      <c r="B89">
        <v>5907</v>
      </c>
      <c r="C89">
        <v>6058</v>
      </c>
      <c r="D89">
        <v>19257</v>
      </c>
      <c r="E89" s="24">
        <v>6933</v>
      </c>
      <c r="F89">
        <v>3809</v>
      </c>
      <c r="G89">
        <v>2926</v>
      </c>
      <c r="H89">
        <v>2614</v>
      </c>
      <c r="I89">
        <v>1172</v>
      </c>
      <c r="J89">
        <v>1049</v>
      </c>
      <c r="K89">
        <v>365</v>
      </c>
      <c r="L89">
        <v>432</v>
      </c>
      <c r="M89">
        <v>302</v>
      </c>
      <c r="N89">
        <v>714</v>
      </c>
      <c r="Q89" s="6">
        <f t="shared" si="1"/>
        <v>0.98647294589178358</v>
      </c>
      <c r="R89" s="6">
        <f t="shared" si="2"/>
        <v>0.56850600600600598</v>
      </c>
      <c r="S89" s="6">
        <f t="shared" si="3"/>
        <v>3.1993686658913441</v>
      </c>
      <c r="T89" s="6">
        <f t="shared" si="4"/>
        <v>1.5311395759717314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4.0401854714064918</v>
      </c>
      <c r="X89" s="6">
        <f t="shared" si="8"/>
        <v>2.1947565543071161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1.3090909090909091</v>
      </c>
      <c r="AB89" s="6">
        <f t="shared" si="12"/>
        <v>2.3968253968253967</v>
      </c>
      <c r="AC89" s="6">
        <f t="shared" si="13"/>
        <v>3.3364485981308412</v>
      </c>
    </row>
    <row r="90" spans="1:29" x14ac:dyDescent="0.25">
      <c r="A90" s="3">
        <f t="shared" si="14"/>
        <v>42456</v>
      </c>
      <c r="B90">
        <v>5973</v>
      </c>
      <c r="C90">
        <v>5359</v>
      </c>
      <c r="D90">
        <v>19512</v>
      </c>
      <c r="E90" s="24">
        <v>6824</v>
      </c>
      <c r="F90">
        <v>4611</v>
      </c>
      <c r="G90">
        <v>3076</v>
      </c>
      <c r="H90">
        <v>2307</v>
      </c>
      <c r="I90">
        <v>1159</v>
      </c>
      <c r="J90">
        <v>1850</v>
      </c>
      <c r="K90">
        <v>300</v>
      </c>
      <c r="L90">
        <v>487</v>
      </c>
      <c r="M90">
        <v>294</v>
      </c>
      <c r="N90">
        <v>898</v>
      </c>
      <c r="Q90" s="6">
        <f t="shared" si="1"/>
        <v>0.91135184620079346</v>
      </c>
      <c r="R90" s="6">
        <f t="shared" si="2"/>
        <v>0.72136222910216719</v>
      </c>
      <c r="S90" s="6">
        <f t="shared" si="3"/>
        <v>3.7902097902097904</v>
      </c>
      <c r="T90" s="6">
        <f t="shared" si="4"/>
        <v>2.7122416534181242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2.4594882729211087</v>
      </c>
      <c r="X90" s="6">
        <f t="shared" si="8"/>
        <v>1.8194662480376766</v>
      </c>
      <c r="Y90" s="6">
        <f t="shared" si="9"/>
        <v>3.3154121863799282</v>
      </c>
      <c r="Z90" s="6">
        <f t="shared" si="10"/>
        <v>2.2058823529411766</v>
      </c>
      <c r="AA90" s="6">
        <f t="shared" si="11"/>
        <v>2.3413461538461537</v>
      </c>
      <c r="AB90" s="6">
        <f t="shared" si="12"/>
        <v>2.8823529411764706</v>
      </c>
      <c r="AC90" s="6">
        <f t="shared" si="13"/>
        <v>3.7261410788381744</v>
      </c>
    </row>
    <row r="91" spans="1:29" x14ac:dyDescent="0.25">
      <c r="A91" s="3">
        <f t="shared" si="14"/>
        <v>42457</v>
      </c>
      <c r="B91">
        <v>5215</v>
      </c>
      <c r="C91">
        <v>4242</v>
      </c>
      <c r="D91">
        <v>20328</v>
      </c>
      <c r="E91" s="24">
        <v>4740</v>
      </c>
      <c r="F91">
        <v>2599</v>
      </c>
      <c r="G91">
        <v>2901</v>
      </c>
      <c r="H91">
        <v>2204</v>
      </c>
      <c r="I91">
        <v>1104</v>
      </c>
      <c r="J91">
        <v>1702</v>
      </c>
      <c r="K91">
        <v>280</v>
      </c>
      <c r="L91">
        <v>352</v>
      </c>
      <c r="M91">
        <v>200</v>
      </c>
      <c r="N91">
        <v>665</v>
      </c>
      <c r="Q91" s="6">
        <f t="shared" si="1"/>
        <v>0.93794964028776984</v>
      </c>
      <c r="R91" s="6">
        <f t="shared" si="2"/>
        <v>0.62640283520378026</v>
      </c>
      <c r="S91" s="6">
        <f t="shared" si="3"/>
        <v>2.1076205287713843</v>
      </c>
      <c r="T91" s="6">
        <f t="shared" si="4"/>
        <v>1.8891988840175369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3.6550580431177444</v>
      </c>
      <c r="X91" s="6">
        <f t="shared" si="8"/>
        <v>1.9267015706806283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0.95652173913043481</v>
      </c>
      <c r="AB91" s="6">
        <f t="shared" si="12"/>
        <v>1.6528925619834711</v>
      </c>
      <c r="AC91" s="6">
        <f t="shared" si="13"/>
        <v>4.683098591549296</v>
      </c>
    </row>
    <row r="92" spans="1:29" x14ac:dyDescent="0.25">
      <c r="A92" s="3">
        <f t="shared" si="14"/>
        <v>42458</v>
      </c>
      <c r="B92">
        <v>4047</v>
      </c>
      <c r="C92">
        <v>5145</v>
      </c>
      <c r="D92">
        <v>24010</v>
      </c>
      <c r="E92" s="24">
        <v>4450</v>
      </c>
      <c r="F92">
        <v>4376</v>
      </c>
      <c r="G92">
        <v>3186</v>
      </c>
      <c r="H92">
        <v>2373</v>
      </c>
      <c r="I92">
        <v>884</v>
      </c>
      <c r="J92">
        <v>1063</v>
      </c>
      <c r="K92">
        <v>416</v>
      </c>
      <c r="L92">
        <v>374</v>
      </c>
      <c r="M92">
        <v>295</v>
      </c>
      <c r="N92">
        <v>1128</v>
      </c>
      <c r="Q92" s="6">
        <f t="shared" si="1"/>
        <v>0.84612168095337659</v>
      </c>
      <c r="R92" s="6">
        <f t="shared" si="2"/>
        <v>0.62212817412333732</v>
      </c>
      <c r="S92" s="6">
        <f t="shared" si="3"/>
        <v>2.1902937420178801</v>
      </c>
      <c r="T92" s="6">
        <f t="shared" si="4"/>
        <v>1.0638297872340425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2.7058152793614596</v>
      </c>
      <c r="X92" s="6">
        <f t="shared" si="8"/>
        <v>1.6220183486238533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0.98941798941798942</v>
      </c>
      <c r="AB92" s="6">
        <f t="shared" si="12"/>
        <v>1.3470319634703196</v>
      </c>
      <c r="AC92" s="6">
        <f t="shared" si="13"/>
        <v>1.8164251207729469</v>
      </c>
    </row>
    <row r="93" spans="1:29" x14ac:dyDescent="0.25">
      <c r="A93" s="3">
        <f t="shared" si="14"/>
        <v>42459</v>
      </c>
      <c r="B93">
        <v>4053</v>
      </c>
      <c r="C93">
        <v>4410</v>
      </c>
      <c r="D93">
        <v>25987</v>
      </c>
      <c r="E93" s="24">
        <v>4923</v>
      </c>
      <c r="F93">
        <v>7578</v>
      </c>
      <c r="G93">
        <v>3110</v>
      </c>
      <c r="H93">
        <v>2726</v>
      </c>
      <c r="I93">
        <v>845</v>
      </c>
      <c r="J93">
        <v>876</v>
      </c>
      <c r="K93">
        <v>475</v>
      </c>
      <c r="L93">
        <v>1087</v>
      </c>
      <c r="M93">
        <v>325</v>
      </c>
      <c r="N93">
        <v>1164</v>
      </c>
      <c r="Q93" s="6">
        <f t="shared" si="1"/>
        <v>0.77347328244274804</v>
      </c>
      <c r="R93" s="6">
        <f t="shared" si="2"/>
        <v>0.61990441383188077</v>
      </c>
      <c r="S93" s="6">
        <f t="shared" si="3"/>
        <v>2.2220607097050022</v>
      </c>
      <c r="T93" s="6">
        <f t="shared" si="4"/>
        <v>1.2510800508259212</v>
      </c>
      <c r="U93" s="6">
        <f t="shared" si="5"/>
        <v>3.0955882352941178</v>
      </c>
      <c r="V93" s="6">
        <f t="shared" si="6"/>
        <v>1.7650397275822929</v>
      </c>
      <c r="W93" s="6">
        <f t="shared" si="7"/>
        <v>2.1082753286929621</v>
      </c>
      <c r="X93" s="6">
        <f t="shared" si="8"/>
        <v>1.0419235511713933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3.365325077399381</v>
      </c>
      <c r="AB93" s="6">
        <f t="shared" si="12"/>
        <v>1.5931372549019607</v>
      </c>
      <c r="AC93" s="6">
        <f t="shared" si="13"/>
        <v>1.6604850213980029</v>
      </c>
    </row>
    <row r="94" spans="1:29" x14ac:dyDescent="0.25">
      <c r="A94" s="3">
        <f t="shared" si="14"/>
        <v>42460</v>
      </c>
      <c r="B94">
        <v>4783</v>
      </c>
      <c r="C94">
        <v>5483</v>
      </c>
      <c r="D94">
        <v>27675</v>
      </c>
      <c r="E94" s="24">
        <v>6173</v>
      </c>
      <c r="F94">
        <v>4861</v>
      </c>
      <c r="G94">
        <v>2988</v>
      </c>
      <c r="H94">
        <v>3917</v>
      </c>
      <c r="I94">
        <v>1019</v>
      </c>
      <c r="J94">
        <v>1189</v>
      </c>
      <c r="K94">
        <v>486</v>
      </c>
      <c r="L94">
        <v>1163</v>
      </c>
      <c r="M94">
        <v>212</v>
      </c>
      <c r="N94">
        <v>1119</v>
      </c>
      <c r="Q94" s="6">
        <f t="shared" si="1"/>
        <v>0.92016160061562136</v>
      </c>
      <c r="R94" s="6">
        <f t="shared" si="2"/>
        <v>0.7898300201670988</v>
      </c>
      <c r="S94" s="6">
        <f t="shared" si="3"/>
        <v>2.0191886764920475</v>
      </c>
      <c r="T94" s="6">
        <f t="shared" si="4"/>
        <v>1.4249769159741459</v>
      </c>
      <c r="U94" s="6">
        <f t="shared" si="5"/>
        <v>1.6596107886650735</v>
      </c>
      <c r="V94" s="6">
        <f t="shared" si="6"/>
        <v>1.3544877606527652</v>
      </c>
      <c r="W94" s="6">
        <f t="shared" si="7"/>
        <v>2.9764437689969605</v>
      </c>
      <c r="X94" s="6">
        <f t="shared" si="8"/>
        <v>1.1960093896713615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3.7882736156351791</v>
      </c>
      <c r="AB94" s="6">
        <f t="shared" si="12"/>
        <v>0.90212765957446805</v>
      </c>
      <c r="AC94" s="6">
        <f t="shared" si="13"/>
        <v>1.8136142625607781</v>
      </c>
    </row>
    <row r="95" spans="1:29" x14ac:dyDescent="0.25">
      <c r="A95" s="3">
        <f t="shared" si="14"/>
        <v>42461</v>
      </c>
      <c r="B95">
        <v>4669</v>
      </c>
      <c r="C95">
        <v>4453</v>
      </c>
      <c r="D95">
        <v>31002</v>
      </c>
      <c r="E95" s="24">
        <v>6813</v>
      </c>
      <c r="F95">
        <v>2116</v>
      </c>
      <c r="G95">
        <v>2875</v>
      </c>
      <c r="H95">
        <v>3845</v>
      </c>
      <c r="I95">
        <v>1083</v>
      </c>
      <c r="J95">
        <v>1384</v>
      </c>
      <c r="K95">
        <v>554</v>
      </c>
      <c r="L95">
        <v>1164</v>
      </c>
      <c r="M95">
        <v>402</v>
      </c>
      <c r="N95">
        <v>1552</v>
      </c>
      <c r="Q95" s="6">
        <f t="shared" si="1"/>
        <v>0.75282167042889392</v>
      </c>
      <c r="R95" s="6">
        <f t="shared" si="2"/>
        <v>0.70092869510467493</v>
      </c>
      <c r="S95" s="6">
        <f t="shared" si="3"/>
        <v>1.7101721094439541</v>
      </c>
      <c r="T95" s="6">
        <f t="shared" si="4"/>
        <v>1.0299319727891156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1.9932607568688439</v>
      </c>
      <c r="X95" s="6">
        <f t="shared" si="8"/>
        <v>1.0628066732090284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2.7006960556844546</v>
      </c>
      <c r="AB95" s="6">
        <f t="shared" si="12"/>
        <v>1.5764705882352941</v>
      </c>
      <c r="AC95" s="6">
        <f t="shared" si="13"/>
        <v>2.44794952681388</v>
      </c>
    </row>
    <row r="96" spans="1:29" x14ac:dyDescent="0.25">
      <c r="A96" s="3">
        <f t="shared" si="14"/>
        <v>42462</v>
      </c>
      <c r="B96">
        <v>4585</v>
      </c>
      <c r="C96">
        <v>4458</v>
      </c>
      <c r="D96">
        <v>33459</v>
      </c>
      <c r="E96" s="24">
        <v>6365</v>
      </c>
      <c r="F96">
        <v>5233</v>
      </c>
      <c r="G96">
        <v>2715</v>
      </c>
      <c r="H96">
        <v>4032</v>
      </c>
      <c r="I96">
        <v>1026</v>
      </c>
      <c r="J96">
        <v>1422</v>
      </c>
      <c r="K96">
        <v>601</v>
      </c>
      <c r="L96">
        <v>1150</v>
      </c>
      <c r="M96">
        <v>424</v>
      </c>
      <c r="N96">
        <v>1092</v>
      </c>
      <c r="Q96" s="6">
        <f t="shared" si="1"/>
        <v>0.77619773150499405</v>
      </c>
      <c r="R96" s="6">
        <f t="shared" si="2"/>
        <v>0.73588643116540109</v>
      </c>
      <c r="S96" s="6">
        <f t="shared" si="3"/>
        <v>1.737498052656177</v>
      </c>
      <c r="T96" s="6">
        <f t="shared" si="4"/>
        <v>0.91807298427809025</v>
      </c>
      <c r="U96" s="6">
        <f t="shared" si="5"/>
        <v>1.373851404568128</v>
      </c>
      <c r="V96" s="6">
        <f t="shared" si="6"/>
        <v>0.92788790157211209</v>
      </c>
      <c r="W96" s="6">
        <f t="shared" si="7"/>
        <v>1.5424636572302983</v>
      </c>
      <c r="X96" s="6">
        <f t="shared" si="8"/>
        <v>0.87542662116040959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2.6620370370370372</v>
      </c>
      <c r="AB96" s="6">
        <f t="shared" si="12"/>
        <v>1.4039735099337749</v>
      </c>
      <c r="AC96" s="6">
        <f t="shared" si="13"/>
        <v>1.5294117647058822</v>
      </c>
    </row>
    <row r="97" spans="1:29" x14ac:dyDescent="0.25">
      <c r="A97" s="3">
        <f t="shared" si="14"/>
        <v>42463</v>
      </c>
      <c r="B97">
        <v>4807</v>
      </c>
      <c r="C97">
        <v>3665</v>
      </c>
      <c r="D97">
        <v>34931</v>
      </c>
      <c r="E97" s="24">
        <v>4933</v>
      </c>
      <c r="F97">
        <v>4267</v>
      </c>
      <c r="G97">
        <v>2560</v>
      </c>
      <c r="H97">
        <v>3384</v>
      </c>
      <c r="I97">
        <v>904</v>
      </c>
      <c r="J97">
        <v>1661</v>
      </c>
      <c r="K97">
        <v>357</v>
      </c>
      <c r="L97">
        <v>1166</v>
      </c>
      <c r="M97">
        <v>331</v>
      </c>
      <c r="N97">
        <v>1537</v>
      </c>
      <c r="Q97" s="6">
        <f t="shared" si="1"/>
        <v>0.80478821362799269</v>
      </c>
      <c r="R97" s="6">
        <f t="shared" si="2"/>
        <v>0.68389624930024262</v>
      </c>
      <c r="S97" s="6">
        <f t="shared" si="3"/>
        <v>1.7902316523165231</v>
      </c>
      <c r="T97" s="6">
        <f t="shared" si="4"/>
        <v>0.72288980070339981</v>
      </c>
      <c r="U97" s="6">
        <f t="shared" si="5"/>
        <v>0.92539579266970284</v>
      </c>
      <c r="V97" s="6">
        <f t="shared" si="6"/>
        <v>0.8322496749024707</v>
      </c>
      <c r="W97" s="6">
        <f t="shared" si="7"/>
        <v>1.4668400520156046</v>
      </c>
      <c r="X97" s="6">
        <f t="shared" si="8"/>
        <v>0.77998274374460741</v>
      </c>
      <c r="Y97" s="6">
        <f t="shared" si="9"/>
        <v>0.89783783783783788</v>
      </c>
      <c r="Z97" s="6">
        <f t="shared" si="10"/>
        <v>1.19</v>
      </c>
      <c r="AA97" s="6">
        <f t="shared" si="11"/>
        <v>2.3942505133470227</v>
      </c>
      <c r="AB97" s="6">
        <f t="shared" si="12"/>
        <v>1.1258503401360545</v>
      </c>
      <c r="AC97" s="6">
        <f t="shared" si="13"/>
        <v>1.7115812917594655</v>
      </c>
    </row>
    <row r="98" spans="1:29" x14ac:dyDescent="0.25">
      <c r="A98" s="3">
        <f t="shared" si="14"/>
        <v>42464</v>
      </c>
      <c r="B98">
        <v>4318</v>
      </c>
      <c r="C98">
        <v>3211</v>
      </c>
      <c r="D98">
        <v>26473</v>
      </c>
      <c r="E98" s="24">
        <v>4031</v>
      </c>
      <c r="F98">
        <v>1873</v>
      </c>
      <c r="G98">
        <v>2483</v>
      </c>
      <c r="H98">
        <v>5348</v>
      </c>
      <c r="I98">
        <v>1224</v>
      </c>
      <c r="J98">
        <v>1260</v>
      </c>
      <c r="K98">
        <v>340</v>
      </c>
      <c r="L98">
        <v>894</v>
      </c>
      <c r="M98">
        <v>390</v>
      </c>
      <c r="N98">
        <v>1600</v>
      </c>
      <c r="Q98" s="6">
        <f t="shared" si="1"/>
        <v>0.82799616490891659</v>
      </c>
      <c r="R98" s="6">
        <f t="shared" si="2"/>
        <v>0.75695426685525691</v>
      </c>
      <c r="S98" s="6">
        <f t="shared" si="3"/>
        <v>1.3022924045651318</v>
      </c>
      <c r="T98" s="6">
        <f t="shared" si="4"/>
        <v>0.85042194092827006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2.4264972776769511</v>
      </c>
      <c r="X98" s="6">
        <f t="shared" si="8"/>
        <v>1.1086956521739131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2.5397727272727271</v>
      </c>
      <c r="AB98" s="6">
        <f t="shared" si="12"/>
        <v>1.95</v>
      </c>
      <c r="AC98" s="6">
        <f t="shared" si="13"/>
        <v>2.4060150375939848</v>
      </c>
    </row>
    <row r="99" spans="1:29" x14ac:dyDescent="0.25">
      <c r="A99" s="3">
        <f t="shared" si="14"/>
        <v>42465</v>
      </c>
      <c r="B99">
        <v>3599</v>
      </c>
      <c r="C99">
        <v>3527</v>
      </c>
      <c r="D99">
        <v>32774</v>
      </c>
      <c r="E99" s="24">
        <v>3252</v>
      </c>
      <c r="F99">
        <v>3912</v>
      </c>
      <c r="G99">
        <v>2274</v>
      </c>
      <c r="H99">
        <v>3444</v>
      </c>
      <c r="I99">
        <v>952</v>
      </c>
      <c r="J99">
        <v>1123</v>
      </c>
      <c r="K99">
        <v>389</v>
      </c>
      <c r="L99">
        <v>929</v>
      </c>
      <c r="M99">
        <v>370</v>
      </c>
      <c r="N99">
        <v>1155</v>
      </c>
      <c r="Q99" s="6">
        <f t="shared" si="1"/>
        <v>0.88930071658018284</v>
      </c>
      <c r="R99" s="6">
        <f t="shared" si="2"/>
        <v>0.68551992225461611</v>
      </c>
      <c r="S99" s="6">
        <f t="shared" si="3"/>
        <v>1.3650145772594753</v>
      </c>
      <c r="T99" s="6">
        <f t="shared" si="4"/>
        <v>0.73078651685393259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1.4513274336283186</v>
      </c>
      <c r="X99" s="6">
        <f t="shared" si="8"/>
        <v>1.0769230769230769</v>
      </c>
      <c r="Y99" s="6">
        <f t="shared" si="9"/>
        <v>1.0564440263405457</v>
      </c>
      <c r="Z99" s="6">
        <f t="shared" si="10"/>
        <v>0.93509615384615385</v>
      </c>
      <c r="AA99" s="6">
        <f t="shared" si="11"/>
        <v>2.4839572192513368</v>
      </c>
      <c r="AB99" s="6">
        <f t="shared" si="12"/>
        <v>1.2542372881355932</v>
      </c>
      <c r="AC99" s="6">
        <f t="shared" si="13"/>
        <v>1.0239361702127661</v>
      </c>
    </row>
    <row r="100" spans="1:29" x14ac:dyDescent="0.25">
      <c r="A100" s="3">
        <f t="shared" si="14"/>
        <v>42466</v>
      </c>
      <c r="B100">
        <v>3037</v>
      </c>
      <c r="C100">
        <v>3194</v>
      </c>
      <c r="D100">
        <v>35259</v>
      </c>
      <c r="E100" s="24">
        <v>4288</v>
      </c>
      <c r="F100">
        <v>3777</v>
      </c>
      <c r="G100">
        <v>2089</v>
      </c>
      <c r="H100">
        <v>3293</v>
      </c>
      <c r="I100">
        <v>777</v>
      </c>
      <c r="J100">
        <v>1380</v>
      </c>
      <c r="K100">
        <v>738</v>
      </c>
      <c r="L100">
        <v>1851</v>
      </c>
      <c r="M100">
        <v>345</v>
      </c>
      <c r="N100">
        <v>1230</v>
      </c>
      <c r="Q100" s="6">
        <f t="shared" si="1"/>
        <v>0.74932149025413275</v>
      </c>
      <c r="R100" s="6">
        <f t="shared" si="2"/>
        <v>0.72426303854875285</v>
      </c>
      <c r="S100" s="6">
        <f t="shared" si="3"/>
        <v>1.3567937815061377</v>
      </c>
      <c r="T100" s="6">
        <f t="shared" si="4"/>
        <v>0.87101360958764984</v>
      </c>
      <c r="U100" s="6">
        <f t="shared" si="5"/>
        <v>0.4984164687252573</v>
      </c>
      <c r="V100" s="6">
        <f t="shared" si="6"/>
        <v>0.67170418006430865</v>
      </c>
      <c r="W100" s="6">
        <f t="shared" si="7"/>
        <v>1.2079970652971386</v>
      </c>
      <c r="X100" s="6">
        <f t="shared" si="8"/>
        <v>0.91952662721893497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1.7028518859245629</v>
      </c>
      <c r="AB100" s="6">
        <f t="shared" si="12"/>
        <v>1.0615384615384615</v>
      </c>
      <c r="AC100" s="6">
        <f t="shared" si="13"/>
        <v>1.0567010309278351</v>
      </c>
    </row>
    <row r="101" spans="1:29" x14ac:dyDescent="0.25">
      <c r="A101" s="3">
        <f t="shared" si="14"/>
        <v>42467</v>
      </c>
      <c r="B101">
        <v>3834</v>
      </c>
      <c r="C101">
        <v>3471</v>
      </c>
      <c r="D101">
        <v>33245</v>
      </c>
      <c r="E101" s="24">
        <v>5633</v>
      </c>
      <c r="F101">
        <v>3881</v>
      </c>
      <c r="G101">
        <v>1997</v>
      </c>
      <c r="H101">
        <v>4974</v>
      </c>
      <c r="I101">
        <v>969</v>
      </c>
      <c r="J101">
        <v>1209</v>
      </c>
      <c r="K101">
        <v>654</v>
      </c>
      <c r="L101">
        <v>2154</v>
      </c>
      <c r="M101">
        <v>365</v>
      </c>
      <c r="N101">
        <v>1541</v>
      </c>
      <c r="Q101" s="6">
        <f t="shared" si="1"/>
        <v>0.80158896090319887</v>
      </c>
      <c r="R101" s="6">
        <f t="shared" si="2"/>
        <v>0.63304760167791352</v>
      </c>
      <c r="S101" s="6">
        <f t="shared" si="3"/>
        <v>1.2012646793134598</v>
      </c>
      <c r="T101" s="6">
        <f t="shared" si="4"/>
        <v>0.91252227442086509</v>
      </c>
      <c r="U101" s="6">
        <f t="shared" si="5"/>
        <v>0.7983953918946719</v>
      </c>
      <c r="V101" s="6">
        <f t="shared" si="6"/>
        <v>0.6683400267737617</v>
      </c>
      <c r="W101" s="6">
        <f t="shared" si="7"/>
        <v>1.2698493745213173</v>
      </c>
      <c r="X101" s="6">
        <f t="shared" si="8"/>
        <v>0.95093228655544648</v>
      </c>
      <c r="Y101" s="6">
        <f t="shared" si="9"/>
        <v>1.016820857863751</v>
      </c>
      <c r="Z101" s="6">
        <f t="shared" si="10"/>
        <v>1.345679012345679</v>
      </c>
      <c r="AA101" s="6">
        <f t="shared" si="11"/>
        <v>1.8521066208082546</v>
      </c>
      <c r="AB101" s="6">
        <f t="shared" si="12"/>
        <v>1.7216981132075471</v>
      </c>
      <c r="AC101" s="6">
        <f t="shared" si="13"/>
        <v>1.3771224307417338</v>
      </c>
    </row>
    <row r="102" spans="1:29" x14ac:dyDescent="0.25">
      <c r="A102" s="3">
        <f t="shared" si="14"/>
        <v>42468</v>
      </c>
      <c r="B102">
        <v>4204</v>
      </c>
      <c r="C102">
        <v>3280</v>
      </c>
      <c r="D102">
        <v>34348</v>
      </c>
      <c r="E102" s="24">
        <v>4939</v>
      </c>
      <c r="F102">
        <v>4286</v>
      </c>
      <c r="G102">
        <v>1634</v>
      </c>
      <c r="H102">
        <v>3935</v>
      </c>
      <c r="I102">
        <v>1213</v>
      </c>
      <c r="J102">
        <v>1580</v>
      </c>
      <c r="K102">
        <v>645</v>
      </c>
      <c r="L102">
        <v>1957</v>
      </c>
      <c r="M102">
        <v>500</v>
      </c>
      <c r="N102">
        <v>1327</v>
      </c>
      <c r="Q102" s="6">
        <f t="shared" si="1"/>
        <v>0.90040693938744909</v>
      </c>
      <c r="R102" s="6">
        <f t="shared" si="2"/>
        <v>0.7365820794969683</v>
      </c>
      <c r="S102" s="6">
        <f t="shared" si="3"/>
        <v>1.1079285207405973</v>
      </c>
      <c r="T102" s="6">
        <f t="shared" si="4"/>
        <v>0.72493761925730227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1.023407022106632</v>
      </c>
      <c r="X102" s="6">
        <f t="shared" si="8"/>
        <v>1.1200369344413665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1.6812714776632303</v>
      </c>
      <c r="AB102" s="6">
        <f t="shared" si="12"/>
        <v>1.2437810945273631</v>
      </c>
      <c r="AC102" s="6">
        <f t="shared" si="13"/>
        <v>0.85502577319587625</v>
      </c>
    </row>
    <row r="103" spans="1:29" x14ac:dyDescent="0.25">
      <c r="A103" s="3">
        <f t="shared" si="14"/>
        <v>42469</v>
      </c>
      <c r="B103">
        <v>3950</v>
      </c>
      <c r="C103">
        <v>3175</v>
      </c>
      <c r="D103">
        <v>34672</v>
      </c>
      <c r="E103" s="24">
        <v>3936</v>
      </c>
      <c r="F103">
        <v>4342</v>
      </c>
      <c r="G103">
        <v>1972</v>
      </c>
      <c r="H103">
        <v>7860</v>
      </c>
      <c r="I103">
        <v>1335</v>
      </c>
      <c r="J103">
        <v>1684</v>
      </c>
      <c r="K103">
        <v>454</v>
      </c>
      <c r="L103">
        <v>1644</v>
      </c>
      <c r="M103">
        <v>1508</v>
      </c>
      <c r="N103">
        <v>1383</v>
      </c>
      <c r="Q103" s="6">
        <f t="shared" si="1"/>
        <v>0.86150490730643403</v>
      </c>
      <c r="R103" s="6">
        <f t="shared" si="2"/>
        <v>0.71220278151637506</v>
      </c>
      <c r="S103" s="6">
        <f t="shared" si="3"/>
        <v>1.0362533249648824</v>
      </c>
      <c r="T103" s="6">
        <f t="shared" si="4"/>
        <v>0.61838177533385708</v>
      </c>
      <c r="U103" s="6">
        <f t="shared" si="5"/>
        <v>0.82973437798585892</v>
      </c>
      <c r="V103" s="6">
        <f t="shared" si="6"/>
        <v>0.72633517495395949</v>
      </c>
      <c r="W103" s="6">
        <f t="shared" si="7"/>
        <v>1.9494047619047619</v>
      </c>
      <c r="X103" s="6">
        <f t="shared" si="8"/>
        <v>1.3011695906432748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1.4295652173913043</v>
      </c>
      <c r="AB103" s="6">
        <f t="shared" si="12"/>
        <v>3.5566037735849059</v>
      </c>
      <c r="AC103" s="6">
        <f t="shared" si="13"/>
        <v>1.2664835164835164</v>
      </c>
    </row>
    <row r="104" spans="1:29" x14ac:dyDescent="0.25">
      <c r="A104" s="3">
        <f t="shared" si="14"/>
        <v>42470</v>
      </c>
      <c r="B104">
        <v>4697</v>
      </c>
      <c r="C104">
        <v>2877</v>
      </c>
      <c r="D104">
        <v>30361</v>
      </c>
      <c r="E104" s="24">
        <v>3281</v>
      </c>
      <c r="F104">
        <v>3114</v>
      </c>
      <c r="G104">
        <v>1837</v>
      </c>
      <c r="H104">
        <v>4741</v>
      </c>
      <c r="I104">
        <v>1316</v>
      </c>
      <c r="J104">
        <v>1351</v>
      </c>
      <c r="K104">
        <v>395</v>
      </c>
      <c r="L104">
        <v>1173</v>
      </c>
      <c r="M104">
        <v>839</v>
      </c>
      <c r="N104">
        <v>1170</v>
      </c>
      <c r="Q104" s="6">
        <f t="shared" si="1"/>
        <v>0.97711670480549195</v>
      </c>
      <c r="R104" s="6">
        <f t="shared" si="2"/>
        <v>0.78499317871759888</v>
      </c>
      <c r="S104" s="6">
        <f t="shared" si="3"/>
        <v>0.86917065071140243</v>
      </c>
      <c r="T104" s="6">
        <f t="shared" si="4"/>
        <v>0.66511250760186502</v>
      </c>
      <c r="U104" s="6">
        <f t="shared" si="5"/>
        <v>0.72978673541129602</v>
      </c>
      <c r="V104" s="6">
        <f t="shared" si="6"/>
        <v>0.71757812499999996</v>
      </c>
      <c r="W104" s="6">
        <f t="shared" si="7"/>
        <v>1.4010047281323876</v>
      </c>
      <c r="X104" s="6">
        <f t="shared" si="8"/>
        <v>1.4557522123893805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1.0060034305317325</v>
      </c>
      <c r="AB104" s="6">
        <f t="shared" si="12"/>
        <v>2.5347432024169185</v>
      </c>
      <c r="AC104" s="6">
        <f t="shared" si="13"/>
        <v>0.76122316200390372</v>
      </c>
    </row>
    <row r="105" spans="1:29" x14ac:dyDescent="0.25">
      <c r="A105" s="3">
        <f t="shared" si="14"/>
        <v>42471</v>
      </c>
      <c r="B105">
        <v>4094</v>
      </c>
      <c r="C105">
        <v>2261</v>
      </c>
      <c r="D105">
        <v>26485</v>
      </c>
      <c r="E105" s="24">
        <v>2402</v>
      </c>
      <c r="F105">
        <v>1613</v>
      </c>
      <c r="G105">
        <v>1657</v>
      </c>
      <c r="H105">
        <v>4791</v>
      </c>
      <c r="I105">
        <v>1174</v>
      </c>
      <c r="J105">
        <v>1629</v>
      </c>
      <c r="K105">
        <v>464</v>
      </c>
      <c r="L105">
        <v>1230</v>
      </c>
      <c r="M105">
        <v>727</v>
      </c>
      <c r="N105">
        <v>1065</v>
      </c>
      <c r="Q105" s="6">
        <f t="shared" si="1"/>
        <v>0.94812413154238073</v>
      </c>
      <c r="R105" s="6">
        <f t="shared" si="2"/>
        <v>0.70414201183431957</v>
      </c>
      <c r="S105" s="6">
        <f t="shared" si="3"/>
        <v>1.0004532920333926</v>
      </c>
      <c r="T105" s="6">
        <f t="shared" si="4"/>
        <v>0.5958819151575292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0.89584891548242329</v>
      </c>
      <c r="X105" s="6">
        <f t="shared" si="8"/>
        <v>0.95915032679738566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1.3758389261744965</v>
      </c>
      <c r="AB105" s="6">
        <f t="shared" si="12"/>
        <v>1.8641025641025641</v>
      </c>
      <c r="AC105" s="6">
        <f t="shared" si="13"/>
        <v>0.66562500000000002</v>
      </c>
    </row>
    <row r="106" spans="1:29" x14ac:dyDescent="0.25">
      <c r="A106" s="3">
        <f t="shared" si="14"/>
        <v>42472</v>
      </c>
      <c r="B106">
        <v>3153</v>
      </c>
      <c r="C106">
        <v>2193</v>
      </c>
      <c r="D106">
        <v>28048</v>
      </c>
      <c r="E106" s="24">
        <v>2218</v>
      </c>
      <c r="F106">
        <v>2673</v>
      </c>
      <c r="G106">
        <v>1617</v>
      </c>
      <c r="H106">
        <v>3933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1297</v>
      </c>
      <c r="Q106" s="6">
        <f t="shared" si="1"/>
        <v>0.87607668796888027</v>
      </c>
      <c r="R106" s="6">
        <f t="shared" si="2"/>
        <v>0.62177487950099231</v>
      </c>
      <c r="S106" s="6">
        <f t="shared" si="3"/>
        <v>0.85580032952950513</v>
      </c>
      <c r="T106" s="6">
        <f t="shared" si="4"/>
        <v>0.68204182041820416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1.14198606271777</v>
      </c>
      <c r="X106" s="6">
        <f t="shared" si="8"/>
        <v>1.0126050420168067</v>
      </c>
      <c r="Y106" s="6">
        <f t="shared" si="9"/>
        <v>0.83882457702582369</v>
      </c>
      <c r="Z106" s="6">
        <f t="shared" si="10"/>
        <v>1.1233933161953729</v>
      </c>
      <c r="AA106" s="6">
        <f t="shared" si="11"/>
        <v>1.3326157158234662</v>
      </c>
      <c r="AB106" s="6">
        <f t="shared" si="12"/>
        <v>2.6810810810810812</v>
      </c>
      <c r="AC106" s="6">
        <f t="shared" si="13"/>
        <v>1.1229437229437229</v>
      </c>
    </row>
    <row r="107" spans="1:29" x14ac:dyDescent="0.25">
      <c r="A107" s="3">
        <f t="shared" si="14"/>
        <v>42473</v>
      </c>
      <c r="B107">
        <v>2973</v>
      </c>
      <c r="C107">
        <v>2257</v>
      </c>
      <c r="D107">
        <v>29379</v>
      </c>
      <c r="E107" s="24">
        <v>2138</v>
      </c>
      <c r="F107">
        <v>5497</v>
      </c>
      <c r="G107">
        <v>1574</v>
      </c>
      <c r="H107">
        <v>4758</v>
      </c>
      <c r="I107">
        <v>868</v>
      </c>
      <c r="J107">
        <v>530</v>
      </c>
      <c r="K107">
        <v>479</v>
      </c>
      <c r="L107">
        <v>1832</v>
      </c>
      <c r="M107">
        <v>832</v>
      </c>
      <c r="N107">
        <v>1383</v>
      </c>
      <c r="Q107" s="6">
        <f t="shared" si="1"/>
        <v>0.97892657227527169</v>
      </c>
      <c r="R107" s="6">
        <f t="shared" si="2"/>
        <v>0.70663744520976834</v>
      </c>
      <c r="S107" s="6">
        <f t="shared" si="3"/>
        <v>0.83323406789755805</v>
      </c>
      <c r="T107" s="6">
        <f t="shared" si="4"/>
        <v>0.49860074626865669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1.4448830853325236</v>
      </c>
      <c r="X107" s="6">
        <f t="shared" si="8"/>
        <v>1.117117117117117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0.9897352782279849</v>
      </c>
      <c r="AB107" s="6">
        <f t="shared" si="12"/>
        <v>2.4115942028985509</v>
      </c>
      <c r="AC107" s="6">
        <f t="shared" si="13"/>
        <v>1.1243902439024391</v>
      </c>
    </row>
    <row r="108" spans="1:29" x14ac:dyDescent="0.25">
      <c r="A108" s="3">
        <f t="shared" si="14"/>
        <v>42474</v>
      </c>
      <c r="B108">
        <v>2666</v>
      </c>
      <c r="C108">
        <v>2380</v>
      </c>
      <c r="D108">
        <v>31808</v>
      </c>
      <c r="E108" s="24">
        <v>2543</v>
      </c>
      <c r="F108">
        <v>2633</v>
      </c>
      <c r="G108">
        <v>1512</v>
      </c>
      <c r="H108">
        <v>4170</v>
      </c>
      <c r="I108">
        <v>734</v>
      </c>
      <c r="J108">
        <v>2454</v>
      </c>
      <c r="K108">
        <v>604</v>
      </c>
      <c r="L108">
        <v>3348</v>
      </c>
      <c r="M108">
        <v>1068</v>
      </c>
      <c r="N108">
        <v>1316</v>
      </c>
      <c r="Q108" s="6">
        <f t="shared" si="1"/>
        <v>0.69535732916014603</v>
      </c>
      <c r="R108" s="6">
        <f t="shared" si="2"/>
        <v>0.68568135983866318</v>
      </c>
      <c r="S108" s="6">
        <f t="shared" si="3"/>
        <v>0.95677545495563243</v>
      </c>
      <c r="T108" s="6">
        <f t="shared" si="4"/>
        <v>0.4514468311734422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0.83835946924004823</v>
      </c>
      <c r="X108" s="6">
        <f t="shared" si="8"/>
        <v>0.75748194014447889</v>
      </c>
      <c r="Y108" s="6">
        <f t="shared" si="9"/>
        <v>2.0297766749379651</v>
      </c>
      <c r="Z108" s="6">
        <f t="shared" si="10"/>
        <v>0.92354740061162077</v>
      </c>
      <c r="AA108" s="6">
        <f t="shared" si="11"/>
        <v>1.5543175487465182</v>
      </c>
      <c r="AB108" s="6">
        <f t="shared" si="12"/>
        <v>2.9260273972602739</v>
      </c>
      <c r="AC108" s="6">
        <f t="shared" si="13"/>
        <v>0.85399091499026603</v>
      </c>
    </row>
    <row r="109" spans="1:29" x14ac:dyDescent="0.25">
      <c r="A109" s="3">
        <f t="shared" si="14"/>
        <v>42475</v>
      </c>
      <c r="B109">
        <v>3787</v>
      </c>
      <c r="C109">
        <v>2292</v>
      </c>
      <c r="D109">
        <v>30729</v>
      </c>
      <c r="E109" s="24">
        <v>2945</v>
      </c>
      <c r="F109">
        <v>2641</v>
      </c>
      <c r="G109">
        <v>1606</v>
      </c>
      <c r="H109">
        <v>4183</v>
      </c>
      <c r="I109">
        <v>1061</v>
      </c>
      <c r="J109">
        <v>1236</v>
      </c>
      <c r="K109">
        <v>623</v>
      </c>
      <c r="L109">
        <v>2073</v>
      </c>
      <c r="M109">
        <v>724</v>
      </c>
      <c r="N109">
        <v>1727</v>
      </c>
      <c r="Q109" s="6">
        <f t="shared" si="1"/>
        <v>0.90080875356803047</v>
      </c>
      <c r="R109" s="6">
        <f t="shared" si="2"/>
        <v>0.698780487804878</v>
      </c>
      <c r="S109" s="6">
        <f t="shared" si="3"/>
        <v>0.89463724234307673</v>
      </c>
      <c r="T109" s="6">
        <f t="shared" si="4"/>
        <v>0.5962745495039482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1.0630241423125795</v>
      </c>
      <c r="X109" s="6">
        <f t="shared" si="8"/>
        <v>0.87469084913437756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1.0592743995912111</v>
      </c>
      <c r="AB109" s="6">
        <f t="shared" si="12"/>
        <v>1.448</v>
      </c>
      <c r="AC109" s="6">
        <f t="shared" si="13"/>
        <v>1.3014318010550112</v>
      </c>
    </row>
    <row r="110" spans="1:29" x14ac:dyDescent="0.25">
      <c r="A110" s="3">
        <f t="shared" si="14"/>
        <v>42476</v>
      </c>
      <c r="B110">
        <v>3494</v>
      </c>
      <c r="C110">
        <v>1912</v>
      </c>
      <c r="D110">
        <v>33734</v>
      </c>
      <c r="E110" s="24">
        <v>3699</v>
      </c>
      <c r="F110">
        <v>405</v>
      </c>
      <c r="G110">
        <v>1499</v>
      </c>
      <c r="H110">
        <v>5073</v>
      </c>
      <c r="I110">
        <v>1235</v>
      </c>
      <c r="J110">
        <v>1329</v>
      </c>
      <c r="K110">
        <v>688</v>
      </c>
      <c r="L110">
        <v>2999</v>
      </c>
      <c r="M110">
        <v>709</v>
      </c>
      <c r="N110">
        <v>1821</v>
      </c>
      <c r="Q110" s="6">
        <f t="shared" si="1"/>
        <v>0.88455696202531642</v>
      </c>
      <c r="R110" s="6">
        <f t="shared" si="2"/>
        <v>0.60220472440944883</v>
      </c>
      <c r="S110" s="6">
        <f t="shared" si="3"/>
        <v>0.972946469773881</v>
      </c>
      <c r="T110" s="6">
        <f t="shared" si="4"/>
        <v>0.93978658536585369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0.64541984732824431</v>
      </c>
      <c r="X110" s="6">
        <f t="shared" si="8"/>
        <v>0.92509363295880154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1.8242092457420924</v>
      </c>
      <c r="AB110" s="6">
        <f t="shared" si="12"/>
        <v>0.47015915119363394</v>
      </c>
      <c r="AC110" s="6">
        <f t="shared" si="13"/>
        <v>1.316702819956616</v>
      </c>
    </row>
    <row r="111" spans="1:29" x14ac:dyDescent="0.25">
      <c r="A111" s="3">
        <f t="shared" si="14"/>
        <v>42477</v>
      </c>
      <c r="B111">
        <v>3492</v>
      </c>
      <c r="C111">
        <v>1669</v>
      </c>
      <c r="D111">
        <v>29014</v>
      </c>
      <c r="E111" s="24">
        <v>2327</v>
      </c>
      <c r="F111">
        <v>2569</v>
      </c>
      <c r="G111">
        <v>1374</v>
      </c>
      <c r="H111">
        <v>5006</v>
      </c>
      <c r="I111">
        <v>1140</v>
      </c>
      <c r="J111">
        <v>1045</v>
      </c>
      <c r="K111">
        <v>532</v>
      </c>
      <c r="L111">
        <v>3040</v>
      </c>
      <c r="M111">
        <v>778</v>
      </c>
      <c r="N111">
        <v>1456</v>
      </c>
      <c r="Q111" s="6">
        <f t="shared" si="1"/>
        <v>0.74345326804343193</v>
      </c>
      <c r="R111" s="6">
        <f t="shared" si="2"/>
        <v>0.5801181786583246</v>
      </c>
      <c r="S111" s="6">
        <f t="shared" si="3"/>
        <v>0.95563387240209474</v>
      </c>
      <c r="T111" s="6">
        <f t="shared" si="4"/>
        <v>0.7092349893325206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1.0558953807213669</v>
      </c>
      <c r="X111" s="6">
        <f t="shared" si="8"/>
        <v>0.86626139817629177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2.5916453537936914</v>
      </c>
      <c r="AB111" s="6">
        <f t="shared" si="12"/>
        <v>0.92729439809296776</v>
      </c>
      <c r="AC111" s="6">
        <f t="shared" si="13"/>
        <v>1.2444444444444445</v>
      </c>
    </row>
    <row r="112" spans="1:29" x14ac:dyDescent="0.25">
      <c r="A112" s="3">
        <f t="shared" si="14"/>
        <v>42478</v>
      </c>
      <c r="B112">
        <v>3047</v>
      </c>
      <c r="C112">
        <v>1144</v>
      </c>
      <c r="D112">
        <v>26025</v>
      </c>
      <c r="E112" s="24">
        <v>2018</v>
      </c>
      <c r="F112">
        <v>785</v>
      </c>
      <c r="G112">
        <v>1343</v>
      </c>
      <c r="H112">
        <v>5300</v>
      </c>
      <c r="I112">
        <v>1066</v>
      </c>
      <c r="J112">
        <v>1313</v>
      </c>
      <c r="K112">
        <v>388</v>
      </c>
      <c r="L112">
        <v>1932</v>
      </c>
      <c r="M112">
        <v>493</v>
      </c>
      <c r="N112">
        <v>1673</v>
      </c>
      <c r="Q112" s="6">
        <f t="shared" si="1"/>
        <v>0.74425989252564728</v>
      </c>
      <c r="R112" s="6">
        <f t="shared" si="2"/>
        <v>0.50597080937638217</v>
      </c>
      <c r="S112" s="6">
        <f t="shared" si="3"/>
        <v>0.98263167830847653</v>
      </c>
      <c r="T112" s="6">
        <f t="shared" si="4"/>
        <v>0.84013322231473775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1.1062408682947193</v>
      </c>
      <c r="X112" s="6">
        <f t="shared" si="8"/>
        <v>0.90800681431005115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1.5707317073170732</v>
      </c>
      <c r="AB112" s="6">
        <f t="shared" si="12"/>
        <v>0.6781292984869326</v>
      </c>
      <c r="AC112" s="6">
        <f t="shared" si="13"/>
        <v>1.5708920187793427</v>
      </c>
    </row>
    <row r="113" spans="1:29" x14ac:dyDescent="0.25">
      <c r="A113" s="3">
        <f t="shared" si="14"/>
        <v>42479</v>
      </c>
      <c r="B113">
        <v>2251</v>
      </c>
      <c r="C113">
        <v>1483</v>
      </c>
      <c r="D113">
        <v>29714</v>
      </c>
      <c r="E113" s="24">
        <v>1323</v>
      </c>
      <c r="F113">
        <v>2051</v>
      </c>
      <c r="G113">
        <v>1294</v>
      </c>
      <c r="H113">
        <v>4236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1773</v>
      </c>
      <c r="Q113" s="6">
        <f t="shared" si="1"/>
        <v>0.71392324770060256</v>
      </c>
      <c r="R113" s="6">
        <f t="shared" si="2"/>
        <v>0.67624259005927956</v>
      </c>
      <c r="S113" s="6">
        <f t="shared" si="3"/>
        <v>1.0593981745579006</v>
      </c>
      <c r="T113" s="6">
        <f t="shared" si="4"/>
        <v>0.59648331830477908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1.0770404271548437</v>
      </c>
      <c r="X113" s="6">
        <f t="shared" si="8"/>
        <v>0.77800829875518673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1.3670007710100232</v>
      </c>
    </row>
    <row r="114" spans="1:29" x14ac:dyDescent="0.25">
      <c r="A114" s="3">
        <f t="shared" si="14"/>
        <v>42480</v>
      </c>
      <c r="B114">
        <v>2727</v>
      </c>
      <c r="C114">
        <v>1327</v>
      </c>
      <c r="D114">
        <v>27222</v>
      </c>
      <c r="E114" s="24">
        <v>1388</v>
      </c>
      <c r="F114">
        <v>2667</v>
      </c>
      <c r="G114">
        <v>1297</v>
      </c>
      <c r="H114">
        <v>3896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1593</v>
      </c>
      <c r="Q114" s="6">
        <f t="shared" si="1"/>
        <v>0.91725529767911196</v>
      </c>
      <c r="R114" s="6">
        <f t="shared" si="2"/>
        <v>0.58794860434204699</v>
      </c>
      <c r="S114" s="6">
        <f t="shared" si="3"/>
        <v>0.92658021035433469</v>
      </c>
      <c r="T114" s="6">
        <f t="shared" si="4"/>
        <v>0.64920486435921421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0.81883144178226142</v>
      </c>
      <c r="X114" s="6">
        <f t="shared" si="8"/>
        <v>0.83986175115207373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1.1518438177874186</v>
      </c>
    </row>
    <row r="115" spans="1:29" x14ac:dyDescent="0.25">
      <c r="A115" s="3">
        <f t="shared" si="14"/>
        <v>42481</v>
      </c>
      <c r="B115">
        <v>3370</v>
      </c>
      <c r="C115">
        <v>1473</v>
      </c>
      <c r="D115">
        <v>31725</v>
      </c>
      <c r="E115" s="24">
        <v>2195</v>
      </c>
      <c r="F115">
        <v>1827</v>
      </c>
      <c r="G115">
        <v>1194</v>
      </c>
      <c r="H115">
        <v>4033</v>
      </c>
      <c r="I115">
        <v>708</v>
      </c>
      <c r="J115">
        <v>933</v>
      </c>
      <c r="K115">
        <v>722</v>
      </c>
      <c r="L115">
        <v>2678</v>
      </c>
      <c r="M115">
        <v>631</v>
      </c>
      <c r="N115">
        <v>1768</v>
      </c>
      <c r="Q115" s="6">
        <f t="shared" si="1"/>
        <v>1.264066016504126</v>
      </c>
      <c r="R115" s="6">
        <f t="shared" si="2"/>
        <v>0.61890756302521011</v>
      </c>
      <c r="S115" s="6">
        <f t="shared" si="3"/>
        <v>0.99739059356136817</v>
      </c>
      <c r="T115" s="6">
        <f t="shared" si="4"/>
        <v>0.86315375540699957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0.96714628297362115</v>
      </c>
      <c r="X115" s="6">
        <f t="shared" si="8"/>
        <v>0.96457765667574935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0.79988052568697732</v>
      </c>
      <c r="AB115" s="6">
        <f t="shared" si="12"/>
        <v>0.59082397003745324</v>
      </c>
      <c r="AC115" s="6">
        <f t="shared" si="13"/>
        <v>1.3434650455927051</v>
      </c>
    </row>
    <row r="116" spans="1:29" x14ac:dyDescent="0.25">
      <c r="A116" s="3">
        <f t="shared" si="14"/>
        <v>42482</v>
      </c>
      <c r="B116">
        <v>2644</v>
      </c>
      <c r="C116">
        <v>1186</v>
      </c>
      <c r="D116">
        <v>31815</v>
      </c>
      <c r="E116" s="24">
        <v>2481</v>
      </c>
      <c r="F116">
        <v>1653</v>
      </c>
      <c r="G116">
        <v>1030</v>
      </c>
      <c r="H116">
        <v>4152</v>
      </c>
      <c r="I116">
        <v>887</v>
      </c>
      <c r="J116">
        <v>908</v>
      </c>
      <c r="K116">
        <v>758</v>
      </c>
      <c r="L116">
        <v>3735</v>
      </c>
      <c r="M116">
        <v>936</v>
      </c>
      <c r="N116">
        <v>1920</v>
      </c>
      <c r="Q116" s="6">
        <f t="shared" si="1"/>
        <v>0.6981779772907315</v>
      </c>
      <c r="R116" s="6">
        <f t="shared" si="2"/>
        <v>0.51745200698080285</v>
      </c>
      <c r="S116" s="6">
        <f t="shared" si="3"/>
        <v>1.035341208630284</v>
      </c>
      <c r="T116" s="6">
        <f t="shared" si="4"/>
        <v>0.84244482173174873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0.99258905092039207</v>
      </c>
      <c r="X116" s="6">
        <f t="shared" si="8"/>
        <v>0.83600377002827519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1.8017366136034731</v>
      </c>
      <c r="AB116" s="6">
        <f t="shared" si="12"/>
        <v>1.2928176795580111</v>
      </c>
      <c r="AC116" s="6">
        <f t="shared" si="13"/>
        <v>1.111754487550666</v>
      </c>
    </row>
    <row r="117" spans="1:29" x14ac:dyDescent="0.25">
      <c r="A117" s="3">
        <f t="shared" si="14"/>
        <v>42483</v>
      </c>
      <c r="B117">
        <v>3022</v>
      </c>
      <c r="C117">
        <v>1121</v>
      </c>
      <c r="D117">
        <v>36714</v>
      </c>
      <c r="E117" s="24">
        <v>1870</v>
      </c>
      <c r="F117">
        <v>1773</v>
      </c>
      <c r="G117">
        <v>1168</v>
      </c>
      <c r="H117">
        <v>4879</v>
      </c>
      <c r="I117">
        <v>806</v>
      </c>
      <c r="J117">
        <v>1496</v>
      </c>
      <c r="K117">
        <v>780</v>
      </c>
      <c r="L117">
        <v>3503</v>
      </c>
      <c r="M117">
        <v>577</v>
      </c>
      <c r="N117">
        <v>1778</v>
      </c>
      <c r="Q117" s="6">
        <f t="shared" si="1"/>
        <v>0.86491127647395538</v>
      </c>
      <c r="R117" s="6">
        <f t="shared" si="2"/>
        <v>0.58629707112970708</v>
      </c>
      <c r="S117" s="6">
        <f t="shared" si="3"/>
        <v>1.0883381751348788</v>
      </c>
      <c r="T117" s="6">
        <f t="shared" si="4"/>
        <v>0.50554203838875367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0.96175832840528286</v>
      </c>
      <c r="X117" s="6">
        <f t="shared" si="8"/>
        <v>0.65263157894736845</v>
      </c>
      <c r="Y117" s="6">
        <f t="shared" si="9"/>
        <v>1.1256583897667418</v>
      </c>
      <c r="Z117" s="6">
        <f t="shared" si="10"/>
        <v>1.1337209302325582</v>
      </c>
      <c r="AA117" s="6">
        <f t="shared" si="11"/>
        <v>1.168056018672891</v>
      </c>
      <c r="AB117" s="6">
        <f t="shared" si="12"/>
        <v>0.81382228490832154</v>
      </c>
      <c r="AC117" s="6">
        <f t="shared" si="13"/>
        <v>0.97638660076880834</v>
      </c>
    </row>
    <row r="118" spans="1:29" x14ac:dyDescent="0.25">
      <c r="A118" s="3">
        <f t="shared" si="14"/>
        <v>42484</v>
      </c>
      <c r="B118">
        <v>2357</v>
      </c>
      <c r="C118">
        <v>756</v>
      </c>
      <c r="D118">
        <v>35012</v>
      </c>
      <c r="E118" s="24">
        <v>1514</v>
      </c>
      <c r="F118">
        <v>1537</v>
      </c>
      <c r="G118">
        <v>1134</v>
      </c>
      <c r="H118">
        <v>4451</v>
      </c>
      <c r="I118">
        <v>655</v>
      </c>
      <c r="J118">
        <v>1032</v>
      </c>
      <c r="K118">
        <v>473</v>
      </c>
      <c r="L118">
        <v>6201</v>
      </c>
      <c r="M118">
        <v>377</v>
      </c>
      <c r="N118">
        <v>1466</v>
      </c>
      <c r="Q118" s="6">
        <f t="shared" si="1"/>
        <v>0.67497136311569306</v>
      </c>
      <c r="R118" s="6">
        <f t="shared" si="2"/>
        <v>0.45296584781306171</v>
      </c>
      <c r="S118" s="6">
        <f t="shared" si="3"/>
        <v>1.2067277865857862</v>
      </c>
      <c r="T118" s="6">
        <f t="shared" si="4"/>
        <v>0.65062311989686294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0.88913304035157814</v>
      </c>
      <c r="X118" s="6">
        <f t="shared" si="8"/>
        <v>0.57456140350877194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2.0398026315789473</v>
      </c>
      <c r="AB118" s="6">
        <f t="shared" si="12"/>
        <v>0.48457583547557842</v>
      </c>
      <c r="AC118" s="6">
        <f t="shared" si="13"/>
        <v>1.0068681318681318</v>
      </c>
    </row>
    <row r="119" spans="1:29" x14ac:dyDescent="0.25">
      <c r="A119" s="3">
        <f t="shared" si="14"/>
        <v>42485</v>
      </c>
      <c r="B119">
        <v>2325</v>
      </c>
      <c r="C119">
        <v>561</v>
      </c>
      <c r="D119">
        <v>26187</v>
      </c>
      <c r="E119" s="24">
        <v>1257</v>
      </c>
      <c r="F119">
        <v>461</v>
      </c>
      <c r="G119">
        <v>1153</v>
      </c>
      <c r="H119">
        <v>4044</v>
      </c>
      <c r="I119">
        <v>655</v>
      </c>
      <c r="J119">
        <v>809</v>
      </c>
      <c r="K119">
        <v>300</v>
      </c>
      <c r="L119">
        <v>3663</v>
      </c>
      <c r="M119">
        <v>701</v>
      </c>
      <c r="N119">
        <v>1541</v>
      </c>
      <c r="Q119" s="6">
        <f t="shared" si="1"/>
        <v>0.7630456186412865</v>
      </c>
      <c r="R119" s="6">
        <f t="shared" si="2"/>
        <v>0.49038461538461536</v>
      </c>
      <c r="S119" s="6">
        <f t="shared" si="3"/>
        <v>1.0062247838616716</v>
      </c>
      <c r="T119" s="6">
        <f t="shared" si="4"/>
        <v>0.62289395441030726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0.76301886792452833</v>
      </c>
      <c r="X119" s="6">
        <f t="shared" si="8"/>
        <v>0.61444652908067543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1.8959627329192548</v>
      </c>
      <c r="AB119" s="6">
        <f t="shared" si="12"/>
        <v>1.4219066937119675</v>
      </c>
      <c r="AC119" s="6">
        <f t="shared" si="13"/>
        <v>0.92109982068141061</v>
      </c>
    </row>
    <row r="120" spans="1:29" x14ac:dyDescent="0.25">
      <c r="A120" s="3">
        <f t="shared" si="14"/>
        <v>42486</v>
      </c>
      <c r="B120">
        <v>1738</v>
      </c>
      <c r="C120">
        <v>703</v>
      </c>
      <c r="D120">
        <v>24121</v>
      </c>
      <c r="E120" s="24">
        <v>988</v>
      </c>
      <c r="F120">
        <v>3764</v>
      </c>
      <c r="G120">
        <v>991</v>
      </c>
      <c r="H120">
        <v>3903</v>
      </c>
      <c r="I120">
        <v>400</v>
      </c>
      <c r="J120">
        <v>553</v>
      </c>
      <c r="K120">
        <v>563</v>
      </c>
      <c r="L120">
        <v>3642</v>
      </c>
      <c r="M120">
        <v>386</v>
      </c>
      <c r="N120">
        <v>1605</v>
      </c>
      <c r="Q120" s="6">
        <f t="shared" si="1"/>
        <v>0.77210128831630387</v>
      </c>
      <c r="R120" s="6">
        <f t="shared" si="2"/>
        <v>0.47403910991233983</v>
      </c>
      <c r="S120" s="6">
        <f t="shared" si="3"/>
        <v>0.8117722285791209</v>
      </c>
      <c r="T120" s="6">
        <f t="shared" si="4"/>
        <v>0.74678760393046106</v>
      </c>
      <c r="U120" s="6">
        <f t="shared" si="5"/>
        <v>1.8352023403217943</v>
      </c>
      <c r="V120" s="6">
        <f t="shared" si="6"/>
        <v>0.76584234930448225</v>
      </c>
      <c r="W120" s="6">
        <f t="shared" si="7"/>
        <v>0.92138810198300281</v>
      </c>
      <c r="X120" s="6">
        <f t="shared" si="8"/>
        <v>0.53333333333333333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1.7434179033030157</v>
      </c>
      <c r="AB120" s="6">
        <f t="shared" si="12"/>
        <v>0.96259351620947631</v>
      </c>
      <c r="AC120" s="6">
        <f t="shared" si="13"/>
        <v>0.90524534686971236</v>
      </c>
    </row>
    <row r="121" spans="1:29" x14ac:dyDescent="0.25">
      <c r="A121" s="3">
        <f t="shared" si="14"/>
        <v>42487</v>
      </c>
      <c r="B121">
        <v>2092</v>
      </c>
      <c r="C121">
        <v>855</v>
      </c>
      <c r="D121">
        <v>26129</v>
      </c>
      <c r="E121" s="24">
        <v>1154</v>
      </c>
      <c r="F121">
        <v>1520</v>
      </c>
      <c r="G121">
        <v>1112</v>
      </c>
      <c r="H121">
        <v>3620</v>
      </c>
      <c r="I121">
        <v>171</v>
      </c>
      <c r="J121">
        <v>647</v>
      </c>
      <c r="K121">
        <v>742</v>
      </c>
      <c r="L121">
        <v>6398</v>
      </c>
      <c r="M121">
        <v>229</v>
      </c>
      <c r="N121">
        <v>1526</v>
      </c>
      <c r="Q121" s="6">
        <f t="shared" si="1"/>
        <v>0.76714338100476709</v>
      </c>
      <c r="R121" s="6">
        <f t="shared" si="2"/>
        <v>0.64431047475508663</v>
      </c>
      <c r="S121" s="6">
        <f t="shared" si="3"/>
        <v>0.9598486518257292</v>
      </c>
      <c r="T121" s="6">
        <f t="shared" si="4"/>
        <v>0.83141210374639773</v>
      </c>
      <c r="U121" s="6">
        <f t="shared" si="5"/>
        <v>0.56992875890513683</v>
      </c>
      <c r="V121" s="6">
        <f t="shared" si="6"/>
        <v>0.85736314572089434</v>
      </c>
      <c r="W121" s="6">
        <f t="shared" si="7"/>
        <v>0.92915811088295686</v>
      </c>
      <c r="X121" s="6">
        <f t="shared" si="8"/>
        <v>0.23456790123456789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2.7388698630136985</v>
      </c>
      <c r="AB121" s="6">
        <f t="shared" si="12"/>
        <v>0.59020618556701032</v>
      </c>
      <c r="AC121" s="6">
        <f t="shared" si="13"/>
        <v>0.95794099183929693</v>
      </c>
    </row>
    <row r="122" spans="1:29" x14ac:dyDescent="0.25">
      <c r="A122" s="3">
        <f t="shared" si="14"/>
        <v>42488</v>
      </c>
      <c r="B122">
        <v>2086</v>
      </c>
      <c r="C122">
        <v>753</v>
      </c>
      <c r="D122">
        <v>29191</v>
      </c>
      <c r="E122" s="24">
        <v>1627</v>
      </c>
      <c r="F122">
        <v>-1417</v>
      </c>
      <c r="G122">
        <v>1073</v>
      </c>
      <c r="H122">
        <v>3693</v>
      </c>
      <c r="I122">
        <v>386</v>
      </c>
      <c r="J122">
        <v>525</v>
      </c>
      <c r="K122">
        <v>799</v>
      </c>
      <c r="L122">
        <v>6462</v>
      </c>
      <c r="M122">
        <v>376</v>
      </c>
      <c r="N122">
        <v>1571</v>
      </c>
      <c r="Q122" s="6">
        <f t="shared" si="1"/>
        <v>0.61899109792284868</v>
      </c>
      <c r="R122" s="6">
        <f t="shared" si="2"/>
        <v>0.51120162932790225</v>
      </c>
      <c r="S122" s="6">
        <f t="shared" si="3"/>
        <v>0.92012608353033887</v>
      </c>
      <c r="T122" s="6">
        <f t="shared" si="4"/>
        <v>0.74123006833712979</v>
      </c>
      <c r="U122" s="6">
        <f t="shared" si="5"/>
        <v>-0.77558839627805143</v>
      </c>
      <c r="V122" s="6">
        <f t="shared" si="6"/>
        <v>0.89865996649916247</v>
      </c>
      <c r="W122" s="6">
        <f t="shared" si="7"/>
        <v>0.91569551202578725</v>
      </c>
      <c r="X122" s="6">
        <f t="shared" si="8"/>
        <v>0.54519774011299438</v>
      </c>
      <c r="Y122" s="6">
        <f t="shared" si="9"/>
        <v>0.56270096463022512</v>
      </c>
      <c r="Z122" s="6">
        <f t="shared" si="10"/>
        <v>1.1066481994459834</v>
      </c>
      <c r="AA122" s="6">
        <f t="shared" si="11"/>
        <v>2.4129947722180733</v>
      </c>
      <c r="AB122" s="6">
        <f t="shared" si="12"/>
        <v>0.59587955625990496</v>
      </c>
      <c r="AC122" s="6">
        <f t="shared" si="13"/>
        <v>0.88857466063348411</v>
      </c>
    </row>
    <row r="123" spans="1:29" x14ac:dyDescent="0.25">
      <c r="A123" s="3">
        <f t="shared" si="14"/>
        <v>42489</v>
      </c>
      <c r="B123">
        <v>1872</v>
      </c>
      <c r="C123">
        <v>747</v>
      </c>
      <c r="D123">
        <v>31611</v>
      </c>
      <c r="E123" s="24">
        <v>1470</v>
      </c>
      <c r="F123">
        <v>1139</v>
      </c>
      <c r="G123">
        <v>983</v>
      </c>
      <c r="H123">
        <v>5465</v>
      </c>
      <c r="I123">
        <v>514</v>
      </c>
      <c r="J123">
        <v>660</v>
      </c>
      <c r="K123">
        <v>636</v>
      </c>
      <c r="L123">
        <v>6019</v>
      </c>
      <c r="M123">
        <v>359</v>
      </c>
      <c r="N123">
        <v>1639</v>
      </c>
      <c r="Q123" s="6">
        <f t="shared" si="1"/>
        <v>0.70801815431164905</v>
      </c>
      <c r="R123" s="6">
        <f t="shared" si="2"/>
        <v>0.6298482293423272</v>
      </c>
      <c r="S123" s="6">
        <f t="shared" si="3"/>
        <v>0.99358793022159364</v>
      </c>
      <c r="T123" s="6">
        <f t="shared" si="4"/>
        <v>0.592503022974607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1.316233140655106</v>
      </c>
      <c r="X123" s="6">
        <f t="shared" si="8"/>
        <v>0.57948139797068776</v>
      </c>
      <c r="Y123" s="6">
        <f t="shared" si="9"/>
        <v>0.72687224669603523</v>
      </c>
      <c r="Z123" s="6">
        <f t="shared" si="10"/>
        <v>0.83905013192612132</v>
      </c>
      <c r="AA123" s="6">
        <f t="shared" si="11"/>
        <v>1.611512717536814</v>
      </c>
      <c r="AB123" s="6">
        <f t="shared" si="12"/>
        <v>0.38354700854700857</v>
      </c>
      <c r="AC123" s="6">
        <f t="shared" si="13"/>
        <v>0.85364583333333333</v>
      </c>
    </row>
    <row r="124" spans="1:29" x14ac:dyDescent="0.25">
      <c r="A124" s="3">
        <f t="shared" si="14"/>
        <v>42490</v>
      </c>
      <c r="B124">
        <v>1966</v>
      </c>
      <c r="C124">
        <v>738</v>
      </c>
      <c r="D124">
        <v>36561</v>
      </c>
      <c r="E124" s="24">
        <v>1068</v>
      </c>
      <c r="F124">
        <v>604</v>
      </c>
      <c r="G124">
        <v>1006</v>
      </c>
      <c r="H124">
        <v>5618</v>
      </c>
      <c r="I124">
        <v>475</v>
      </c>
      <c r="J124">
        <v>513</v>
      </c>
      <c r="K124">
        <v>532</v>
      </c>
      <c r="L124">
        <v>6729</v>
      </c>
      <c r="M124">
        <v>221</v>
      </c>
      <c r="N124">
        <v>1825</v>
      </c>
      <c r="Q124" s="6">
        <f t="shared" si="1"/>
        <v>0.65056254136333558</v>
      </c>
      <c r="R124" s="6">
        <f t="shared" si="2"/>
        <v>0.65834076717216772</v>
      </c>
      <c r="S124" s="6">
        <f t="shared" si="3"/>
        <v>0.99583265239418206</v>
      </c>
      <c r="T124" s="6">
        <f t="shared" si="4"/>
        <v>0.57112299465240646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1.1514654642344744</v>
      </c>
      <c r="X124" s="6">
        <f t="shared" si="8"/>
        <v>0.58933002481389574</v>
      </c>
      <c r="Y124" s="6">
        <f t="shared" si="9"/>
        <v>0.34291443850267378</v>
      </c>
      <c r="Z124" s="6">
        <f t="shared" si="10"/>
        <v>0.68205128205128207</v>
      </c>
      <c r="AA124" s="6">
        <f t="shared" si="11"/>
        <v>1.9209249214958606</v>
      </c>
      <c r="AB124" s="6">
        <f t="shared" si="12"/>
        <v>0.38301559792027728</v>
      </c>
      <c r="AC124" s="6">
        <f t="shared" si="13"/>
        <v>1.0264341957255343</v>
      </c>
    </row>
    <row r="125" spans="1:29" x14ac:dyDescent="0.25">
      <c r="A125" s="3">
        <f t="shared" si="14"/>
        <v>42491</v>
      </c>
      <c r="B125">
        <v>1900</v>
      </c>
      <c r="C125">
        <v>662</v>
      </c>
      <c r="D125">
        <v>29299</v>
      </c>
      <c r="E125" s="24">
        <v>890</v>
      </c>
      <c r="F125">
        <v>794</v>
      </c>
      <c r="G125">
        <v>802</v>
      </c>
      <c r="H125">
        <v>4354</v>
      </c>
      <c r="I125">
        <v>445</v>
      </c>
      <c r="J125">
        <v>485</v>
      </c>
      <c r="K125">
        <v>299</v>
      </c>
      <c r="L125">
        <v>4450</v>
      </c>
      <c r="M125">
        <v>343</v>
      </c>
      <c r="N125">
        <v>1653</v>
      </c>
      <c r="Q125" s="6">
        <f t="shared" si="1"/>
        <v>0.80610946117946547</v>
      </c>
      <c r="R125" s="6">
        <f t="shared" si="2"/>
        <v>0.8756613756613757</v>
      </c>
      <c r="S125" s="6">
        <f t="shared" si="3"/>
        <v>0.83682737347195246</v>
      </c>
      <c r="T125" s="6">
        <f t="shared" si="4"/>
        <v>0.58784676354029064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0.9782071444619187</v>
      </c>
      <c r="X125" s="6">
        <f t="shared" si="8"/>
        <v>0.67938931297709926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0.71762618932430255</v>
      </c>
      <c r="AB125" s="6">
        <f t="shared" si="12"/>
        <v>0.90981432360742709</v>
      </c>
      <c r="AC125" s="6">
        <f t="shared" si="13"/>
        <v>1.1275579809004093</v>
      </c>
    </row>
    <row r="126" spans="1:29" x14ac:dyDescent="0.25">
      <c r="A126" s="3">
        <f t="shared" si="14"/>
        <v>42492</v>
      </c>
      <c r="B126">
        <v>1389</v>
      </c>
      <c r="C126">
        <v>448</v>
      </c>
      <c r="D126">
        <v>26722</v>
      </c>
      <c r="E126" s="24">
        <v>697</v>
      </c>
      <c r="F126">
        <v>308</v>
      </c>
      <c r="G126">
        <v>976</v>
      </c>
      <c r="H126">
        <v>3931</v>
      </c>
      <c r="I126">
        <v>335</v>
      </c>
      <c r="J126">
        <v>389</v>
      </c>
      <c r="K126">
        <v>261</v>
      </c>
      <c r="L126">
        <v>4588</v>
      </c>
      <c r="M126">
        <v>330</v>
      </c>
      <c r="N126">
        <v>2760</v>
      </c>
      <c r="Q126" s="6">
        <f t="shared" si="1"/>
        <v>0.59741935483870967</v>
      </c>
      <c r="R126" s="6">
        <f t="shared" si="2"/>
        <v>0.79857397504456329</v>
      </c>
      <c r="S126" s="6">
        <f t="shared" si="3"/>
        <v>1.0204299843433764</v>
      </c>
      <c r="T126" s="6">
        <f t="shared" si="4"/>
        <v>0.55449482895783608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0.97205736894164196</v>
      </c>
      <c r="X126" s="6">
        <f t="shared" si="8"/>
        <v>0.51145038167938928</v>
      </c>
      <c r="Y126" s="6">
        <f t="shared" si="9"/>
        <v>0.48084054388133496</v>
      </c>
      <c r="Z126" s="6">
        <f t="shared" si="10"/>
        <v>0.87</v>
      </c>
      <c r="AA126" s="6">
        <f t="shared" si="11"/>
        <v>1.2525252525252526</v>
      </c>
      <c r="AB126" s="6">
        <f t="shared" si="12"/>
        <v>0.47075606276747506</v>
      </c>
      <c r="AC126" s="6">
        <f t="shared" si="13"/>
        <v>1.791044776119403</v>
      </c>
    </row>
    <row r="127" spans="1:29" x14ac:dyDescent="0.25">
      <c r="A127" s="3">
        <f t="shared" si="14"/>
        <v>42493</v>
      </c>
      <c r="B127">
        <v>1222</v>
      </c>
      <c r="C127">
        <v>509</v>
      </c>
      <c r="D127">
        <v>25938</v>
      </c>
      <c r="E127" s="24">
        <v>488</v>
      </c>
      <c r="F127">
        <v>576</v>
      </c>
      <c r="G127">
        <v>1223</v>
      </c>
      <c r="H127">
        <v>3610</v>
      </c>
      <c r="I127">
        <v>199</v>
      </c>
      <c r="J127">
        <v>361</v>
      </c>
      <c r="K127">
        <v>477</v>
      </c>
      <c r="L127">
        <v>7119</v>
      </c>
      <c r="M127">
        <v>266</v>
      </c>
      <c r="N127">
        <v>1298</v>
      </c>
      <c r="Q127" s="6">
        <f t="shared" si="1"/>
        <v>0.70310701956271582</v>
      </c>
      <c r="R127" s="6">
        <f t="shared" si="2"/>
        <v>0.72403982930298716</v>
      </c>
      <c r="S127" s="6">
        <f t="shared" si="3"/>
        <v>1.0753285518842501</v>
      </c>
      <c r="T127" s="6">
        <f t="shared" si="4"/>
        <v>0.49392712550607287</v>
      </c>
      <c r="U127" s="6">
        <f t="shared" si="5"/>
        <v>0.153028692879915</v>
      </c>
      <c r="V127" s="6">
        <f t="shared" si="6"/>
        <v>1.2341069626639758</v>
      </c>
      <c r="W127" s="6">
        <f t="shared" si="7"/>
        <v>0.92492954137842687</v>
      </c>
      <c r="X127" s="6">
        <f t="shared" si="8"/>
        <v>0.4975</v>
      </c>
      <c r="Y127" s="6">
        <f t="shared" si="9"/>
        <v>0.65280289330922248</v>
      </c>
      <c r="Z127" s="6">
        <f t="shared" si="10"/>
        <v>0.84724689165186506</v>
      </c>
      <c r="AA127" s="6">
        <f t="shared" si="11"/>
        <v>1.9546952224052718</v>
      </c>
      <c r="AB127" s="6">
        <f t="shared" si="12"/>
        <v>0.68911917098445596</v>
      </c>
      <c r="AC127" s="6">
        <f t="shared" si="13"/>
        <v>0.80872274143302181</v>
      </c>
    </row>
    <row r="128" spans="1:29" x14ac:dyDescent="0.25">
      <c r="A128" s="3">
        <f t="shared" si="14"/>
        <v>42494</v>
      </c>
      <c r="B128">
        <v>1075</v>
      </c>
      <c r="C128">
        <v>313</v>
      </c>
      <c r="D128">
        <v>25788</v>
      </c>
      <c r="E128" s="24">
        <v>855</v>
      </c>
      <c r="F128">
        <v>1104</v>
      </c>
      <c r="G128">
        <v>1323</v>
      </c>
      <c r="H128">
        <v>3992</v>
      </c>
      <c r="I128">
        <v>317</v>
      </c>
      <c r="J128">
        <v>242</v>
      </c>
      <c r="K128">
        <v>657</v>
      </c>
      <c r="L128">
        <v>6449</v>
      </c>
      <c r="M128">
        <v>211</v>
      </c>
      <c r="N128">
        <v>1274</v>
      </c>
      <c r="Q128" s="6">
        <f t="shared" si="1"/>
        <v>0.51386233269598469</v>
      </c>
      <c r="R128" s="6">
        <f t="shared" si="2"/>
        <v>0.36608187134502923</v>
      </c>
      <c r="S128" s="6">
        <f t="shared" si="3"/>
        <v>0.98694936660415633</v>
      </c>
      <c r="T128" s="6">
        <f t="shared" si="4"/>
        <v>0.74090121317157709</v>
      </c>
      <c r="U128" s="6">
        <f t="shared" si="5"/>
        <v>0.72631578947368425</v>
      </c>
      <c r="V128" s="6">
        <f t="shared" si="6"/>
        <v>1.189748201438849</v>
      </c>
      <c r="W128" s="6">
        <f t="shared" si="7"/>
        <v>1.1027624309392265</v>
      </c>
      <c r="X128" s="6">
        <f t="shared" si="8"/>
        <v>1.8538011695906433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1.0079712410128165</v>
      </c>
      <c r="AB128" s="6">
        <f t="shared" si="12"/>
        <v>0.92139737991266379</v>
      </c>
      <c r="AC128" s="6">
        <f t="shared" si="13"/>
        <v>0.83486238532110091</v>
      </c>
    </row>
    <row r="129" spans="1:29" x14ac:dyDescent="0.25">
      <c r="A129" s="3">
        <f t="shared" si="14"/>
        <v>42495</v>
      </c>
      <c r="B129">
        <v>1445</v>
      </c>
      <c r="C129">
        <v>302</v>
      </c>
      <c r="D129">
        <v>25814</v>
      </c>
      <c r="E129" s="24">
        <v>1155</v>
      </c>
      <c r="F129">
        <v>4183</v>
      </c>
      <c r="G129">
        <v>1680</v>
      </c>
      <c r="H129">
        <v>5536</v>
      </c>
      <c r="I129">
        <v>232</v>
      </c>
      <c r="J129">
        <v>272</v>
      </c>
      <c r="K129">
        <v>745</v>
      </c>
      <c r="L129">
        <v>11896</v>
      </c>
      <c r="M129">
        <v>265</v>
      </c>
      <c r="N129">
        <v>1450</v>
      </c>
      <c r="Q129" s="6">
        <f t="shared" ref="Q129:Q192" si="15">IF(ISERROR(B129/B122),1,B129/B122)</f>
        <v>0.69271332694151488</v>
      </c>
      <c r="R129" s="6">
        <f t="shared" ref="R129:R192" si="16">IF(ISERROR(C129/C122),1,C129/C122)</f>
        <v>0.40106241699867196</v>
      </c>
      <c r="S129" s="6">
        <f t="shared" ref="S129:S192" si="17">IF(ISERROR(D129/D122),1,D129/D122)</f>
        <v>0.88431365831934505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-2.952011291460833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1.4990522610343895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0.93241551939924905</v>
      </c>
      <c r="AA129" s="6">
        <f t="shared" ref="AA129:AA192" si="25">IF(ISERROR(L129/L122),1,L129/L122)</f>
        <v>1.8409161250386876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0.92297899427116481</v>
      </c>
    </row>
    <row r="130" spans="1:29" x14ac:dyDescent="0.25">
      <c r="A130" s="3">
        <f t="shared" si="14"/>
        <v>42496</v>
      </c>
      <c r="B130">
        <v>1402</v>
      </c>
      <c r="C130">
        <v>316</v>
      </c>
      <c r="D130">
        <v>29968</v>
      </c>
      <c r="E130" s="24">
        <v>1268</v>
      </c>
      <c r="F130">
        <v>629</v>
      </c>
      <c r="G130">
        <v>1485</v>
      </c>
      <c r="H130">
        <v>5086</v>
      </c>
      <c r="I130">
        <v>455</v>
      </c>
      <c r="J130">
        <v>639</v>
      </c>
      <c r="K130">
        <v>784</v>
      </c>
      <c r="L130">
        <v>9082</v>
      </c>
      <c r="M130">
        <v>137</v>
      </c>
      <c r="N130">
        <v>1426</v>
      </c>
      <c r="Q130" s="6">
        <f t="shared" si="15"/>
        <v>0.74893162393162394</v>
      </c>
      <c r="R130" s="6">
        <f t="shared" si="16"/>
        <v>0.42302543507362783</v>
      </c>
      <c r="S130" s="6">
        <f t="shared" si="17"/>
        <v>0.94802442187846003</v>
      </c>
      <c r="T130" s="6">
        <f t="shared" si="18"/>
        <v>0.86258503401360542</v>
      </c>
      <c r="U130" s="6">
        <f t="shared" si="19"/>
        <v>0.55223880597014929</v>
      </c>
      <c r="V130" s="6">
        <f t="shared" si="20"/>
        <v>1.5106815869786367</v>
      </c>
      <c r="W130" s="6">
        <f t="shared" si="21"/>
        <v>0.93064958828911248</v>
      </c>
      <c r="X130" s="6">
        <f t="shared" si="22"/>
        <v>0.88521400778210113</v>
      </c>
      <c r="Y130" s="6">
        <f t="shared" si="23"/>
        <v>0.96818181818181814</v>
      </c>
      <c r="Z130" s="6">
        <f t="shared" si="24"/>
        <v>1.2327044025157232</v>
      </c>
      <c r="AA130" s="6">
        <f t="shared" si="25"/>
        <v>1.5088885196876558</v>
      </c>
      <c r="AB130" s="6">
        <f t="shared" si="26"/>
        <v>0.38161559888579388</v>
      </c>
      <c r="AC130" s="6">
        <f t="shared" si="27"/>
        <v>0.87004270896888347</v>
      </c>
    </row>
    <row r="131" spans="1:29" x14ac:dyDescent="0.25">
      <c r="A131" s="3">
        <f t="shared" ref="A131:A194" si="28">A130+1</f>
        <v>42497</v>
      </c>
      <c r="B131">
        <v>1328</v>
      </c>
      <c r="C131">
        <v>302</v>
      </c>
      <c r="D131">
        <v>29470</v>
      </c>
      <c r="E131" s="24">
        <v>1158</v>
      </c>
      <c r="F131">
        <v>642</v>
      </c>
      <c r="G131">
        <v>1556</v>
      </c>
      <c r="H131">
        <v>4212</v>
      </c>
      <c r="I131">
        <v>319</v>
      </c>
      <c r="J131">
        <v>591</v>
      </c>
      <c r="K131">
        <v>701</v>
      </c>
      <c r="L131">
        <v>10199</v>
      </c>
      <c r="M131">
        <v>156</v>
      </c>
      <c r="N131">
        <v>1512</v>
      </c>
      <c r="Q131" s="6">
        <f t="shared" si="15"/>
        <v>0.6754832146490336</v>
      </c>
      <c r="R131" s="6">
        <f t="shared" si="16"/>
        <v>0.40921409214092141</v>
      </c>
      <c r="S131" s="6">
        <f t="shared" si="17"/>
        <v>0.80605016274171937</v>
      </c>
      <c r="T131" s="6">
        <f t="shared" si="18"/>
        <v>1.0842696629213484</v>
      </c>
      <c r="U131" s="6">
        <f t="shared" si="19"/>
        <v>1.0629139072847682</v>
      </c>
      <c r="V131" s="6">
        <f t="shared" si="20"/>
        <v>1.5467196819085487</v>
      </c>
      <c r="W131" s="6">
        <f t="shared" si="21"/>
        <v>0.74973300106799567</v>
      </c>
      <c r="X131" s="6">
        <f t="shared" si="22"/>
        <v>0.67157894736842105</v>
      </c>
      <c r="Y131" s="6">
        <f t="shared" si="23"/>
        <v>1.1520467836257311</v>
      </c>
      <c r="Z131" s="6">
        <f t="shared" si="24"/>
        <v>1.3176691729323309</v>
      </c>
      <c r="AA131" s="6">
        <f t="shared" si="25"/>
        <v>1.5156784068955269</v>
      </c>
      <c r="AB131" s="6">
        <f t="shared" si="26"/>
        <v>0.70588235294117652</v>
      </c>
      <c r="AC131" s="6">
        <f t="shared" si="27"/>
        <v>0.82849315068493146</v>
      </c>
    </row>
    <row r="132" spans="1:29" x14ac:dyDescent="0.25">
      <c r="A132" s="3">
        <f t="shared" si="28"/>
        <v>42498</v>
      </c>
      <c r="B132">
        <v>1083</v>
      </c>
      <c r="C132">
        <v>237</v>
      </c>
      <c r="D132">
        <v>25752</v>
      </c>
      <c r="E132" s="24">
        <v>736</v>
      </c>
      <c r="F132">
        <v>433</v>
      </c>
      <c r="G132">
        <v>1529</v>
      </c>
      <c r="H132">
        <v>3529</v>
      </c>
      <c r="I132">
        <v>289</v>
      </c>
      <c r="J132">
        <v>585</v>
      </c>
      <c r="K132">
        <v>509</v>
      </c>
      <c r="L132">
        <v>10169</v>
      </c>
      <c r="M132">
        <v>219</v>
      </c>
      <c r="N132">
        <v>1268</v>
      </c>
      <c r="Q132" s="6">
        <f t="shared" si="15"/>
        <v>0.56999999999999995</v>
      </c>
      <c r="R132" s="6">
        <f t="shared" si="16"/>
        <v>0.35800604229607252</v>
      </c>
      <c r="S132" s="6">
        <f t="shared" si="17"/>
        <v>0.8789378477081129</v>
      </c>
      <c r="T132" s="6">
        <f t="shared" si="18"/>
        <v>0.82696629213483142</v>
      </c>
      <c r="U132" s="6">
        <f t="shared" si="19"/>
        <v>0.54534005037783373</v>
      </c>
      <c r="V132" s="6">
        <f t="shared" si="20"/>
        <v>1.9064837905236909</v>
      </c>
      <c r="W132" s="6">
        <f t="shared" si="21"/>
        <v>0.81051906293063847</v>
      </c>
      <c r="X132" s="6">
        <f t="shared" si="22"/>
        <v>0.64943820224719107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2.2851685393258427</v>
      </c>
      <c r="AB132" s="6">
        <f t="shared" si="26"/>
        <v>0.63848396501457727</v>
      </c>
      <c r="AC132" s="6">
        <f t="shared" si="27"/>
        <v>0.76709013914095581</v>
      </c>
    </row>
    <row r="133" spans="1:29" x14ac:dyDescent="0.25">
      <c r="A133" s="3">
        <f t="shared" si="28"/>
        <v>42499</v>
      </c>
      <c r="B133">
        <v>802</v>
      </c>
      <c r="C133">
        <v>268</v>
      </c>
      <c r="D133">
        <v>20445</v>
      </c>
      <c r="E133" s="24">
        <v>555</v>
      </c>
      <c r="F133">
        <v>209</v>
      </c>
      <c r="G133">
        <v>1383</v>
      </c>
      <c r="H133">
        <v>3554</v>
      </c>
      <c r="I133">
        <v>245</v>
      </c>
      <c r="J133">
        <v>485</v>
      </c>
      <c r="K133">
        <v>279</v>
      </c>
      <c r="L133">
        <v>6638</v>
      </c>
      <c r="M133">
        <v>236</v>
      </c>
      <c r="N133">
        <v>1146</v>
      </c>
      <c r="Q133" s="6">
        <f t="shared" si="15"/>
        <v>0.5773938084953204</v>
      </c>
      <c r="R133" s="6">
        <f t="shared" si="16"/>
        <v>0.5982142857142857</v>
      </c>
      <c r="S133" s="6">
        <f t="shared" si="17"/>
        <v>0.76509991767083307</v>
      </c>
      <c r="T133" s="6">
        <f t="shared" si="18"/>
        <v>0.79626972740315638</v>
      </c>
      <c r="U133" s="6">
        <f t="shared" si="19"/>
        <v>0.6785714285714286</v>
      </c>
      <c r="V133" s="6">
        <f t="shared" si="20"/>
        <v>1.4170081967213115</v>
      </c>
      <c r="W133" s="6">
        <f t="shared" si="21"/>
        <v>0.90409564996184177</v>
      </c>
      <c r="X133" s="6">
        <f t="shared" si="22"/>
        <v>0.73134328358208955</v>
      </c>
      <c r="Y133" s="6">
        <f t="shared" si="23"/>
        <v>1.2467866323907455</v>
      </c>
      <c r="Z133" s="6">
        <f t="shared" si="24"/>
        <v>1.0689655172413792</v>
      </c>
      <c r="AA133" s="6">
        <f t="shared" si="25"/>
        <v>1.4468177855274629</v>
      </c>
      <c r="AB133" s="6">
        <f t="shared" si="26"/>
        <v>0.7151515151515152</v>
      </c>
      <c r="AC133" s="6">
        <f t="shared" si="27"/>
        <v>0.41521739130434782</v>
      </c>
    </row>
    <row r="134" spans="1:29" x14ac:dyDescent="0.25">
      <c r="A134" s="3">
        <f t="shared" si="28"/>
        <v>42500</v>
      </c>
      <c r="B134">
        <v>745</v>
      </c>
      <c r="C134">
        <v>547</v>
      </c>
      <c r="D134">
        <v>19560</v>
      </c>
      <c r="E134" s="24">
        <v>697</v>
      </c>
      <c r="F134">
        <v>456</v>
      </c>
      <c r="G134">
        <v>1683</v>
      </c>
      <c r="H134">
        <v>3512</v>
      </c>
      <c r="I134">
        <v>161</v>
      </c>
      <c r="J134">
        <v>368</v>
      </c>
      <c r="K134">
        <v>455</v>
      </c>
      <c r="L134">
        <v>6444</v>
      </c>
      <c r="M134">
        <v>139</v>
      </c>
      <c r="N134">
        <v>1133</v>
      </c>
      <c r="Q134" s="6">
        <f t="shared" si="15"/>
        <v>0.60965630114566283</v>
      </c>
      <c r="R134" s="6">
        <f t="shared" si="16"/>
        <v>1.074656188605108</v>
      </c>
      <c r="S134" s="6">
        <f t="shared" si="17"/>
        <v>0.75410594494563965</v>
      </c>
      <c r="T134" s="6">
        <f t="shared" si="18"/>
        <v>1.4282786885245902</v>
      </c>
      <c r="U134" s="6">
        <f t="shared" si="19"/>
        <v>0.79166666666666663</v>
      </c>
      <c r="V134" s="6">
        <f t="shared" si="20"/>
        <v>1.3761242845461978</v>
      </c>
      <c r="W134" s="6">
        <f t="shared" si="21"/>
        <v>0.97285318559556788</v>
      </c>
      <c r="X134" s="6">
        <f t="shared" si="22"/>
        <v>0.80904522613065322</v>
      </c>
      <c r="Y134" s="6">
        <f t="shared" si="23"/>
        <v>1.0193905817174516</v>
      </c>
      <c r="Z134" s="6">
        <f t="shared" si="24"/>
        <v>0.95387840670859536</v>
      </c>
      <c r="AA134" s="6">
        <f t="shared" si="25"/>
        <v>0.90518331226295823</v>
      </c>
      <c r="AB134" s="6">
        <f t="shared" si="26"/>
        <v>0.52255639097744366</v>
      </c>
      <c r="AC134" s="6">
        <f t="shared" si="27"/>
        <v>0.8728813559322034</v>
      </c>
    </row>
    <row r="135" spans="1:29" x14ac:dyDescent="0.25">
      <c r="A135" s="3">
        <f t="shared" si="28"/>
        <v>42501</v>
      </c>
      <c r="B135">
        <v>1403</v>
      </c>
      <c r="C135">
        <v>511</v>
      </c>
      <c r="D135">
        <v>23866</v>
      </c>
      <c r="E135" s="24">
        <v>595</v>
      </c>
      <c r="F135">
        <v>708</v>
      </c>
      <c r="G135">
        <v>1481</v>
      </c>
      <c r="H135">
        <v>3083</v>
      </c>
      <c r="I135">
        <v>196</v>
      </c>
      <c r="J135">
        <v>330</v>
      </c>
      <c r="K135">
        <v>754</v>
      </c>
      <c r="L135">
        <v>8459</v>
      </c>
      <c r="M135">
        <v>107</v>
      </c>
      <c r="N135">
        <v>1176</v>
      </c>
      <c r="Q135" s="6">
        <f t="shared" si="15"/>
        <v>1.3051162790697675</v>
      </c>
      <c r="R135" s="6">
        <f t="shared" si="16"/>
        <v>1.6325878594249201</v>
      </c>
      <c r="S135" s="6">
        <f t="shared" si="17"/>
        <v>0.92546921048549713</v>
      </c>
      <c r="T135" s="6">
        <f t="shared" si="18"/>
        <v>0.69590643274853803</v>
      </c>
      <c r="U135" s="6">
        <f t="shared" si="19"/>
        <v>0.64130434782608692</v>
      </c>
      <c r="V135" s="6">
        <f t="shared" si="20"/>
        <v>1.1194255479969766</v>
      </c>
      <c r="W135" s="6">
        <f t="shared" si="21"/>
        <v>0.77229458917835669</v>
      </c>
      <c r="X135" s="6">
        <f t="shared" si="22"/>
        <v>0.6182965299684543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1.3116762288726935</v>
      </c>
      <c r="AB135" s="6">
        <f t="shared" si="26"/>
        <v>0.50710900473933651</v>
      </c>
      <c r="AC135" s="6">
        <f t="shared" si="27"/>
        <v>0.92307692307692313</v>
      </c>
    </row>
    <row r="136" spans="1:29" x14ac:dyDescent="0.25">
      <c r="A136" s="3">
        <f t="shared" si="28"/>
        <v>42502</v>
      </c>
      <c r="B136">
        <v>888</v>
      </c>
      <c r="C136">
        <v>571</v>
      </c>
      <c r="D136">
        <v>22799</v>
      </c>
      <c r="E136" s="24">
        <v>927</v>
      </c>
      <c r="F136">
        <v>507</v>
      </c>
      <c r="G136">
        <v>1958</v>
      </c>
      <c r="H136">
        <v>2938</v>
      </c>
      <c r="I136">
        <v>227</v>
      </c>
      <c r="J136">
        <v>202</v>
      </c>
      <c r="K136">
        <v>698</v>
      </c>
      <c r="L136">
        <v>11555</v>
      </c>
      <c r="M136">
        <v>159</v>
      </c>
      <c r="N136">
        <v>1121</v>
      </c>
      <c r="Q136" s="6">
        <f t="shared" si="15"/>
        <v>0.61453287197231832</v>
      </c>
      <c r="R136" s="6">
        <f t="shared" si="16"/>
        <v>1.8907284768211921</v>
      </c>
      <c r="S136" s="6">
        <f t="shared" si="17"/>
        <v>0.88320291314790422</v>
      </c>
      <c r="T136" s="6">
        <f t="shared" si="18"/>
        <v>0.80259740259740264</v>
      </c>
      <c r="U136" s="6">
        <f t="shared" si="19"/>
        <v>0.12120487688262013</v>
      </c>
      <c r="V136" s="6">
        <f t="shared" si="20"/>
        <v>1.1654761904761906</v>
      </c>
      <c r="W136" s="6">
        <f t="shared" si="21"/>
        <v>0.53070809248554918</v>
      </c>
      <c r="X136" s="6">
        <f t="shared" si="22"/>
        <v>0.97844827586206895</v>
      </c>
      <c r="Y136" s="6">
        <f t="shared" si="23"/>
        <v>0.74264705882352944</v>
      </c>
      <c r="Z136" s="6">
        <f t="shared" si="24"/>
        <v>0.93691275167785237</v>
      </c>
      <c r="AA136" s="6">
        <f t="shared" si="25"/>
        <v>0.97133490248823129</v>
      </c>
      <c r="AB136" s="6">
        <f t="shared" si="26"/>
        <v>0.6</v>
      </c>
      <c r="AC136" s="6">
        <f t="shared" si="27"/>
        <v>0.77310344827586208</v>
      </c>
    </row>
    <row r="137" spans="1:29" x14ac:dyDescent="0.25">
      <c r="A137" s="3">
        <f t="shared" si="28"/>
        <v>42503</v>
      </c>
      <c r="B137">
        <v>993</v>
      </c>
      <c r="C137">
        <v>516</v>
      </c>
      <c r="D137">
        <v>27978</v>
      </c>
      <c r="E137" s="24">
        <v>877</v>
      </c>
      <c r="F137">
        <v>622</v>
      </c>
      <c r="G137">
        <v>1808</v>
      </c>
      <c r="H137">
        <v>3122</v>
      </c>
      <c r="I137">
        <v>270</v>
      </c>
      <c r="J137">
        <v>307</v>
      </c>
      <c r="K137">
        <v>657</v>
      </c>
      <c r="L137">
        <v>13761</v>
      </c>
      <c r="M137">
        <v>426</v>
      </c>
      <c r="N137">
        <v>1123</v>
      </c>
      <c r="Q137" s="6">
        <f t="shared" si="15"/>
        <v>0.70827389443651922</v>
      </c>
      <c r="R137" s="6">
        <f t="shared" si="16"/>
        <v>1.6329113924050633</v>
      </c>
      <c r="S137" s="6">
        <f t="shared" si="17"/>
        <v>0.93359583555792847</v>
      </c>
      <c r="T137" s="6">
        <f t="shared" si="18"/>
        <v>0.69164037854889593</v>
      </c>
      <c r="U137" s="6">
        <f t="shared" si="19"/>
        <v>0.98887122416534179</v>
      </c>
      <c r="V137" s="6">
        <f t="shared" si="20"/>
        <v>1.2175084175084174</v>
      </c>
      <c r="W137" s="6">
        <f t="shared" si="21"/>
        <v>0.61384191899331497</v>
      </c>
      <c r="X137" s="6">
        <f t="shared" si="22"/>
        <v>0.59340659340659341</v>
      </c>
      <c r="Y137" s="6">
        <f t="shared" si="23"/>
        <v>0.48043818466353677</v>
      </c>
      <c r="Z137" s="6">
        <f t="shared" si="24"/>
        <v>0.83801020408163263</v>
      </c>
      <c r="AA137" s="6">
        <f t="shared" si="25"/>
        <v>1.5151948909931734</v>
      </c>
      <c r="AB137" s="6">
        <f t="shared" si="26"/>
        <v>3.1094890510948905</v>
      </c>
      <c r="AC137" s="6">
        <f t="shared" si="27"/>
        <v>0.78751753155680226</v>
      </c>
    </row>
    <row r="138" spans="1:29" x14ac:dyDescent="0.25">
      <c r="A138" s="3">
        <f t="shared" si="28"/>
        <v>42504</v>
      </c>
      <c r="B138">
        <v>789</v>
      </c>
      <c r="C138">
        <v>550</v>
      </c>
      <c r="D138">
        <v>27882</v>
      </c>
      <c r="E138" s="24">
        <v>724</v>
      </c>
      <c r="F138">
        <v>563</v>
      </c>
      <c r="G138">
        <v>2102</v>
      </c>
      <c r="H138">
        <v>3225</v>
      </c>
      <c r="I138">
        <v>200</v>
      </c>
      <c r="J138">
        <v>356</v>
      </c>
      <c r="K138">
        <v>688</v>
      </c>
      <c r="L138">
        <v>15305</v>
      </c>
      <c r="M138">
        <v>129</v>
      </c>
      <c r="N138">
        <v>1212</v>
      </c>
      <c r="Q138" s="6">
        <f t="shared" si="15"/>
        <v>0.59412650602409633</v>
      </c>
      <c r="R138" s="6">
        <f t="shared" si="16"/>
        <v>1.8211920529801324</v>
      </c>
      <c r="S138" s="6">
        <f t="shared" si="17"/>
        <v>0.94611469290804207</v>
      </c>
      <c r="T138" s="6">
        <f t="shared" si="18"/>
        <v>0.62521588946459417</v>
      </c>
      <c r="U138" s="6">
        <f t="shared" si="19"/>
        <v>0.87694704049844241</v>
      </c>
      <c r="V138" s="6">
        <f t="shared" si="20"/>
        <v>1.3508997429305913</v>
      </c>
      <c r="W138" s="6">
        <f t="shared" si="21"/>
        <v>0.76566951566951569</v>
      </c>
      <c r="X138" s="6">
        <f t="shared" si="22"/>
        <v>0.62695924764890287</v>
      </c>
      <c r="Y138" s="6">
        <f t="shared" si="23"/>
        <v>0.60236886632825715</v>
      </c>
      <c r="Z138" s="6">
        <f t="shared" si="24"/>
        <v>0.98145506419400852</v>
      </c>
      <c r="AA138" s="6">
        <f t="shared" si="25"/>
        <v>1.5006373173840573</v>
      </c>
      <c r="AB138" s="6">
        <f t="shared" si="26"/>
        <v>0.82692307692307687</v>
      </c>
      <c r="AC138" s="6">
        <f t="shared" si="27"/>
        <v>0.80158730158730163</v>
      </c>
    </row>
    <row r="139" spans="1:29" x14ac:dyDescent="0.25">
      <c r="A139" s="3">
        <f t="shared" si="28"/>
        <v>42505</v>
      </c>
      <c r="B139">
        <v>875</v>
      </c>
      <c r="C139">
        <v>310</v>
      </c>
      <c r="D139">
        <v>23677</v>
      </c>
      <c r="E139" s="24">
        <v>545</v>
      </c>
      <c r="F139">
        <v>372</v>
      </c>
      <c r="G139">
        <v>1757</v>
      </c>
      <c r="H139">
        <v>3126</v>
      </c>
      <c r="I139">
        <v>189</v>
      </c>
      <c r="J139">
        <v>345</v>
      </c>
      <c r="K139">
        <v>358</v>
      </c>
      <c r="L139">
        <v>14919</v>
      </c>
      <c r="M139">
        <v>92</v>
      </c>
      <c r="N139">
        <v>1251</v>
      </c>
      <c r="Q139" s="6">
        <f t="shared" si="15"/>
        <v>0.80794090489381343</v>
      </c>
      <c r="R139" s="6">
        <f t="shared" si="16"/>
        <v>1.3080168776371308</v>
      </c>
      <c r="S139" s="6">
        <f t="shared" si="17"/>
        <v>0.91942373407890654</v>
      </c>
      <c r="T139" s="6">
        <f t="shared" si="18"/>
        <v>0.74048913043478259</v>
      </c>
      <c r="U139" s="6">
        <f t="shared" si="19"/>
        <v>0.85912240184757505</v>
      </c>
      <c r="V139" s="6">
        <f t="shared" si="20"/>
        <v>1.1491170699803794</v>
      </c>
      <c r="W139" s="6">
        <f t="shared" si="21"/>
        <v>0.88580334372343439</v>
      </c>
      <c r="X139" s="6">
        <f t="shared" si="22"/>
        <v>0.65397923875432529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1.4671059101189892</v>
      </c>
      <c r="AB139" s="6">
        <f t="shared" si="26"/>
        <v>0.42009132420091322</v>
      </c>
      <c r="AC139" s="6">
        <f t="shared" si="27"/>
        <v>0.98659305993690849</v>
      </c>
    </row>
    <row r="140" spans="1:29" x14ac:dyDescent="0.25">
      <c r="A140" s="3">
        <f t="shared" si="28"/>
        <v>42506</v>
      </c>
      <c r="B140">
        <v>675</v>
      </c>
      <c r="C140">
        <v>280</v>
      </c>
      <c r="D140">
        <v>19761</v>
      </c>
      <c r="E140" s="24">
        <v>407</v>
      </c>
      <c r="F140">
        <v>120</v>
      </c>
      <c r="G140">
        <v>1806</v>
      </c>
      <c r="H140">
        <v>3201</v>
      </c>
      <c r="I140">
        <v>125</v>
      </c>
      <c r="J140">
        <v>291</v>
      </c>
      <c r="K140">
        <v>259</v>
      </c>
      <c r="L140">
        <v>7938</v>
      </c>
      <c r="M140">
        <v>64</v>
      </c>
      <c r="N140">
        <v>1138</v>
      </c>
      <c r="Q140" s="6">
        <f t="shared" si="15"/>
        <v>0.84164588528678308</v>
      </c>
      <c r="R140" s="6">
        <f t="shared" si="16"/>
        <v>1.044776119402985</v>
      </c>
      <c r="S140" s="6">
        <f t="shared" si="17"/>
        <v>0.96654438738077775</v>
      </c>
      <c r="T140" s="6">
        <f t="shared" si="18"/>
        <v>0.73333333333333328</v>
      </c>
      <c r="U140" s="6">
        <f t="shared" si="19"/>
        <v>0.57416267942583732</v>
      </c>
      <c r="V140" s="6">
        <f t="shared" si="20"/>
        <v>1.3058568329718003</v>
      </c>
      <c r="W140" s="6">
        <f t="shared" si="21"/>
        <v>0.90067529544175573</v>
      </c>
      <c r="X140" s="6">
        <f t="shared" si="22"/>
        <v>0.51020408163265307</v>
      </c>
      <c r="Y140" s="6">
        <f t="shared" si="23"/>
        <v>0.6</v>
      </c>
      <c r="Z140" s="6">
        <f t="shared" si="24"/>
        <v>0.92831541218637992</v>
      </c>
      <c r="AA140" s="6">
        <f t="shared" si="25"/>
        <v>1.1958421211208194</v>
      </c>
      <c r="AB140" s="6">
        <f t="shared" si="26"/>
        <v>0.2711864406779661</v>
      </c>
      <c r="AC140" s="6">
        <f t="shared" si="27"/>
        <v>0.99301919720767884</v>
      </c>
    </row>
    <row r="141" spans="1:29" x14ac:dyDescent="0.25">
      <c r="A141" s="3">
        <f t="shared" si="28"/>
        <v>42507</v>
      </c>
      <c r="B141">
        <v>451</v>
      </c>
      <c r="C141">
        <v>531</v>
      </c>
      <c r="D141">
        <v>24109</v>
      </c>
      <c r="E141" s="24">
        <v>638</v>
      </c>
      <c r="F141">
        <v>492</v>
      </c>
      <c r="G141">
        <v>2294</v>
      </c>
      <c r="H141">
        <v>2456</v>
      </c>
      <c r="I141">
        <v>146</v>
      </c>
      <c r="J141">
        <v>279</v>
      </c>
      <c r="K141">
        <v>430</v>
      </c>
      <c r="L141">
        <v>14288</v>
      </c>
      <c r="M141">
        <v>88</v>
      </c>
      <c r="N141">
        <v>1070</v>
      </c>
      <c r="Q141" s="6">
        <f t="shared" si="15"/>
        <v>0.60536912751677852</v>
      </c>
      <c r="R141" s="6">
        <f t="shared" si="16"/>
        <v>0.97074954296160876</v>
      </c>
      <c r="S141" s="6">
        <f t="shared" si="17"/>
        <v>1.2325664621676891</v>
      </c>
      <c r="T141" s="6">
        <f t="shared" si="18"/>
        <v>0.91535150645624108</v>
      </c>
      <c r="U141" s="6">
        <f t="shared" si="19"/>
        <v>1.0789473684210527</v>
      </c>
      <c r="V141" s="6">
        <f t="shared" si="20"/>
        <v>1.3630421865715983</v>
      </c>
      <c r="W141" s="6">
        <f t="shared" si="21"/>
        <v>0.6993166287015945</v>
      </c>
      <c r="X141" s="6">
        <f t="shared" si="22"/>
        <v>0.90683229813664601</v>
      </c>
      <c r="Y141" s="6">
        <f t="shared" si="23"/>
        <v>0.75815217391304346</v>
      </c>
      <c r="Z141" s="6">
        <f t="shared" si="24"/>
        <v>0.94505494505494503</v>
      </c>
      <c r="AA141" s="6">
        <f t="shared" si="25"/>
        <v>2.2172563625077593</v>
      </c>
      <c r="AB141" s="6">
        <f t="shared" si="26"/>
        <v>0.63309352517985606</v>
      </c>
      <c r="AC141" s="6">
        <f t="shared" si="27"/>
        <v>0.94439541041482788</v>
      </c>
    </row>
    <row r="142" spans="1:29" x14ac:dyDescent="0.25">
      <c r="A142" s="3">
        <f t="shared" si="28"/>
        <v>42508</v>
      </c>
      <c r="B142">
        <v>813</v>
      </c>
      <c r="C142">
        <v>555</v>
      </c>
      <c r="D142">
        <v>21200</v>
      </c>
      <c r="E142" s="24">
        <v>538</v>
      </c>
      <c r="F142">
        <v>524</v>
      </c>
      <c r="G142">
        <v>2111</v>
      </c>
      <c r="H142">
        <v>2185</v>
      </c>
      <c r="I142">
        <v>108</v>
      </c>
      <c r="J142">
        <v>232</v>
      </c>
      <c r="K142">
        <v>666</v>
      </c>
      <c r="L142">
        <v>16517</v>
      </c>
      <c r="M142">
        <v>51</v>
      </c>
      <c r="N142">
        <v>1040</v>
      </c>
      <c r="Q142" s="6">
        <f t="shared" si="15"/>
        <v>0.57947255880256598</v>
      </c>
      <c r="R142" s="6">
        <f t="shared" si="16"/>
        <v>1.086105675146771</v>
      </c>
      <c r="S142" s="6">
        <f t="shared" si="17"/>
        <v>0.88829296907734856</v>
      </c>
      <c r="T142" s="6">
        <f t="shared" si="18"/>
        <v>0.90420168067226891</v>
      </c>
      <c r="U142" s="6">
        <f t="shared" si="19"/>
        <v>0.74011299435028244</v>
      </c>
      <c r="V142" s="6">
        <f t="shared" si="20"/>
        <v>1.425388251181634</v>
      </c>
      <c r="W142" s="6">
        <f t="shared" si="21"/>
        <v>0.7087252675964969</v>
      </c>
      <c r="X142" s="6">
        <f t="shared" si="22"/>
        <v>0.55102040816326525</v>
      </c>
      <c r="Y142" s="6">
        <f t="shared" si="23"/>
        <v>0.70303030303030301</v>
      </c>
      <c r="Z142" s="6">
        <f t="shared" si="24"/>
        <v>0.88328912466843501</v>
      </c>
      <c r="AA142" s="6">
        <f t="shared" si="25"/>
        <v>1.9525948693699018</v>
      </c>
      <c r="AB142" s="6">
        <f t="shared" si="26"/>
        <v>0.47663551401869159</v>
      </c>
      <c r="AC142" s="6">
        <f t="shared" si="27"/>
        <v>0.88435374149659862</v>
      </c>
    </row>
    <row r="143" spans="1:29" x14ac:dyDescent="0.25">
      <c r="A143" s="3">
        <f t="shared" si="28"/>
        <v>42509</v>
      </c>
      <c r="B143">
        <v>665</v>
      </c>
      <c r="C143">
        <v>454</v>
      </c>
      <c r="D143">
        <v>22707</v>
      </c>
      <c r="E143" s="24">
        <v>704</v>
      </c>
      <c r="F143">
        <v>418</v>
      </c>
      <c r="G143">
        <v>2346</v>
      </c>
      <c r="H143">
        <v>1372</v>
      </c>
      <c r="I143">
        <v>198</v>
      </c>
      <c r="J143">
        <v>192</v>
      </c>
      <c r="K143">
        <v>808</v>
      </c>
      <c r="L143">
        <v>21472</v>
      </c>
      <c r="M143">
        <v>64</v>
      </c>
      <c r="N143">
        <v>1030</v>
      </c>
      <c r="Q143" s="6">
        <f t="shared" si="15"/>
        <v>0.74887387387387383</v>
      </c>
      <c r="R143" s="6">
        <f t="shared" si="16"/>
        <v>0.79509632224168125</v>
      </c>
      <c r="S143" s="6">
        <f t="shared" si="17"/>
        <v>0.99596473529540774</v>
      </c>
      <c r="T143" s="6">
        <f t="shared" si="18"/>
        <v>0.75943905070118667</v>
      </c>
      <c r="U143" s="6">
        <f t="shared" si="19"/>
        <v>0.82445759368836291</v>
      </c>
      <c r="V143" s="6">
        <f t="shared" si="20"/>
        <v>1.198161389172625</v>
      </c>
      <c r="W143" s="6">
        <f t="shared" si="21"/>
        <v>0.46698434309053777</v>
      </c>
      <c r="X143" s="6">
        <f t="shared" si="22"/>
        <v>0.8722466960352423</v>
      </c>
      <c r="Y143" s="6">
        <f t="shared" si="23"/>
        <v>0.95049504950495045</v>
      </c>
      <c r="Z143" s="6">
        <f t="shared" si="24"/>
        <v>1.157593123209169</v>
      </c>
      <c r="AA143" s="6">
        <f t="shared" si="25"/>
        <v>1.8582431847684986</v>
      </c>
      <c r="AB143" s="6">
        <f t="shared" si="26"/>
        <v>0.40251572327044027</v>
      </c>
      <c r="AC143" s="6">
        <f t="shared" si="27"/>
        <v>0.91882247992863519</v>
      </c>
    </row>
    <row r="144" spans="1:29" x14ac:dyDescent="0.25">
      <c r="A144" s="3">
        <f t="shared" si="28"/>
        <v>42510</v>
      </c>
      <c r="B144">
        <v>643</v>
      </c>
      <c r="C144">
        <v>495</v>
      </c>
      <c r="D144">
        <v>29029</v>
      </c>
      <c r="E144" s="24">
        <v>490</v>
      </c>
      <c r="F144">
        <v>318</v>
      </c>
      <c r="G144">
        <v>2392</v>
      </c>
      <c r="H144">
        <v>2369</v>
      </c>
      <c r="I144">
        <v>253</v>
      </c>
      <c r="J144">
        <v>252</v>
      </c>
      <c r="K144">
        <v>610</v>
      </c>
      <c r="L144">
        <v>17564</v>
      </c>
      <c r="M144">
        <v>76</v>
      </c>
      <c r="N144">
        <v>1182</v>
      </c>
      <c r="Q144" s="6">
        <f t="shared" si="15"/>
        <v>0.64753272910372606</v>
      </c>
      <c r="R144" s="6">
        <f t="shared" si="16"/>
        <v>0.95930232558139539</v>
      </c>
      <c r="S144" s="6">
        <f t="shared" si="17"/>
        <v>1.0375652298234328</v>
      </c>
      <c r="T144" s="6">
        <f t="shared" si="18"/>
        <v>0.55872291904218929</v>
      </c>
      <c r="U144" s="6">
        <f t="shared" si="19"/>
        <v>0.5112540192926045</v>
      </c>
      <c r="V144" s="6">
        <f t="shared" si="20"/>
        <v>1.3230088495575221</v>
      </c>
      <c r="W144" s="6">
        <f t="shared" si="21"/>
        <v>0.75880845611787318</v>
      </c>
      <c r="X144" s="6">
        <f t="shared" si="22"/>
        <v>0.937037037037037</v>
      </c>
      <c r="Y144" s="6">
        <f t="shared" si="23"/>
        <v>0.82084690553745931</v>
      </c>
      <c r="Z144" s="6">
        <f t="shared" si="24"/>
        <v>0.92846270928462704</v>
      </c>
      <c r="AA144" s="6">
        <f t="shared" si="25"/>
        <v>1.2763607295981396</v>
      </c>
      <c r="AB144" s="6">
        <f t="shared" si="26"/>
        <v>0.17840375586854459</v>
      </c>
      <c r="AC144" s="6">
        <f t="shared" si="27"/>
        <v>1.0525378450578806</v>
      </c>
    </row>
    <row r="145" spans="1:29" x14ac:dyDescent="0.25">
      <c r="A145" s="3">
        <f t="shared" si="28"/>
        <v>42511</v>
      </c>
      <c r="B145">
        <v>653</v>
      </c>
      <c r="C145">
        <v>541</v>
      </c>
      <c r="D145">
        <v>24966</v>
      </c>
      <c r="E145" s="24">
        <v>692</v>
      </c>
      <c r="F145">
        <v>393</v>
      </c>
      <c r="G145">
        <v>2311</v>
      </c>
      <c r="H145">
        <v>2978</v>
      </c>
      <c r="I145">
        <v>188</v>
      </c>
      <c r="J145">
        <v>276</v>
      </c>
      <c r="K145">
        <v>532</v>
      </c>
      <c r="L145">
        <v>19969</v>
      </c>
      <c r="M145">
        <v>115</v>
      </c>
      <c r="N145">
        <v>1156</v>
      </c>
      <c r="Q145" s="6">
        <f t="shared" si="15"/>
        <v>0.82762991128010144</v>
      </c>
      <c r="R145" s="6">
        <f t="shared" si="16"/>
        <v>0.98363636363636364</v>
      </c>
      <c r="S145" s="6">
        <f t="shared" si="17"/>
        <v>0.89541639767591996</v>
      </c>
      <c r="T145" s="6">
        <f t="shared" si="18"/>
        <v>0.95580110497237569</v>
      </c>
      <c r="U145" s="6">
        <f t="shared" si="19"/>
        <v>0.69804618117229134</v>
      </c>
      <c r="V145" s="6">
        <f t="shared" si="20"/>
        <v>1.099429115128449</v>
      </c>
      <c r="W145" s="6">
        <f t="shared" si="21"/>
        <v>0.92341085271317824</v>
      </c>
      <c r="X145" s="6">
        <f t="shared" si="22"/>
        <v>0.94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1.3047370140476968</v>
      </c>
      <c r="AB145" s="6">
        <f t="shared" si="26"/>
        <v>0.89147286821705429</v>
      </c>
      <c r="AC145" s="6">
        <f t="shared" si="27"/>
        <v>0.95379537953795379</v>
      </c>
    </row>
    <row r="146" spans="1:29" x14ac:dyDescent="0.25">
      <c r="A146" s="3">
        <f t="shared" si="28"/>
        <v>42512</v>
      </c>
      <c r="B146">
        <v>670</v>
      </c>
      <c r="C146">
        <v>305</v>
      </c>
      <c r="D146">
        <v>21738</v>
      </c>
      <c r="E146" s="24">
        <v>273</v>
      </c>
      <c r="F146">
        <v>250</v>
      </c>
      <c r="G146">
        <v>1869</v>
      </c>
      <c r="H146">
        <v>2681</v>
      </c>
      <c r="I146">
        <v>176</v>
      </c>
      <c r="J146">
        <v>299</v>
      </c>
      <c r="K146">
        <v>403</v>
      </c>
      <c r="L146">
        <v>16508</v>
      </c>
      <c r="M146">
        <v>76</v>
      </c>
      <c r="N146">
        <v>1141</v>
      </c>
      <c r="Q146" s="6">
        <f t="shared" si="15"/>
        <v>0.76571428571428568</v>
      </c>
      <c r="R146" s="6">
        <f t="shared" si="16"/>
        <v>0.9838709677419355</v>
      </c>
      <c r="S146" s="6">
        <f t="shared" si="17"/>
        <v>0.91810617899227098</v>
      </c>
      <c r="T146" s="6">
        <f t="shared" si="18"/>
        <v>0.50091743119266052</v>
      </c>
      <c r="U146" s="6">
        <f t="shared" si="19"/>
        <v>0.67204301075268813</v>
      </c>
      <c r="V146" s="6">
        <f t="shared" si="20"/>
        <v>1.0637450199203187</v>
      </c>
      <c r="W146" s="6">
        <f t="shared" si="21"/>
        <v>0.85764555342290472</v>
      </c>
      <c r="X146" s="6">
        <f t="shared" si="22"/>
        <v>0.93121693121693117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1.1065084791205846</v>
      </c>
      <c r="AB146" s="6">
        <f t="shared" si="26"/>
        <v>0.82608695652173914</v>
      </c>
      <c r="AC146" s="6">
        <f t="shared" si="27"/>
        <v>0.91207034372501994</v>
      </c>
    </row>
    <row r="147" spans="1:29" x14ac:dyDescent="0.25">
      <c r="A147" s="3">
        <f t="shared" si="28"/>
        <v>42513</v>
      </c>
      <c r="B147">
        <v>532</v>
      </c>
      <c r="C147">
        <v>276</v>
      </c>
      <c r="D147">
        <v>19402</v>
      </c>
      <c r="E147" s="24">
        <v>342</v>
      </c>
      <c r="F147">
        <v>115</v>
      </c>
      <c r="G147">
        <v>2180</v>
      </c>
      <c r="H147">
        <v>2179</v>
      </c>
      <c r="I147">
        <v>172</v>
      </c>
      <c r="J147">
        <v>282</v>
      </c>
      <c r="K147">
        <v>210</v>
      </c>
      <c r="L147">
        <v>16220</v>
      </c>
      <c r="M147">
        <v>57</v>
      </c>
      <c r="N147">
        <v>1078</v>
      </c>
      <c r="Q147" s="6">
        <f t="shared" si="15"/>
        <v>0.78814814814814815</v>
      </c>
      <c r="R147" s="6">
        <f t="shared" si="16"/>
        <v>0.98571428571428577</v>
      </c>
      <c r="S147" s="6">
        <f t="shared" si="17"/>
        <v>0.98183290319315819</v>
      </c>
      <c r="T147" s="6">
        <f t="shared" si="18"/>
        <v>0.84029484029484025</v>
      </c>
      <c r="U147" s="6">
        <f t="shared" si="19"/>
        <v>0.95833333333333337</v>
      </c>
      <c r="V147" s="6">
        <f t="shared" si="20"/>
        <v>1.2070874861572536</v>
      </c>
      <c r="W147" s="6">
        <f t="shared" si="21"/>
        <v>0.68072477350827865</v>
      </c>
      <c r="X147" s="6">
        <f t="shared" si="22"/>
        <v>1.3759999999999999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2.0433358528596623</v>
      </c>
      <c r="AB147" s="6">
        <f t="shared" si="26"/>
        <v>0.890625</v>
      </c>
      <c r="AC147" s="6">
        <f t="shared" si="27"/>
        <v>0.9472759226713533</v>
      </c>
    </row>
    <row r="148" spans="1:29" x14ac:dyDescent="0.25">
      <c r="A148" s="3">
        <f t="shared" si="28"/>
        <v>42514</v>
      </c>
      <c r="B148">
        <v>300</v>
      </c>
      <c r="C148">
        <v>533</v>
      </c>
      <c r="D148">
        <v>19809</v>
      </c>
      <c r="E148" s="24">
        <v>461</v>
      </c>
      <c r="F148">
        <v>358</v>
      </c>
      <c r="G148">
        <v>2023</v>
      </c>
      <c r="H148">
        <v>1472</v>
      </c>
      <c r="I148">
        <v>209</v>
      </c>
      <c r="J148">
        <v>250</v>
      </c>
      <c r="K148">
        <v>491</v>
      </c>
      <c r="L148">
        <v>13051</v>
      </c>
      <c r="M148">
        <v>59</v>
      </c>
      <c r="N148">
        <v>1012</v>
      </c>
      <c r="Q148" s="6">
        <f t="shared" si="15"/>
        <v>0.66518847006651882</v>
      </c>
      <c r="R148" s="6">
        <f t="shared" si="16"/>
        <v>1.0037664783427496</v>
      </c>
      <c r="S148" s="6">
        <f t="shared" si="17"/>
        <v>0.82164336969596419</v>
      </c>
      <c r="T148" s="6">
        <f t="shared" si="18"/>
        <v>0.72257053291536055</v>
      </c>
      <c r="U148" s="6">
        <f t="shared" si="19"/>
        <v>0.72764227642276424</v>
      </c>
      <c r="V148" s="6">
        <f t="shared" si="20"/>
        <v>0.88186573670444635</v>
      </c>
      <c r="W148" s="6">
        <f t="shared" si="21"/>
        <v>0.59934853420195444</v>
      </c>
      <c r="X148" s="6">
        <f t="shared" si="22"/>
        <v>1.4315068493150684</v>
      </c>
      <c r="Y148" s="6">
        <f t="shared" si="23"/>
        <v>0.89605734767025091</v>
      </c>
      <c r="Z148" s="6">
        <f t="shared" si="24"/>
        <v>1.1418604651162791</v>
      </c>
      <c r="AA148" s="6">
        <f t="shared" si="25"/>
        <v>0.91342385218365063</v>
      </c>
      <c r="AB148" s="6">
        <f t="shared" si="26"/>
        <v>0.67045454545454541</v>
      </c>
      <c r="AC148" s="6">
        <f t="shared" si="27"/>
        <v>0.9457943925233645</v>
      </c>
    </row>
    <row r="149" spans="1:29" x14ac:dyDescent="0.25">
      <c r="A149" s="3">
        <f t="shared" si="28"/>
        <v>42515</v>
      </c>
      <c r="B149">
        <v>397</v>
      </c>
      <c r="C149">
        <v>540</v>
      </c>
      <c r="D149">
        <v>19975</v>
      </c>
      <c r="E149" s="24">
        <v>499</v>
      </c>
      <c r="F149">
        <v>276</v>
      </c>
      <c r="G149">
        <v>1787</v>
      </c>
      <c r="H149">
        <v>1815</v>
      </c>
      <c r="I149">
        <v>133</v>
      </c>
      <c r="J149">
        <v>113</v>
      </c>
      <c r="K149">
        <v>746</v>
      </c>
      <c r="L149">
        <v>15691</v>
      </c>
      <c r="M149">
        <v>37</v>
      </c>
      <c r="N149">
        <v>936</v>
      </c>
      <c r="Q149" s="6">
        <f t="shared" si="15"/>
        <v>0.48831488314883148</v>
      </c>
      <c r="R149" s="6">
        <f t="shared" si="16"/>
        <v>0.97297297297297303</v>
      </c>
      <c r="S149" s="6">
        <f t="shared" si="17"/>
        <v>0.94221698113207553</v>
      </c>
      <c r="T149" s="6">
        <f t="shared" si="18"/>
        <v>0.92750929368029744</v>
      </c>
      <c r="U149" s="6">
        <f t="shared" si="19"/>
        <v>0.52671755725190839</v>
      </c>
      <c r="V149" s="6">
        <f t="shared" si="20"/>
        <v>0.84651823780198954</v>
      </c>
      <c r="W149" s="6">
        <f t="shared" si="21"/>
        <v>0.83066361556064072</v>
      </c>
      <c r="X149" s="6">
        <f t="shared" si="22"/>
        <v>1.2314814814814814</v>
      </c>
      <c r="Y149" s="6">
        <f t="shared" si="23"/>
        <v>0.48706896551724138</v>
      </c>
      <c r="Z149" s="6">
        <f t="shared" si="24"/>
        <v>1.1201201201201201</v>
      </c>
      <c r="AA149" s="6">
        <f t="shared" si="25"/>
        <v>0.94999091844766004</v>
      </c>
      <c r="AB149" s="6">
        <f t="shared" si="26"/>
        <v>0.72549019607843135</v>
      </c>
      <c r="AC149" s="6">
        <f t="shared" si="27"/>
        <v>0.9</v>
      </c>
    </row>
    <row r="150" spans="1:29" x14ac:dyDescent="0.25">
      <c r="A150" s="3">
        <f t="shared" si="28"/>
        <v>42516</v>
      </c>
      <c r="B150">
        <v>585</v>
      </c>
      <c r="C150">
        <v>411</v>
      </c>
      <c r="D150">
        <v>21172</v>
      </c>
      <c r="E150" s="24">
        <v>607</v>
      </c>
      <c r="F150">
        <v>191</v>
      </c>
      <c r="G150">
        <v>2080</v>
      </c>
      <c r="H150">
        <v>1823</v>
      </c>
      <c r="I150">
        <v>190</v>
      </c>
      <c r="J150">
        <v>137</v>
      </c>
      <c r="K150">
        <v>800</v>
      </c>
      <c r="L150">
        <v>22301</v>
      </c>
      <c r="M150">
        <v>68</v>
      </c>
      <c r="N150">
        <v>872</v>
      </c>
      <c r="Q150" s="6">
        <f t="shared" si="15"/>
        <v>0.87969924812030076</v>
      </c>
      <c r="R150" s="6">
        <f t="shared" si="16"/>
        <v>0.90528634361233484</v>
      </c>
      <c r="S150" s="6">
        <f t="shared" si="17"/>
        <v>0.93239970053287535</v>
      </c>
      <c r="T150" s="6">
        <f t="shared" si="18"/>
        <v>0.86221590909090906</v>
      </c>
      <c r="U150" s="6">
        <f t="shared" si="19"/>
        <v>0.4569377990430622</v>
      </c>
      <c r="V150" s="6">
        <f t="shared" si="20"/>
        <v>0.88661551577152597</v>
      </c>
      <c r="W150" s="6">
        <f t="shared" si="21"/>
        <v>1.3287172011661808</v>
      </c>
      <c r="X150" s="6">
        <f t="shared" si="22"/>
        <v>0.95959595959595956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1.0386084202682564</v>
      </c>
      <c r="AB150" s="6">
        <f t="shared" si="26"/>
        <v>1.0625</v>
      </c>
      <c r="AC150" s="6">
        <f t="shared" si="27"/>
        <v>0.84660194174757286</v>
      </c>
    </row>
    <row r="151" spans="1:29" x14ac:dyDescent="0.25">
      <c r="A151" s="3">
        <f t="shared" si="28"/>
        <v>42517</v>
      </c>
      <c r="B151">
        <v>594</v>
      </c>
      <c r="C151">
        <v>500</v>
      </c>
      <c r="D151">
        <v>23352</v>
      </c>
      <c r="E151" s="24">
        <v>557</v>
      </c>
      <c r="F151">
        <v>3325</v>
      </c>
      <c r="G151">
        <v>2258</v>
      </c>
      <c r="H151">
        <v>1710</v>
      </c>
      <c r="I151">
        <v>182</v>
      </c>
      <c r="J151">
        <v>257</v>
      </c>
      <c r="K151">
        <v>774</v>
      </c>
      <c r="L151">
        <v>24151</v>
      </c>
      <c r="M151">
        <v>38</v>
      </c>
      <c r="N151">
        <v>993</v>
      </c>
      <c r="Q151" s="6">
        <f t="shared" si="15"/>
        <v>0.92379471228615861</v>
      </c>
      <c r="R151" s="6">
        <f t="shared" si="16"/>
        <v>1.0101010101010102</v>
      </c>
      <c r="S151" s="6">
        <f t="shared" si="17"/>
        <v>0.8044369423679768</v>
      </c>
      <c r="T151" s="6">
        <f t="shared" si="18"/>
        <v>1.1367346938775511</v>
      </c>
      <c r="U151" s="6">
        <f t="shared" si="19"/>
        <v>10.455974842767295</v>
      </c>
      <c r="V151" s="6">
        <f t="shared" si="20"/>
        <v>0.94397993311036787</v>
      </c>
      <c r="W151" s="6">
        <f t="shared" si="21"/>
        <v>0.72182355424229627</v>
      </c>
      <c r="X151" s="6">
        <f t="shared" si="22"/>
        <v>0.71936758893280628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1.3750284673195172</v>
      </c>
      <c r="AB151" s="6">
        <f t="shared" si="26"/>
        <v>0.5</v>
      </c>
      <c r="AC151" s="6">
        <f t="shared" si="27"/>
        <v>0.84010152284263961</v>
      </c>
    </row>
    <row r="152" spans="1:29" x14ac:dyDescent="0.25">
      <c r="A152" s="3">
        <f t="shared" si="28"/>
        <v>42518</v>
      </c>
      <c r="B152">
        <v>517</v>
      </c>
      <c r="C152">
        <v>472</v>
      </c>
      <c r="D152">
        <v>25868</v>
      </c>
      <c r="E152" s="24">
        <v>567</v>
      </c>
      <c r="F152">
        <v>597</v>
      </c>
      <c r="G152">
        <v>2819</v>
      </c>
      <c r="H152">
        <v>1898</v>
      </c>
      <c r="I152">
        <v>176</v>
      </c>
      <c r="J152">
        <v>212</v>
      </c>
      <c r="K152">
        <v>773</v>
      </c>
      <c r="L152">
        <v>29526</v>
      </c>
      <c r="M152">
        <v>35</v>
      </c>
      <c r="N152">
        <v>906</v>
      </c>
      <c r="Q152" s="6">
        <f t="shared" si="15"/>
        <v>0.79173047473200608</v>
      </c>
      <c r="R152" s="6">
        <f t="shared" si="16"/>
        <v>0.87245841035120153</v>
      </c>
      <c r="S152" s="6">
        <f t="shared" si="17"/>
        <v>1.0361291356244493</v>
      </c>
      <c r="T152" s="6">
        <f t="shared" si="18"/>
        <v>0.81936416184971095</v>
      </c>
      <c r="U152" s="6">
        <f t="shared" si="19"/>
        <v>1.5190839694656488</v>
      </c>
      <c r="V152" s="6">
        <f t="shared" si="20"/>
        <v>1.219818260493293</v>
      </c>
      <c r="W152" s="6">
        <f t="shared" si="21"/>
        <v>0.63734049697783746</v>
      </c>
      <c r="X152" s="6">
        <f t="shared" si="22"/>
        <v>0.93617021276595747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1.4785918173168411</v>
      </c>
      <c r="AB152" s="6">
        <f t="shared" si="26"/>
        <v>0.30434782608695654</v>
      </c>
      <c r="AC152" s="6">
        <f t="shared" si="27"/>
        <v>0.7837370242214533</v>
      </c>
    </row>
    <row r="153" spans="1:29" x14ac:dyDescent="0.25">
      <c r="A153" s="3">
        <f t="shared" si="28"/>
        <v>42519</v>
      </c>
      <c r="B153">
        <v>417</v>
      </c>
      <c r="C153">
        <v>285</v>
      </c>
      <c r="D153">
        <v>23717</v>
      </c>
      <c r="E153" s="24">
        <v>275</v>
      </c>
      <c r="F153">
        <v>1828</v>
      </c>
      <c r="G153">
        <v>2282</v>
      </c>
      <c r="H153">
        <v>1453</v>
      </c>
      <c r="I153">
        <v>131</v>
      </c>
      <c r="J153">
        <v>125</v>
      </c>
      <c r="K153">
        <v>432</v>
      </c>
      <c r="L153">
        <v>30102</v>
      </c>
      <c r="M153">
        <v>53</v>
      </c>
      <c r="N153">
        <v>772</v>
      </c>
      <c r="Q153" s="6">
        <f t="shared" si="15"/>
        <v>0.62238805970149258</v>
      </c>
      <c r="R153" s="6">
        <f t="shared" si="16"/>
        <v>0.93442622950819676</v>
      </c>
      <c r="S153" s="6">
        <f t="shared" si="17"/>
        <v>1.0910387340141687</v>
      </c>
      <c r="T153" s="6">
        <f t="shared" si="18"/>
        <v>1.0073260073260073</v>
      </c>
      <c r="U153" s="6">
        <f t="shared" si="19"/>
        <v>7.3120000000000003</v>
      </c>
      <c r="V153" s="6">
        <f t="shared" si="20"/>
        <v>1.2209737827715357</v>
      </c>
      <c r="W153" s="6">
        <f t="shared" si="21"/>
        <v>0.54196195449459161</v>
      </c>
      <c r="X153" s="6">
        <f t="shared" si="22"/>
        <v>0.74431818181818177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1.8234795250787497</v>
      </c>
      <c r="AB153" s="6">
        <f t="shared" si="26"/>
        <v>0.69736842105263153</v>
      </c>
      <c r="AC153" s="6">
        <f t="shared" si="27"/>
        <v>0.67659947414548638</v>
      </c>
    </row>
    <row r="154" spans="1:29" x14ac:dyDescent="0.25">
      <c r="A154" s="3">
        <f t="shared" si="28"/>
        <v>42520</v>
      </c>
      <c r="B154">
        <v>334</v>
      </c>
      <c r="C154">
        <v>212</v>
      </c>
      <c r="D154">
        <v>20608</v>
      </c>
      <c r="E154" s="24">
        <v>200</v>
      </c>
      <c r="F154">
        <v>257</v>
      </c>
      <c r="G154">
        <v>2516</v>
      </c>
      <c r="H154">
        <v>1754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757</v>
      </c>
      <c r="Q154" s="6">
        <f t="shared" si="15"/>
        <v>0.6278195488721805</v>
      </c>
      <c r="R154" s="6">
        <f t="shared" si="16"/>
        <v>0.76811594202898548</v>
      </c>
      <c r="S154" s="6">
        <f t="shared" si="17"/>
        <v>1.0621585403566642</v>
      </c>
      <c r="T154" s="6">
        <f t="shared" si="18"/>
        <v>0.58479532163742687</v>
      </c>
      <c r="U154" s="6">
        <f t="shared" si="19"/>
        <v>2.2347826086956522</v>
      </c>
      <c r="V154" s="6">
        <f t="shared" si="20"/>
        <v>1.1541284403669725</v>
      </c>
      <c r="W154" s="6">
        <f t="shared" si="21"/>
        <v>0.80495640201927487</v>
      </c>
      <c r="X154" s="6">
        <f t="shared" si="22"/>
        <v>1.0755813953488371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1.011652281134402</v>
      </c>
      <c r="AB154" s="6">
        <f t="shared" si="26"/>
        <v>1.0701754385964912</v>
      </c>
      <c r="AC154" s="6">
        <f t="shared" si="27"/>
        <v>0.70222634508348791</v>
      </c>
    </row>
    <row r="155" spans="1:29" x14ac:dyDescent="0.25">
      <c r="A155" s="3">
        <f t="shared" si="28"/>
        <v>42521</v>
      </c>
      <c r="B155">
        <v>200</v>
      </c>
      <c r="C155">
        <v>401</v>
      </c>
      <c r="D155">
        <v>19398</v>
      </c>
      <c r="E155" s="24">
        <v>271</v>
      </c>
      <c r="F155">
        <v>338</v>
      </c>
      <c r="G155">
        <v>2979</v>
      </c>
      <c r="H155">
        <v>1422</v>
      </c>
      <c r="I155">
        <v>103</v>
      </c>
      <c r="J155">
        <v>136</v>
      </c>
      <c r="K155">
        <v>648</v>
      </c>
      <c r="L155">
        <v>14556</v>
      </c>
      <c r="M155">
        <v>72</v>
      </c>
      <c r="N155">
        <v>758</v>
      </c>
      <c r="Q155" s="6">
        <f t="shared" si="15"/>
        <v>0.66666666666666663</v>
      </c>
      <c r="R155" s="6">
        <f t="shared" si="16"/>
        <v>0.75234521575984992</v>
      </c>
      <c r="S155" s="6">
        <f t="shared" si="17"/>
        <v>0.9792518552173255</v>
      </c>
      <c r="T155" s="6">
        <f t="shared" si="18"/>
        <v>0.5878524945770065</v>
      </c>
      <c r="U155" s="6">
        <f t="shared" si="19"/>
        <v>0.94413407821229045</v>
      </c>
      <c r="V155" s="6">
        <f t="shared" si="20"/>
        <v>1.4725654967869501</v>
      </c>
      <c r="W155" s="6">
        <f t="shared" si="21"/>
        <v>0.96603260869565222</v>
      </c>
      <c r="X155" s="6">
        <f t="shared" si="22"/>
        <v>0.49282296650717705</v>
      </c>
      <c r="Y155" s="6">
        <f t="shared" si="23"/>
        <v>0.54400000000000004</v>
      </c>
      <c r="Z155" s="6">
        <f t="shared" si="24"/>
        <v>1.319755600814664</v>
      </c>
      <c r="AA155" s="6">
        <f t="shared" si="25"/>
        <v>1.1153168339590835</v>
      </c>
      <c r="AB155" s="6">
        <f t="shared" si="26"/>
        <v>1.2203389830508475</v>
      </c>
      <c r="AC155" s="6">
        <f t="shared" si="27"/>
        <v>0.74901185770750989</v>
      </c>
    </row>
    <row r="156" spans="1:29" x14ac:dyDescent="0.25">
      <c r="A156" s="3">
        <f t="shared" si="28"/>
        <v>42522</v>
      </c>
      <c r="B156">
        <v>319</v>
      </c>
      <c r="C156">
        <v>377</v>
      </c>
      <c r="D156">
        <v>22628</v>
      </c>
      <c r="E156" s="24">
        <v>326</v>
      </c>
      <c r="F156">
        <v>-766</v>
      </c>
      <c r="G156">
        <v>3117</v>
      </c>
      <c r="H156">
        <v>1497</v>
      </c>
      <c r="I156">
        <v>102</v>
      </c>
      <c r="J156">
        <v>98</v>
      </c>
      <c r="K156">
        <v>900</v>
      </c>
      <c r="L156">
        <v>27263</v>
      </c>
      <c r="M156">
        <v>4</v>
      </c>
      <c r="N156">
        <v>705</v>
      </c>
      <c r="Q156" s="6">
        <f t="shared" si="15"/>
        <v>0.80352644836272036</v>
      </c>
      <c r="R156" s="6">
        <f t="shared" si="16"/>
        <v>0.69814814814814818</v>
      </c>
      <c r="S156" s="6">
        <f t="shared" si="17"/>
        <v>1.1328160200250312</v>
      </c>
      <c r="T156" s="6">
        <f t="shared" si="18"/>
        <v>0.65330661322645289</v>
      </c>
      <c r="U156" s="6">
        <f t="shared" si="19"/>
        <v>-2.7753623188405796</v>
      </c>
      <c r="V156" s="6">
        <f t="shared" si="20"/>
        <v>1.7442641298265249</v>
      </c>
      <c r="W156" s="6">
        <f t="shared" si="21"/>
        <v>0.82479338842975203</v>
      </c>
      <c r="X156" s="6">
        <f t="shared" si="22"/>
        <v>0.76691729323308266</v>
      </c>
      <c r="Y156" s="6">
        <f t="shared" si="23"/>
        <v>0.86725663716814161</v>
      </c>
      <c r="Z156" s="6">
        <f t="shared" si="24"/>
        <v>1.2064343163538873</v>
      </c>
      <c r="AA156" s="6">
        <f t="shared" si="25"/>
        <v>1.7374928302848767</v>
      </c>
      <c r="AB156" s="6">
        <f t="shared" si="26"/>
        <v>0.10810810810810811</v>
      </c>
      <c r="AC156" s="6">
        <f t="shared" si="27"/>
        <v>0.75320512820512819</v>
      </c>
    </row>
    <row r="157" spans="1:29" x14ac:dyDescent="0.25">
      <c r="A157" s="3">
        <f t="shared" si="28"/>
        <v>42523</v>
      </c>
      <c r="B157">
        <v>322</v>
      </c>
      <c r="C157">
        <v>424</v>
      </c>
      <c r="D157">
        <v>20891</v>
      </c>
      <c r="E157" s="24">
        <v>334</v>
      </c>
      <c r="F157">
        <v>352</v>
      </c>
      <c r="G157">
        <v>3134</v>
      </c>
      <c r="H157">
        <v>1695</v>
      </c>
      <c r="I157">
        <v>86</v>
      </c>
      <c r="J157">
        <v>70</v>
      </c>
      <c r="K157">
        <v>1046</v>
      </c>
      <c r="L157">
        <v>27312</v>
      </c>
      <c r="M157">
        <v>45</v>
      </c>
      <c r="N157">
        <v>675</v>
      </c>
      <c r="Q157" s="6">
        <f t="shared" si="15"/>
        <v>0.55042735042735047</v>
      </c>
      <c r="R157" s="6">
        <f t="shared" si="16"/>
        <v>1.0316301703163018</v>
      </c>
      <c r="S157" s="6">
        <f t="shared" si="17"/>
        <v>0.98672775363687892</v>
      </c>
      <c r="T157" s="6">
        <f t="shared" si="18"/>
        <v>0.55024711696869855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0.92978606692265497</v>
      </c>
      <c r="X157" s="6">
        <f t="shared" si="22"/>
        <v>0.45263157894736844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1.2246984440159634</v>
      </c>
      <c r="AB157" s="6">
        <f t="shared" si="26"/>
        <v>0.66176470588235292</v>
      </c>
      <c r="AC157" s="6">
        <f t="shared" si="27"/>
        <v>0.7740825688073395</v>
      </c>
    </row>
    <row r="158" spans="1:29" x14ac:dyDescent="0.25">
      <c r="A158" s="3">
        <f t="shared" si="28"/>
        <v>42524</v>
      </c>
      <c r="B158">
        <v>177</v>
      </c>
      <c r="C158">
        <v>371</v>
      </c>
      <c r="D158">
        <v>23155</v>
      </c>
      <c r="E158" s="24">
        <v>498</v>
      </c>
      <c r="F158">
        <v>767</v>
      </c>
      <c r="G158">
        <v>3574</v>
      </c>
      <c r="H158">
        <v>1636</v>
      </c>
      <c r="I158">
        <v>209</v>
      </c>
      <c r="J158">
        <v>82</v>
      </c>
      <c r="K158">
        <v>1039</v>
      </c>
      <c r="L158">
        <v>31890</v>
      </c>
      <c r="M158">
        <v>31</v>
      </c>
      <c r="N158">
        <v>641</v>
      </c>
      <c r="Q158" s="6">
        <f t="shared" si="15"/>
        <v>0.29797979797979796</v>
      </c>
      <c r="R158" s="6">
        <f t="shared" si="16"/>
        <v>0.74199999999999999</v>
      </c>
      <c r="S158" s="6">
        <f t="shared" si="17"/>
        <v>0.99156389174374782</v>
      </c>
      <c r="T158" s="6">
        <f t="shared" si="18"/>
        <v>0.89407540394973073</v>
      </c>
      <c r="U158" s="6">
        <f t="shared" si="19"/>
        <v>0.23067669172932331</v>
      </c>
      <c r="V158" s="6">
        <f t="shared" si="20"/>
        <v>1.5828166519043401</v>
      </c>
      <c r="W158" s="6">
        <f t="shared" si="21"/>
        <v>0.95672514619883042</v>
      </c>
      <c r="X158" s="6">
        <f t="shared" si="22"/>
        <v>1.1483516483516483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1.3204422177135522</v>
      </c>
      <c r="AB158" s="6">
        <f t="shared" si="26"/>
        <v>0.81578947368421051</v>
      </c>
      <c r="AC158" s="6">
        <f t="shared" si="27"/>
        <v>0.64551863041289026</v>
      </c>
    </row>
    <row r="159" spans="1:29" x14ac:dyDescent="0.25">
      <c r="A159" s="3">
        <f t="shared" si="28"/>
        <v>42525</v>
      </c>
      <c r="B159">
        <v>519</v>
      </c>
      <c r="C159">
        <v>449</v>
      </c>
      <c r="D159">
        <v>25678</v>
      </c>
      <c r="E159" s="24">
        <v>491</v>
      </c>
      <c r="F159">
        <v>611</v>
      </c>
      <c r="G159">
        <v>2886</v>
      </c>
      <c r="H159">
        <v>1495</v>
      </c>
      <c r="I159">
        <v>210</v>
      </c>
      <c r="J159">
        <v>140</v>
      </c>
      <c r="K159">
        <v>1146</v>
      </c>
      <c r="L159">
        <v>30136</v>
      </c>
      <c r="M159">
        <v>21</v>
      </c>
      <c r="N159">
        <v>609</v>
      </c>
      <c r="Q159" s="6">
        <f t="shared" si="15"/>
        <v>1.0038684719535784</v>
      </c>
      <c r="R159" s="6">
        <f t="shared" si="16"/>
        <v>0.95127118644067798</v>
      </c>
      <c r="S159" s="6">
        <f t="shared" si="17"/>
        <v>0.99265501778258858</v>
      </c>
      <c r="T159" s="6">
        <f t="shared" si="18"/>
        <v>0.86596119929453264</v>
      </c>
      <c r="U159" s="6">
        <f t="shared" si="19"/>
        <v>1.0234505862646566</v>
      </c>
      <c r="V159" s="6">
        <f t="shared" si="20"/>
        <v>1.0237672933664419</v>
      </c>
      <c r="W159" s="6">
        <f t="shared" si="21"/>
        <v>0.78767123287671237</v>
      </c>
      <c r="X159" s="6">
        <f t="shared" si="22"/>
        <v>1.1931818181818181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1.0206597575018628</v>
      </c>
      <c r="AB159" s="6">
        <f t="shared" si="26"/>
        <v>0.6</v>
      </c>
      <c r="AC159" s="6">
        <f t="shared" si="27"/>
        <v>0.67218543046357615</v>
      </c>
    </row>
    <row r="160" spans="1:29" x14ac:dyDescent="0.25">
      <c r="A160" s="3">
        <f t="shared" si="28"/>
        <v>42526</v>
      </c>
      <c r="B160">
        <v>270</v>
      </c>
      <c r="C160">
        <v>229</v>
      </c>
      <c r="D160">
        <v>23102</v>
      </c>
      <c r="E160" s="24">
        <v>282</v>
      </c>
      <c r="F160">
        <v>579</v>
      </c>
      <c r="G160">
        <v>2269</v>
      </c>
      <c r="H160">
        <v>1410</v>
      </c>
      <c r="I160">
        <v>183</v>
      </c>
      <c r="J160">
        <v>165</v>
      </c>
      <c r="K160">
        <v>780</v>
      </c>
      <c r="L160">
        <v>27581</v>
      </c>
      <c r="M160">
        <v>20</v>
      </c>
      <c r="N160">
        <v>722</v>
      </c>
      <c r="Q160" s="6">
        <f t="shared" si="15"/>
        <v>0.64748201438848918</v>
      </c>
      <c r="R160" s="6">
        <f t="shared" si="16"/>
        <v>0.80350877192982462</v>
      </c>
      <c r="S160" s="6">
        <f t="shared" si="17"/>
        <v>0.97406923303959181</v>
      </c>
      <c r="T160" s="6">
        <f t="shared" si="18"/>
        <v>1.0254545454545454</v>
      </c>
      <c r="U160" s="6">
        <f t="shared" si="19"/>
        <v>0.31673960612691465</v>
      </c>
      <c r="V160" s="6">
        <f t="shared" si="20"/>
        <v>0.99430324276950044</v>
      </c>
      <c r="W160" s="6">
        <f t="shared" si="21"/>
        <v>0.97040605643496214</v>
      </c>
      <c r="X160" s="6">
        <f t="shared" si="22"/>
        <v>1.3969465648854962</v>
      </c>
      <c r="Y160" s="6">
        <f t="shared" si="23"/>
        <v>1.32</v>
      </c>
      <c r="Z160" s="6">
        <f t="shared" si="24"/>
        <v>1.8055555555555556</v>
      </c>
      <c r="AA160" s="6">
        <f t="shared" si="25"/>
        <v>0.9162514118663212</v>
      </c>
      <c r="AB160" s="6">
        <f t="shared" si="26"/>
        <v>0.37735849056603776</v>
      </c>
      <c r="AC160" s="6">
        <f t="shared" si="27"/>
        <v>0.93523316062176165</v>
      </c>
    </row>
    <row r="161" spans="1:29" x14ac:dyDescent="0.25">
      <c r="A161" s="3">
        <f t="shared" si="28"/>
        <v>42527</v>
      </c>
      <c r="B161">
        <v>197</v>
      </c>
      <c r="C161">
        <v>191</v>
      </c>
      <c r="D161">
        <v>19398</v>
      </c>
      <c r="E161" s="24">
        <v>173</v>
      </c>
      <c r="F161">
        <v>343</v>
      </c>
      <c r="G161">
        <v>2364</v>
      </c>
      <c r="H161">
        <v>1201</v>
      </c>
      <c r="I161">
        <v>239</v>
      </c>
      <c r="J161">
        <v>154</v>
      </c>
      <c r="K161">
        <v>462</v>
      </c>
      <c r="L161">
        <v>18375</v>
      </c>
      <c r="M161">
        <v>18</v>
      </c>
      <c r="N161">
        <v>642</v>
      </c>
      <c r="Q161" s="6">
        <f t="shared" si="15"/>
        <v>0.58982035928143717</v>
      </c>
      <c r="R161" s="6">
        <f t="shared" si="16"/>
        <v>0.90094339622641506</v>
      </c>
      <c r="S161" s="6">
        <f t="shared" si="17"/>
        <v>0.94128493788819878</v>
      </c>
      <c r="T161" s="6">
        <f t="shared" si="18"/>
        <v>0.86499999999999999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0.68472063854047893</v>
      </c>
      <c r="X161" s="6">
        <f t="shared" si="22"/>
        <v>1.2918918918918918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1.1198122981290755</v>
      </c>
      <c r="AB161" s="6">
        <f t="shared" si="26"/>
        <v>0.29508196721311475</v>
      </c>
      <c r="AC161" s="6">
        <f t="shared" si="27"/>
        <v>0.84808454425363278</v>
      </c>
    </row>
    <row r="162" spans="1:29" x14ac:dyDescent="0.25">
      <c r="A162" s="3">
        <f t="shared" si="28"/>
        <v>42528</v>
      </c>
      <c r="B162">
        <v>280</v>
      </c>
      <c r="C162">
        <v>383</v>
      </c>
      <c r="D162">
        <v>19289</v>
      </c>
      <c r="E162" s="24">
        <v>336</v>
      </c>
      <c r="F162">
        <v>211</v>
      </c>
      <c r="G162">
        <v>2043</v>
      </c>
      <c r="H162">
        <v>1092</v>
      </c>
      <c r="I162">
        <v>165</v>
      </c>
      <c r="J162">
        <v>122</v>
      </c>
      <c r="K162">
        <v>677</v>
      </c>
      <c r="L162">
        <v>18925</v>
      </c>
      <c r="M162">
        <v>6</v>
      </c>
      <c r="N162">
        <v>545</v>
      </c>
      <c r="Q162" s="6">
        <f t="shared" si="15"/>
        <v>1.4</v>
      </c>
      <c r="R162" s="6">
        <f t="shared" si="16"/>
        <v>0.95511221945137159</v>
      </c>
      <c r="S162" s="6">
        <f t="shared" si="17"/>
        <v>0.99438086400659864</v>
      </c>
      <c r="T162" s="6">
        <f t="shared" si="18"/>
        <v>1.2398523985239853</v>
      </c>
      <c r="U162" s="6">
        <f t="shared" si="19"/>
        <v>0.62426035502958577</v>
      </c>
      <c r="V162" s="6">
        <f t="shared" si="20"/>
        <v>0.6858006042296072</v>
      </c>
      <c r="W162" s="6">
        <f t="shared" si="21"/>
        <v>0.76793248945147674</v>
      </c>
      <c r="X162" s="6">
        <f t="shared" si="22"/>
        <v>1.6019417475728155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1.3001511404231931</v>
      </c>
      <c r="AB162" s="6">
        <f t="shared" si="26"/>
        <v>8.3333333333333329E-2</v>
      </c>
      <c r="AC162" s="6">
        <f t="shared" si="27"/>
        <v>0.71899736147757254</v>
      </c>
    </row>
    <row r="163" spans="1:29" x14ac:dyDescent="0.25">
      <c r="A163" s="3">
        <f t="shared" si="28"/>
        <v>42529</v>
      </c>
      <c r="B163">
        <v>283</v>
      </c>
      <c r="C163">
        <v>323</v>
      </c>
      <c r="D163">
        <v>19310</v>
      </c>
      <c r="E163" s="24">
        <v>311</v>
      </c>
      <c r="F163">
        <v>403</v>
      </c>
      <c r="G163">
        <v>2095</v>
      </c>
      <c r="H163">
        <v>1578</v>
      </c>
      <c r="I163">
        <v>164</v>
      </c>
      <c r="J163">
        <v>89</v>
      </c>
      <c r="K163">
        <v>937</v>
      </c>
      <c r="L163">
        <v>31197</v>
      </c>
      <c r="M163">
        <v>8</v>
      </c>
      <c r="N163">
        <v>409</v>
      </c>
      <c r="Q163" s="6">
        <f t="shared" si="15"/>
        <v>0.88714733542319746</v>
      </c>
      <c r="R163" s="6">
        <f t="shared" si="16"/>
        <v>0.85676392572944293</v>
      </c>
      <c r="S163" s="6">
        <f t="shared" si="17"/>
        <v>0.8533675092805374</v>
      </c>
      <c r="T163" s="6">
        <f t="shared" si="18"/>
        <v>0.95398773006134974</v>
      </c>
      <c r="U163" s="6">
        <f t="shared" si="19"/>
        <v>-0.52610966057441255</v>
      </c>
      <c r="V163" s="6">
        <f t="shared" si="20"/>
        <v>0.67212062880975298</v>
      </c>
      <c r="W163" s="6">
        <f t="shared" si="21"/>
        <v>1.0541082164328657</v>
      </c>
      <c r="X163" s="6">
        <f t="shared" si="22"/>
        <v>1.607843137254902</v>
      </c>
      <c r="Y163" s="6">
        <f t="shared" si="23"/>
        <v>0.90816326530612246</v>
      </c>
      <c r="Z163" s="6">
        <f t="shared" si="24"/>
        <v>1.0411111111111111</v>
      </c>
      <c r="AA163" s="6">
        <f t="shared" si="25"/>
        <v>1.1442981330007702</v>
      </c>
      <c r="AB163" s="6">
        <f t="shared" si="26"/>
        <v>2</v>
      </c>
      <c r="AC163" s="6">
        <f t="shared" si="27"/>
        <v>0.58014184397163115</v>
      </c>
    </row>
    <row r="164" spans="1:29" x14ac:dyDescent="0.25">
      <c r="A164" s="3">
        <f t="shared" si="28"/>
        <v>42530</v>
      </c>
      <c r="B164">
        <v>202</v>
      </c>
      <c r="C164">
        <v>341</v>
      </c>
      <c r="D164">
        <v>21343</v>
      </c>
      <c r="E164" s="24">
        <v>-6</v>
      </c>
      <c r="F164">
        <v>545</v>
      </c>
      <c r="G164">
        <v>2011</v>
      </c>
      <c r="H164">
        <v>909</v>
      </c>
      <c r="I164">
        <v>184</v>
      </c>
      <c r="J164">
        <v>132</v>
      </c>
      <c r="K164">
        <v>1437</v>
      </c>
      <c r="L164">
        <v>33100</v>
      </c>
      <c r="M164">
        <v>16</v>
      </c>
      <c r="N164">
        <v>472</v>
      </c>
      <c r="Q164" s="6">
        <f t="shared" si="15"/>
        <v>0.62732919254658381</v>
      </c>
      <c r="R164" s="6">
        <f t="shared" si="16"/>
        <v>0.80424528301886788</v>
      </c>
      <c r="S164" s="6">
        <f t="shared" si="17"/>
        <v>1.0216361112440764</v>
      </c>
      <c r="T164" s="6">
        <f t="shared" si="18"/>
        <v>-1.7964071856287425E-2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0.536283185840708</v>
      </c>
      <c r="X164" s="6">
        <f t="shared" si="22"/>
        <v>2.13953488372093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1.2119214997070884</v>
      </c>
      <c r="AB164" s="6">
        <f t="shared" si="26"/>
        <v>0.35555555555555557</v>
      </c>
      <c r="AC164" s="6">
        <f t="shared" si="27"/>
        <v>0.69925925925925925</v>
      </c>
    </row>
    <row r="165" spans="1:29" x14ac:dyDescent="0.25">
      <c r="A165" s="3">
        <f t="shared" si="28"/>
        <v>42531</v>
      </c>
      <c r="B165">
        <v>380</v>
      </c>
      <c r="C165">
        <v>305</v>
      </c>
      <c r="D165">
        <v>23541</v>
      </c>
      <c r="E165" s="24">
        <v>285</v>
      </c>
      <c r="F165">
        <v>425</v>
      </c>
      <c r="G165">
        <v>2218</v>
      </c>
      <c r="H165">
        <v>1147</v>
      </c>
      <c r="I165">
        <v>164</v>
      </c>
      <c r="J165">
        <v>142</v>
      </c>
      <c r="K165">
        <v>1293</v>
      </c>
      <c r="L165">
        <v>30465</v>
      </c>
      <c r="M165">
        <v>7</v>
      </c>
      <c r="N165">
        <v>405</v>
      </c>
      <c r="Q165" s="6">
        <f t="shared" si="15"/>
        <v>2.1468926553672318</v>
      </c>
      <c r="R165" s="6">
        <f t="shared" si="16"/>
        <v>0.82210242587601079</v>
      </c>
      <c r="S165" s="6">
        <f t="shared" si="17"/>
        <v>1.016670265601382</v>
      </c>
      <c r="T165" s="6">
        <f t="shared" si="18"/>
        <v>0.57228915662650603</v>
      </c>
      <c r="U165" s="6">
        <f t="shared" si="19"/>
        <v>0.55410691003911339</v>
      </c>
      <c r="V165" s="6">
        <f t="shared" si="20"/>
        <v>0.62059317291550087</v>
      </c>
      <c r="W165" s="6">
        <f t="shared" si="21"/>
        <v>0.7011002444987775</v>
      </c>
      <c r="X165" s="6">
        <f t="shared" si="22"/>
        <v>0.78468899521531099</v>
      </c>
      <c r="Y165" s="6">
        <f t="shared" si="23"/>
        <v>1.7317073170731707</v>
      </c>
      <c r="Z165" s="6">
        <f t="shared" si="24"/>
        <v>1.2444658325312801</v>
      </c>
      <c r="AA165" s="6">
        <f t="shared" si="25"/>
        <v>0.95531514581373467</v>
      </c>
      <c r="AB165" s="6">
        <f t="shared" si="26"/>
        <v>0.22580645161290322</v>
      </c>
      <c r="AC165" s="6">
        <f t="shared" si="27"/>
        <v>0.6318252730109204</v>
      </c>
    </row>
    <row r="166" spans="1:29" x14ac:dyDescent="0.25">
      <c r="A166" s="3">
        <f t="shared" si="28"/>
        <v>42532</v>
      </c>
      <c r="B166">
        <v>163</v>
      </c>
      <c r="C166">
        <v>339</v>
      </c>
      <c r="D166">
        <v>27760</v>
      </c>
      <c r="E166" s="24">
        <v>456</v>
      </c>
      <c r="F166">
        <v>726</v>
      </c>
      <c r="G166">
        <v>2389</v>
      </c>
      <c r="H166">
        <v>1396</v>
      </c>
      <c r="I166">
        <v>210</v>
      </c>
      <c r="J166">
        <v>108</v>
      </c>
      <c r="K166">
        <v>1329</v>
      </c>
      <c r="L166">
        <v>24253</v>
      </c>
      <c r="M166">
        <v>12</v>
      </c>
      <c r="N166">
        <v>413</v>
      </c>
      <c r="Q166" s="6">
        <f t="shared" si="15"/>
        <v>0.31406551059730248</v>
      </c>
      <c r="R166" s="6">
        <f t="shared" si="16"/>
        <v>0.75501113585746105</v>
      </c>
      <c r="S166" s="6">
        <f t="shared" si="17"/>
        <v>1.0810810810810811</v>
      </c>
      <c r="T166" s="6">
        <f t="shared" si="18"/>
        <v>0.92871690427698572</v>
      </c>
      <c r="U166" s="6">
        <f t="shared" si="19"/>
        <v>1.1882160392798691</v>
      </c>
      <c r="V166" s="6">
        <f t="shared" si="20"/>
        <v>0.82778932778932779</v>
      </c>
      <c r="W166" s="6">
        <f t="shared" si="21"/>
        <v>0.93377926421404678</v>
      </c>
      <c r="X166" s="6">
        <f t="shared" si="22"/>
        <v>1</v>
      </c>
      <c r="Y166" s="6">
        <f t="shared" si="23"/>
        <v>0.77142857142857146</v>
      </c>
      <c r="Z166" s="6">
        <f t="shared" si="24"/>
        <v>1.1596858638743455</v>
      </c>
      <c r="AA166" s="6">
        <f t="shared" si="25"/>
        <v>0.80478497478099287</v>
      </c>
      <c r="AB166" s="6">
        <f t="shared" si="26"/>
        <v>0.5714285714285714</v>
      </c>
      <c r="AC166" s="6">
        <f t="shared" si="27"/>
        <v>0.67816091954022983</v>
      </c>
    </row>
    <row r="167" spans="1:29" x14ac:dyDescent="0.25">
      <c r="A167" s="3">
        <f t="shared" si="28"/>
        <v>42533</v>
      </c>
      <c r="B167">
        <v>347</v>
      </c>
      <c r="C167">
        <v>133</v>
      </c>
      <c r="D167">
        <v>25975</v>
      </c>
      <c r="E167" s="24">
        <v>172</v>
      </c>
      <c r="F167">
        <v>526</v>
      </c>
      <c r="G167">
        <v>2410</v>
      </c>
      <c r="H167">
        <v>1291</v>
      </c>
      <c r="I167">
        <v>179</v>
      </c>
      <c r="J167">
        <v>99</v>
      </c>
      <c r="K167">
        <v>1032</v>
      </c>
      <c r="L167">
        <v>20894</v>
      </c>
      <c r="M167">
        <v>45</v>
      </c>
      <c r="N167">
        <v>467</v>
      </c>
      <c r="Q167" s="6">
        <f t="shared" si="15"/>
        <v>1.2851851851851852</v>
      </c>
      <c r="R167" s="6">
        <f t="shared" si="16"/>
        <v>0.58078602620087338</v>
      </c>
      <c r="S167" s="6">
        <f t="shared" si="17"/>
        <v>1.1243615271405074</v>
      </c>
      <c r="T167" s="6">
        <f t="shared" si="18"/>
        <v>0.60992907801418439</v>
      </c>
      <c r="U167" s="6">
        <f t="shared" si="19"/>
        <v>0.90846286701208978</v>
      </c>
      <c r="V167" s="6">
        <f t="shared" si="20"/>
        <v>1.0621419127368885</v>
      </c>
      <c r="W167" s="6">
        <f t="shared" si="21"/>
        <v>0.91560283687943267</v>
      </c>
      <c r="X167" s="6">
        <f t="shared" si="22"/>
        <v>0.97814207650273222</v>
      </c>
      <c r="Y167" s="6">
        <f t="shared" si="23"/>
        <v>0.6</v>
      </c>
      <c r="Z167" s="6">
        <f t="shared" si="24"/>
        <v>1.323076923076923</v>
      </c>
      <c r="AA167" s="6">
        <f t="shared" si="25"/>
        <v>0.7575504876545448</v>
      </c>
      <c r="AB167" s="6">
        <f t="shared" si="26"/>
        <v>2.25</v>
      </c>
      <c r="AC167" s="6">
        <f t="shared" si="27"/>
        <v>0.64681440443213301</v>
      </c>
    </row>
    <row r="168" spans="1:29" x14ac:dyDescent="0.25">
      <c r="A168" s="3">
        <f t="shared" si="28"/>
        <v>42534</v>
      </c>
      <c r="B168">
        <v>337</v>
      </c>
      <c r="C168">
        <v>152</v>
      </c>
      <c r="D168">
        <v>20577</v>
      </c>
      <c r="E168" s="24">
        <v>248</v>
      </c>
      <c r="F168">
        <v>407</v>
      </c>
      <c r="G168">
        <v>2472</v>
      </c>
      <c r="H168">
        <v>1372</v>
      </c>
      <c r="I168">
        <v>143</v>
      </c>
      <c r="J168">
        <v>111</v>
      </c>
      <c r="K168">
        <v>418</v>
      </c>
      <c r="L168">
        <v>17086</v>
      </c>
      <c r="M168">
        <v>8</v>
      </c>
      <c r="N168">
        <v>377</v>
      </c>
      <c r="Q168" s="6">
        <f t="shared" si="15"/>
        <v>1.7106598984771573</v>
      </c>
      <c r="R168" s="6">
        <f t="shared" si="16"/>
        <v>0.79581151832460728</v>
      </c>
      <c r="S168" s="6">
        <f t="shared" si="17"/>
        <v>1.0607794618001856</v>
      </c>
      <c r="T168" s="6">
        <f t="shared" si="18"/>
        <v>1.4335260115606936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1.1423813488759367</v>
      </c>
      <c r="X168" s="6">
        <f t="shared" si="22"/>
        <v>0.59832635983263593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0.92985034013605439</v>
      </c>
      <c r="AB168" s="6">
        <f t="shared" si="26"/>
        <v>0.44444444444444442</v>
      </c>
      <c r="AC168" s="6">
        <f t="shared" si="27"/>
        <v>0.58722741433021808</v>
      </c>
    </row>
    <row r="169" spans="1:29" x14ac:dyDescent="0.25">
      <c r="A169" s="3">
        <f t="shared" si="28"/>
        <v>42535</v>
      </c>
      <c r="B169">
        <v>301</v>
      </c>
      <c r="C169">
        <v>314</v>
      </c>
      <c r="D169">
        <v>21275</v>
      </c>
      <c r="E169" s="24">
        <v>373</v>
      </c>
      <c r="F169">
        <v>152</v>
      </c>
      <c r="G169">
        <v>2449</v>
      </c>
      <c r="H169">
        <v>877</v>
      </c>
      <c r="I169">
        <v>165</v>
      </c>
      <c r="J169">
        <v>71</v>
      </c>
      <c r="K169">
        <v>685</v>
      </c>
      <c r="L169">
        <v>23674</v>
      </c>
      <c r="M169">
        <v>18</v>
      </c>
      <c r="N169">
        <v>360</v>
      </c>
      <c r="Q169" s="6">
        <f t="shared" si="15"/>
        <v>1.075</v>
      </c>
      <c r="R169" s="6">
        <f t="shared" si="16"/>
        <v>0.81984334203655351</v>
      </c>
      <c r="S169" s="6">
        <f t="shared" si="17"/>
        <v>1.1029602364041682</v>
      </c>
      <c r="T169" s="6">
        <f t="shared" si="18"/>
        <v>1.1101190476190477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0.80311355311355315</v>
      </c>
      <c r="X169" s="6">
        <f t="shared" si="22"/>
        <v>1</v>
      </c>
      <c r="Y169" s="6">
        <f t="shared" si="23"/>
        <v>0.58196721311475408</v>
      </c>
      <c r="Z169" s="6">
        <f t="shared" si="24"/>
        <v>1.0118168389955686</v>
      </c>
      <c r="AA169" s="6">
        <f t="shared" si="25"/>
        <v>1.2509379128137383</v>
      </c>
      <c r="AB169" s="6">
        <f t="shared" si="26"/>
        <v>3</v>
      </c>
      <c r="AC169" s="6">
        <f t="shared" si="27"/>
        <v>0.66055045871559637</v>
      </c>
    </row>
    <row r="170" spans="1:29" x14ac:dyDescent="0.25">
      <c r="A170" s="3">
        <f t="shared" si="28"/>
        <v>42536</v>
      </c>
      <c r="B170">
        <v>210</v>
      </c>
      <c r="C170">
        <v>285</v>
      </c>
      <c r="D170">
        <v>26045</v>
      </c>
      <c r="E170" s="24">
        <v>338</v>
      </c>
      <c r="F170">
        <v>344</v>
      </c>
      <c r="G170">
        <v>2563</v>
      </c>
      <c r="H170">
        <v>1158</v>
      </c>
      <c r="I170">
        <v>139</v>
      </c>
      <c r="J170">
        <v>55</v>
      </c>
      <c r="K170">
        <v>1209</v>
      </c>
      <c r="L170">
        <v>37278</v>
      </c>
      <c r="M170">
        <v>13</v>
      </c>
      <c r="N170">
        <v>320</v>
      </c>
      <c r="Q170" s="6">
        <f t="shared" si="15"/>
        <v>0.74204946996466437</v>
      </c>
      <c r="R170" s="6">
        <f t="shared" si="16"/>
        <v>0.88235294117647056</v>
      </c>
      <c r="S170" s="6">
        <f t="shared" si="17"/>
        <v>1.3487830139823926</v>
      </c>
      <c r="T170" s="6">
        <f t="shared" si="18"/>
        <v>1.0868167202572347</v>
      </c>
      <c r="U170" s="6">
        <f t="shared" si="19"/>
        <v>0.85359801488833742</v>
      </c>
      <c r="V170" s="6">
        <f t="shared" si="20"/>
        <v>1.2233890214797136</v>
      </c>
      <c r="W170" s="6">
        <f t="shared" si="21"/>
        <v>0.73384030418250945</v>
      </c>
      <c r="X170" s="6">
        <f t="shared" si="22"/>
        <v>0.84756097560975607</v>
      </c>
      <c r="Y170" s="6">
        <f t="shared" si="23"/>
        <v>0.6179775280898876</v>
      </c>
      <c r="Z170" s="6">
        <f t="shared" si="24"/>
        <v>1.2902881536819637</v>
      </c>
      <c r="AA170" s="6">
        <f t="shared" si="25"/>
        <v>1.1949225887104529</v>
      </c>
      <c r="AB170" s="6">
        <f t="shared" si="26"/>
        <v>1.625</v>
      </c>
      <c r="AC170" s="6">
        <f t="shared" si="27"/>
        <v>0.78239608801955995</v>
      </c>
    </row>
    <row r="171" spans="1:29" x14ac:dyDescent="0.25">
      <c r="A171" s="3">
        <f t="shared" si="28"/>
        <v>42537</v>
      </c>
      <c r="B171">
        <v>329</v>
      </c>
      <c r="C171">
        <v>293</v>
      </c>
      <c r="D171">
        <v>26523</v>
      </c>
      <c r="E171" s="24">
        <v>1122</v>
      </c>
      <c r="F171">
        <v>458</v>
      </c>
      <c r="G171">
        <v>2612</v>
      </c>
      <c r="H171">
        <v>1010</v>
      </c>
      <c r="I171">
        <v>117</v>
      </c>
      <c r="J171">
        <v>89</v>
      </c>
      <c r="K171">
        <v>1457</v>
      </c>
      <c r="L171">
        <v>31475</v>
      </c>
      <c r="M171">
        <v>7</v>
      </c>
      <c r="N171">
        <v>386</v>
      </c>
      <c r="Q171" s="6">
        <f t="shared" si="15"/>
        <v>1.6287128712871286</v>
      </c>
      <c r="R171" s="6">
        <f t="shared" si="16"/>
        <v>0.85923753665689151</v>
      </c>
      <c r="S171" s="6">
        <f t="shared" si="17"/>
        <v>1.2427025254181698</v>
      </c>
      <c r="T171" s="6">
        <f t="shared" si="18"/>
        <v>-187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1.1111111111111112</v>
      </c>
      <c r="X171" s="6">
        <f t="shared" si="22"/>
        <v>0.63586956521739135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0.95090634441087618</v>
      </c>
      <c r="AB171" s="6">
        <f t="shared" si="26"/>
        <v>0.4375</v>
      </c>
      <c r="AC171" s="6">
        <f t="shared" si="27"/>
        <v>0.81779661016949157</v>
      </c>
    </row>
    <row r="172" spans="1:29" x14ac:dyDescent="0.25">
      <c r="A172" s="3">
        <f t="shared" si="28"/>
        <v>42538</v>
      </c>
      <c r="B172">
        <v>332</v>
      </c>
      <c r="C172">
        <v>299</v>
      </c>
      <c r="D172">
        <v>28471</v>
      </c>
      <c r="E172" s="24">
        <v>622</v>
      </c>
      <c r="F172">
        <v>467</v>
      </c>
      <c r="G172">
        <v>2596</v>
      </c>
      <c r="H172">
        <v>1103</v>
      </c>
      <c r="I172">
        <v>115</v>
      </c>
      <c r="J172">
        <v>104</v>
      </c>
      <c r="K172">
        <v>1494</v>
      </c>
      <c r="L172">
        <v>23050</v>
      </c>
      <c r="M172">
        <v>14</v>
      </c>
      <c r="N172">
        <v>367</v>
      </c>
      <c r="Q172" s="6">
        <f t="shared" si="15"/>
        <v>0.87368421052631584</v>
      </c>
      <c r="R172" s="6">
        <f t="shared" si="16"/>
        <v>0.98032786885245904</v>
      </c>
      <c r="S172" s="6">
        <f t="shared" si="17"/>
        <v>1.2094218597340809</v>
      </c>
      <c r="T172" s="6">
        <f t="shared" si="18"/>
        <v>2.1824561403508773</v>
      </c>
      <c r="U172" s="6">
        <f t="shared" si="19"/>
        <v>1.0988235294117648</v>
      </c>
      <c r="V172" s="6">
        <f t="shared" si="20"/>
        <v>1.1704238052299369</v>
      </c>
      <c r="W172" s="6">
        <f t="shared" si="21"/>
        <v>0.96163905841325192</v>
      </c>
      <c r="X172" s="6">
        <f t="shared" si="22"/>
        <v>0.70121951219512191</v>
      </c>
      <c r="Y172" s="6">
        <f t="shared" si="23"/>
        <v>0.73239436619718312</v>
      </c>
      <c r="Z172" s="6">
        <f t="shared" si="24"/>
        <v>1.1554524361948957</v>
      </c>
      <c r="AA172" s="6">
        <f t="shared" si="25"/>
        <v>0.75660594124405056</v>
      </c>
      <c r="AB172" s="6">
        <f t="shared" si="26"/>
        <v>2</v>
      </c>
      <c r="AC172" s="6">
        <f t="shared" si="27"/>
        <v>0.90617283950617289</v>
      </c>
    </row>
    <row r="173" spans="1:29" x14ac:dyDescent="0.25">
      <c r="A173" s="3">
        <f t="shared" si="28"/>
        <v>42539</v>
      </c>
      <c r="B173">
        <v>251</v>
      </c>
      <c r="C173">
        <v>275</v>
      </c>
      <c r="D173">
        <v>34272</v>
      </c>
      <c r="E173" s="24">
        <v>534</v>
      </c>
      <c r="F173">
        <v>811</v>
      </c>
      <c r="G173">
        <v>2615</v>
      </c>
      <c r="H173">
        <v>1220</v>
      </c>
      <c r="I173">
        <v>107</v>
      </c>
      <c r="J173">
        <v>128</v>
      </c>
      <c r="K173">
        <v>1209</v>
      </c>
      <c r="L173">
        <v>55209</v>
      </c>
      <c r="M173">
        <v>13</v>
      </c>
      <c r="N173">
        <v>409</v>
      </c>
      <c r="Q173" s="6">
        <f t="shared" si="15"/>
        <v>1.5398773006134969</v>
      </c>
      <c r="R173" s="6">
        <f t="shared" si="16"/>
        <v>0.8112094395280236</v>
      </c>
      <c r="S173" s="6">
        <f t="shared" si="17"/>
        <v>1.2345821325648414</v>
      </c>
      <c r="T173" s="6">
        <f t="shared" si="18"/>
        <v>1.1710526315789473</v>
      </c>
      <c r="U173" s="6">
        <f t="shared" si="19"/>
        <v>1.1170798898071626</v>
      </c>
      <c r="V173" s="6">
        <f t="shared" si="20"/>
        <v>1.0946002511511093</v>
      </c>
      <c r="W173" s="6">
        <f t="shared" si="21"/>
        <v>0.87392550143266479</v>
      </c>
      <c r="X173" s="6">
        <f t="shared" si="22"/>
        <v>0.50952380952380949</v>
      </c>
      <c r="Y173" s="6">
        <f t="shared" si="23"/>
        <v>1.1851851851851851</v>
      </c>
      <c r="Z173" s="6">
        <f t="shared" si="24"/>
        <v>0.90970654627539504</v>
      </c>
      <c r="AA173" s="6">
        <f t="shared" si="25"/>
        <v>2.2763781800189666</v>
      </c>
      <c r="AB173" s="6">
        <f t="shared" si="26"/>
        <v>1.0833333333333333</v>
      </c>
      <c r="AC173" s="6">
        <f t="shared" si="27"/>
        <v>0.99031476997578693</v>
      </c>
    </row>
    <row r="174" spans="1:29" x14ac:dyDescent="0.25">
      <c r="A174" s="3">
        <f t="shared" si="28"/>
        <v>42540</v>
      </c>
      <c r="B174">
        <v>264</v>
      </c>
      <c r="C174">
        <v>253</v>
      </c>
      <c r="D174">
        <v>33885</v>
      </c>
      <c r="E174" s="24">
        <v>556</v>
      </c>
      <c r="F174">
        <v>641</v>
      </c>
      <c r="G174">
        <v>2322</v>
      </c>
      <c r="H174">
        <v>1173</v>
      </c>
      <c r="I174">
        <v>76</v>
      </c>
      <c r="J174">
        <v>74</v>
      </c>
      <c r="K174">
        <v>698</v>
      </c>
      <c r="L174">
        <v>31571</v>
      </c>
      <c r="M174">
        <v>6</v>
      </c>
      <c r="N174">
        <v>390</v>
      </c>
      <c r="Q174" s="6">
        <f t="shared" si="15"/>
        <v>0.76080691642651299</v>
      </c>
      <c r="R174" s="6">
        <f t="shared" si="16"/>
        <v>1.9022556390977443</v>
      </c>
      <c r="S174" s="6">
        <f t="shared" si="17"/>
        <v>1.3045235803657362</v>
      </c>
      <c r="T174" s="6">
        <f t="shared" si="18"/>
        <v>3.2325581395348837</v>
      </c>
      <c r="U174" s="6">
        <f t="shared" si="19"/>
        <v>1.2186311787072244</v>
      </c>
      <c r="V174" s="6">
        <f t="shared" si="20"/>
        <v>0.96348547717842326</v>
      </c>
      <c r="W174" s="6">
        <f t="shared" si="21"/>
        <v>0.9085979860573199</v>
      </c>
      <c r="X174" s="6">
        <f t="shared" si="22"/>
        <v>0.42458100558659218</v>
      </c>
      <c r="Y174" s="6">
        <f t="shared" si="23"/>
        <v>0.74747474747474751</v>
      </c>
      <c r="Z174" s="6">
        <f t="shared" si="24"/>
        <v>0.6763565891472868</v>
      </c>
      <c r="AA174" s="6">
        <f t="shared" si="25"/>
        <v>1.5110079448645544</v>
      </c>
      <c r="AB174" s="6">
        <f t="shared" si="26"/>
        <v>0.13333333333333333</v>
      </c>
      <c r="AC174" s="6">
        <f t="shared" si="27"/>
        <v>0.83511777301927193</v>
      </c>
    </row>
    <row r="175" spans="1:29" x14ac:dyDescent="0.25">
      <c r="A175" s="3">
        <f t="shared" si="28"/>
        <v>42541</v>
      </c>
      <c r="B175">
        <v>224</v>
      </c>
      <c r="C175">
        <v>232</v>
      </c>
      <c r="D175">
        <v>26701</v>
      </c>
      <c r="E175" s="24">
        <v>359</v>
      </c>
      <c r="F175">
        <v>284</v>
      </c>
      <c r="G175">
        <v>2368</v>
      </c>
      <c r="H175">
        <v>1106</v>
      </c>
      <c r="I175">
        <v>91</v>
      </c>
      <c r="J175">
        <v>0</v>
      </c>
      <c r="K175">
        <v>321</v>
      </c>
      <c r="L175">
        <v>16851</v>
      </c>
      <c r="M175">
        <v>5</v>
      </c>
      <c r="N175">
        <v>318</v>
      </c>
      <c r="Q175" s="6">
        <f t="shared" si="15"/>
        <v>0.66468842729970323</v>
      </c>
      <c r="R175" s="6">
        <f t="shared" si="16"/>
        <v>1.5263157894736843</v>
      </c>
      <c r="S175" s="6">
        <f t="shared" si="17"/>
        <v>1.2976138406959226</v>
      </c>
      <c r="T175" s="6">
        <f t="shared" si="18"/>
        <v>1.4475806451612903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0.80612244897959184</v>
      </c>
      <c r="X175" s="6">
        <f t="shared" si="22"/>
        <v>0.63636363636363635</v>
      </c>
      <c r="Y175" s="6">
        <f t="shared" si="23"/>
        <v>0</v>
      </c>
      <c r="Z175" s="6">
        <f t="shared" si="24"/>
        <v>0.76794258373205737</v>
      </c>
      <c r="AA175" s="6">
        <f t="shared" si="25"/>
        <v>0.98624604939716731</v>
      </c>
      <c r="AB175" s="6">
        <f t="shared" si="26"/>
        <v>0.625</v>
      </c>
      <c r="AC175" s="6">
        <f t="shared" si="27"/>
        <v>0.843501326259947</v>
      </c>
    </row>
    <row r="176" spans="1:29" x14ac:dyDescent="0.25">
      <c r="A176" s="3">
        <f t="shared" si="28"/>
        <v>42542</v>
      </c>
      <c r="B176">
        <v>221</v>
      </c>
      <c r="C176">
        <v>304</v>
      </c>
      <c r="D176">
        <v>32045</v>
      </c>
      <c r="E176" s="24">
        <v>544</v>
      </c>
      <c r="F176">
        <v>373</v>
      </c>
      <c r="G176">
        <v>2573</v>
      </c>
      <c r="H176">
        <v>868</v>
      </c>
      <c r="I176">
        <v>65</v>
      </c>
      <c r="J176">
        <v>0</v>
      </c>
      <c r="K176">
        <v>801</v>
      </c>
      <c r="L176">
        <v>24358</v>
      </c>
      <c r="M176">
        <v>4</v>
      </c>
      <c r="N176">
        <v>300</v>
      </c>
      <c r="Q176" s="6">
        <f t="shared" si="15"/>
        <v>0.73421926910299007</v>
      </c>
      <c r="R176" s="6">
        <f t="shared" si="16"/>
        <v>0.96815286624203822</v>
      </c>
      <c r="S176" s="6">
        <f t="shared" si="17"/>
        <v>1.5062279670975323</v>
      </c>
      <c r="T176" s="6">
        <f t="shared" si="18"/>
        <v>1.4584450402144773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0.98973774230330669</v>
      </c>
      <c r="X176" s="6">
        <f t="shared" si="22"/>
        <v>0.39393939393939392</v>
      </c>
      <c r="Y176" s="6">
        <f t="shared" si="23"/>
        <v>0</v>
      </c>
      <c r="Z176" s="6">
        <f t="shared" si="24"/>
        <v>1.1693430656934307</v>
      </c>
      <c r="AA176" s="6">
        <f t="shared" si="25"/>
        <v>1.028892455858748</v>
      </c>
      <c r="AB176" s="6">
        <f t="shared" si="26"/>
        <v>0.22222222222222221</v>
      </c>
      <c r="AC176" s="6">
        <f t="shared" si="27"/>
        <v>0.83333333333333337</v>
      </c>
    </row>
    <row r="177" spans="1:29" x14ac:dyDescent="0.25">
      <c r="A177" s="3">
        <f t="shared" si="28"/>
        <v>42543</v>
      </c>
      <c r="B177">
        <v>113</v>
      </c>
      <c r="C177">
        <v>342</v>
      </c>
      <c r="D177">
        <v>36724</v>
      </c>
      <c r="E177" s="24">
        <v>659</v>
      </c>
      <c r="F177">
        <v>517</v>
      </c>
      <c r="G177">
        <v>2445</v>
      </c>
      <c r="H177">
        <v>834</v>
      </c>
      <c r="I177">
        <v>64</v>
      </c>
      <c r="J177">
        <v>260</v>
      </c>
      <c r="K177">
        <v>1309</v>
      </c>
      <c r="L177">
        <v>40131</v>
      </c>
      <c r="M177">
        <v>8</v>
      </c>
      <c r="N177">
        <v>326</v>
      </c>
      <c r="Q177" s="6">
        <f t="shared" si="15"/>
        <v>0.53809523809523807</v>
      </c>
      <c r="R177" s="6">
        <f t="shared" si="16"/>
        <v>1.2</v>
      </c>
      <c r="S177" s="6">
        <f t="shared" si="17"/>
        <v>1.4100211172969861</v>
      </c>
      <c r="T177" s="6">
        <f t="shared" si="18"/>
        <v>1.9497041420118344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0.72020725388601037</v>
      </c>
      <c r="X177" s="6">
        <f t="shared" si="22"/>
        <v>0.46043165467625902</v>
      </c>
      <c r="Y177" s="6">
        <f t="shared" si="23"/>
        <v>4.7272727272727275</v>
      </c>
      <c r="Z177" s="6">
        <f t="shared" si="24"/>
        <v>1.0827129859387923</v>
      </c>
      <c r="AA177" s="6">
        <f t="shared" si="25"/>
        <v>1.0765330758087881</v>
      </c>
      <c r="AB177" s="6">
        <f t="shared" si="26"/>
        <v>0.61538461538461542</v>
      </c>
      <c r="AC177" s="6">
        <f t="shared" si="27"/>
        <v>1.01875</v>
      </c>
    </row>
    <row r="178" spans="1:29" x14ac:dyDescent="0.25">
      <c r="A178" s="3">
        <f t="shared" si="28"/>
        <v>42544</v>
      </c>
      <c r="B178">
        <v>190</v>
      </c>
      <c r="C178">
        <v>394</v>
      </c>
      <c r="D178">
        <v>39261</v>
      </c>
      <c r="E178" s="24">
        <v>476</v>
      </c>
      <c r="F178">
        <v>81</v>
      </c>
      <c r="G178">
        <v>2531</v>
      </c>
      <c r="H178">
        <v>591</v>
      </c>
      <c r="I178">
        <v>82</v>
      </c>
      <c r="J178">
        <v>88</v>
      </c>
      <c r="K178">
        <v>1698</v>
      </c>
      <c r="L178">
        <v>40995</v>
      </c>
      <c r="M178">
        <v>5</v>
      </c>
      <c r="N178">
        <v>279</v>
      </c>
      <c r="Q178" s="6">
        <f t="shared" si="15"/>
        <v>0.57750759878419455</v>
      </c>
      <c r="R178" s="6">
        <f t="shared" si="16"/>
        <v>1.3447098976109215</v>
      </c>
      <c r="S178" s="6">
        <f t="shared" si="17"/>
        <v>1.4802624137541003</v>
      </c>
      <c r="T178" s="6">
        <f t="shared" si="18"/>
        <v>0.42424242424242425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0.58514851485148511</v>
      </c>
      <c r="X178" s="6">
        <f t="shared" si="22"/>
        <v>0.70085470085470081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1.3024622716441621</v>
      </c>
      <c r="AB178" s="6">
        <f t="shared" si="26"/>
        <v>0.7142857142857143</v>
      </c>
      <c r="AC178" s="6">
        <f t="shared" si="27"/>
        <v>0.72279792746113991</v>
      </c>
    </row>
    <row r="179" spans="1:29" x14ac:dyDescent="0.25">
      <c r="A179" s="3">
        <f t="shared" si="28"/>
        <v>42545</v>
      </c>
      <c r="B179">
        <v>296</v>
      </c>
      <c r="C179">
        <v>355</v>
      </c>
      <c r="D179">
        <v>40936</v>
      </c>
      <c r="E179" s="24">
        <v>531</v>
      </c>
      <c r="F179">
        <v>0</v>
      </c>
      <c r="G179">
        <v>2595</v>
      </c>
      <c r="H179">
        <v>1013</v>
      </c>
      <c r="I179">
        <v>110</v>
      </c>
      <c r="J179">
        <v>109</v>
      </c>
      <c r="K179">
        <v>1279</v>
      </c>
      <c r="L179">
        <v>40673</v>
      </c>
      <c r="M179">
        <v>9</v>
      </c>
      <c r="N179">
        <v>380</v>
      </c>
      <c r="Q179" s="6">
        <f t="shared" si="15"/>
        <v>0.89156626506024095</v>
      </c>
      <c r="R179" s="6">
        <f t="shared" si="16"/>
        <v>1.1872909698996656</v>
      </c>
      <c r="S179" s="6">
        <f t="shared" si="17"/>
        <v>1.4378139159144392</v>
      </c>
      <c r="T179" s="6">
        <f t="shared" si="18"/>
        <v>0.8536977491961415</v>
      </c>
      <c r="U179" s="6">
        <f t="shared" si="19"/>
        <v>0</v>
      </c>
      <c r="V179" s="6">
        <f t="shared" si="20"/>
        <v>0.99961479198767333</v>
      </c>
      <c r="W179" s="6">
        <f t="shared" si="21"/>
        <v>0.91840435176790569</v>
      </c>
      <c r="X179" s="6">
        <f t="shared" si="22"/>
        <v>0.95652173913043481</v>
      </c>
      <c r="Y179" s="6">
        <f t="shared" si="23"/>
        <v>1.0480769230769231</v>
      </c>
      <c r="Z179" s="6">
        <f t="shared" si="24"/>
        <v>0.85609103078982596</v>
      </c>
      <c r="AA179" s="6">
        <f t="shared" si="25"/>
        <v>1.7645553145336226</v>
      </c>
      <c r="AB179" s="6">
        <f t="shared" si="26"/>
        <v>0.6428571428571429</v>
      </c>
      <c r="AC179" s="6">
        <f t="shared" si="27"/>
        <v>1.0354223433242506</v>
      </c>
    </row>
    <row r="180" spans="1:29" x14ac:dyDescent="0.25">
      <c r="A180" s="3">
        <f t="shared" si="28"/>
        <v>42546</v>
      </c>
      <c r="B180">
        <v>255</v>
      </c>
      <c r="C180">
        <v>393</v>
      </c>
      <c r="D180">
        <v>48155</v>
      </c>
      <c r="E180" s="24">
        <v>614</v>
      </c>
      <c r="F180">
        <v>1588</v>
      </c>
      <c r="G180">
        <v>2628</v>
      </c>
      <c r="H180">
        <v>1251</v>
      </c>
      <c r="I180">
        <v>91</v>
      </c>
      <c r="J180">
        <v>99</v>
      </c>
      <c r="K180">
        <v>1204</v>
      </c>
      <c r="L180">
        <v>46907</v>
      </c>
      <c r="M180">
        <v>9</v>
      </c>
      <c r="N180">
        <v>172</v>
      </c>
      <c r="Q180" s="6">
        <f t="shared" si="15"/>
        <v>1.0159362549800797</v>
      </c>
      <c r="R180" s="6">
        <f t="shared" si="16"/>
        <v>1.4290909090909092</v>
      </c>
      <c r="S180" s="6">
        <f t="shared" si="17"/>
        <v>1.4050828664799253</v>
      </c>
      <c r="T180" s="6">
        <f t="shared" si="18"/>
        <v>1.1498127340823969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1.0254098360655737</v>
      </c>
      <c r="X180" s="6">
        <f t="shared" si="22"/>
        <v>0.85046728971962615</v>
      </c>
      <c r="Y180" s="6">
        <f t="shared" si="23"/>
        <v>0.7734375</v>
      </c>
      <c r="Z180" s="6">
        <f t="shared" si="24"/>
        <v>0.99586435070306034</v>
      </c>
      <c r="AA180" s="6">
        <f t="shared" si="25"/>
        <v>0.84962596678077851</v>
      </c>
      <c r="AB180" s="6">
        <f t="shared" si="26"/>
        <v>0.69230769230769229</v>
      </c>
      <c r="AC180" s="6">
        <f t="shared" si="27"/>
        <v>0.42053789731051344</v>
      </c>
    </row>
    <row r="181" spans="1:29" x14ac:dyDescent="0.25">
      <c r="A181" s="3">
        <f t="shared" si="28"/>
        <v>42547</v>
      </c>
      <c r="B181">
        <v>175</v>
      </c>
      <c r="C181">
        <v>300</v>
      </c>
      <c r="D181">
        <v>44259</v>
      </c>
      <c r="E181" s="24">
        <v>290</v>
      </c>
      <c r="F181">
        <v>522</v>
      </c>
      <c r="G181">
        <v>2456</v>
      </c>
      <c r="H181">
        <v>806</v>
      </c>
      <c r="I181">
        <v>69</v>
      </c>
      <c r="J181">
        <v>103</v>
      </c>
      <c r="K181">
        <v>755</v>
      </c>
      <c r="L181">
        <v>35887</v>
      </c>
      <c r="M181">
        <v>23</v>
      </c>
      <c r="N181">
        <v>238</v>
      </c>
      <c r="Q181" s="6">
        <f t="shared" si="15"/>
        <v>0.66287878787878785</v>
      </c>
      <c r="R181" s="6">
        <f t="shared" si="16"/>
        <v>1.1857707509881423</v>
      </c>
      <c r="S181" s="6">
        <f t="shared" si="17"/>
        <v>1.3061531651173086</v>
      </c>
      <c r="T181" s="6">
        <f t="shared" si="18"/>
        <v>0.52158273381294962</v>
      </c>
      <c r="U181" s="6">
        <f t="shared" si="19"/>
        <v>0.81435257410296413</v>
      </c>
      <c r="V181" s="6">
        <f t="shared" si="20"/>
        <v>1.0577088716623599</v>
      </c>
      <c r="W181" s="6">
        <f t="shared" si="21"/>
        <v>0.68712702472293263</v>
      </c>
      <c r="X181" s="6">
        <f t="shared" si="22"/>
        <v>0.90789473684210531</v>
      </c>
      <c r="Y181" s="6">
        <f t="shared" si="23"/>
        <v>1.3918918918918919</v>
      </c>
      <c r="Z181" s="6">
        <f t="shared" si="24"/>
        <v>1.0816618911174785</v>
      </c>
      <c r="AA181" s="6">
        <f t="shared" si="25"/>
        <v>1.136707738114092</v>
      </c>
      <c r="AB181" s="6">
        <f t="shared" si="26"/>
        <v>3.8333333333333335</v>
      </c>
      <c r="AC181" s="6">
        <f t="shared" si="27"/>
        <v>0.61025641025641031</v>
      </c>
    </row>
    <row r="182" spans="1:29" x14ac:dyDescent="0.25">
      <c r="A182" s="3">
        <f t="shared" si="28"/>
        <v>42548</v>
      </c>
      <c r="B182">
        <v>174</v>
      </c>
      <c r="C182">
        <v>255</v>
      </c>
      <c r="D182">
        <v>41410</v>
      </c>
      <c r="E182" s="24">
        <v>175</v>
      </c>
      <c r="F182">
        <v>522</v>
      </c>
      <c r="G182">
        <v>2489</v>
      </c>
      <c r="H182">
        <v>816</v>
      </c>
      <c r="I182">
        <v>73</v>
      </c>
      <c r="J182">
        <v>86</v>
      </c>
      <c r="K182">
        <v>415</v>
      </c>
      <c r="L182">
        <v>29313</v>
      </c>
      <c r="M182">
        <v>2</v>
      </c>
      <c r="N182">
        <v>218</v>
      </c>
      <c r="Q182" s="6">
        <f t="shared" si="15"/>
        <v>0.7767857142857143</v>
      </c>
      <c r="R182" s="6">
        <f t="shared" si="16"/>
        <v>1.0991379310344827</v>
      </c>
      <c r="S182" s="6">
        <f t="shared" si="17"/>
        <v>1.5508782442605147</v>
      </c>
      <c r="T182" s="6">
        <f t="shared" si="18"/>
        <v>0.48746518105849584</v>
      </c>
      <c r="U182" s="6">
        <f t="shared" si="19"/>
        <v>1.8380281690140845</v>
      </c>
      <c r="V182" s="6">
        <f t="shared" si="20"/>
        <v>1.051097972972973</v>
      </c>
      <c r="W182" s="6">
        <f t="shared" si="21"/>
        <v>0.73779385171790235</v>
      </c>
      <c r="X182" s="6">
        <f t="shared" si="22"/>
        <v>0.80219780219780223</v>
      </c>
      <c r="Y182" s="6">
        <f t="shared" si="23"/>
        <v>1</v>
      </c>
      <c r="Z182" s="6">
        <f t="shared" si="24"/>
        <v>1.2928348909657321</v>
      </c>
      <c r="AA182" s="6">
        <f t="shared" si="25"/>
        <v>1.7395406800783337</v>
      </c>
      <c r="AB182" s="6">
        <f t="shared" si="26"/>
        <v>0.4</v>
      </c>
      <c r="AC182" s="6">
        <f t="shared" si="27"/>
        <v>0.68553459119496851</v>
      </c>
    </row>
    <row r="183" spans="1:29" x14ac:dyDescent="0.25">
      <c r="A183" s="3">
        <f t="shared" si="28"/>
        <v>42549</v>
      </c>
      <c r="B183">
        <v>126</v>
      </c>
      <c r="C183">
        <v>397</v>
      </c>
      <c r="D183">
        <v>46126</v>
      </c>
      <c r="E183" s="24">
        <v>528</v>
      </c>
      <c r="F183">
        <v>280</v>
      </c>
      <c r="G183">
        <v>2536</v>
      </c>
      <c r="H183">
        <v>737</v>
      </c>
      <c r="I183">
        <v>76</v>
      </c>
      <c r="J183">
        <v>66</v>
      </c>
      <c r="K183">
        <v>727</v>
      </c>
      <c r="L183">
        <v>25234</v>
      </c>
      <c r="M183">
        <v>23</v>
      </c>
      <c r="N183">
        <v>668</v>
      </c>
      <c r="Q183" s="6">
        <f t="shared" si="15"/>
        <v>0.57013574660633481</v>
      </c>
      <c r="R183" s="6">
        <f t="shared" si="16"/>
        <v>1.305921052631579</v>
      </c>
      <c r="S183" s="6">
        <f t="shared" si="17"/>
        <v>1.4394133250117023</v>
      </c>
      <c r="T183" s="6">
        <f t="shared" si="18"/>
        <v>0.97058823529411764</v>
      </c>
      <c r="U183" s="6">
        <f t="shared" si="19"/>
        <v>0.75067024128686322</v>
      </c>
      <c r="V183" s="6">
        <f t="shared" si="20"/>
        <v>0.98561989895064128</v>
      </c>
      <c r="W183" s="6">
        <f t="shared" si="21"/>
        <v>0.84907834101382484</v>
      </c>
      <c r="X183" s="6">
        <f t="shared" si="22"/>
        <v>1.1692307692307693</v>
      </c>
      <c r="Y183" s="6">
        <f t="shared" si="23"/>
        <v>1</v>
      </c>
      <c r="Z183" s="6">
        <f t="shared" si="24"/>
        <v>0.90761548064918851</v>
      </c>
      <c r="AA183" s="6">
        <f t="shared" si="25"/>
        <v>1.0359635438049102</v>
      </c>
      <c r="AB183" s="6">
        <f t="shared" si="26"/>
        <v>5.75</v>
      </c>
      <c r="AC183" s="6">
        <f t="shared" si="27"/>
        <v>2.2266666666666666</v>
      </c>
    </row>
    <row r="184" spans="1:29" x14ac:dyDescent="0.25">
      <c r="A184" s="3">
        <f t="shared" si="28"/>
        <v>42550</v>
      </c>
      <c r="B184">
        <v>142</v>
      </c>
      <c r="C184">
        <v>431</v>
      </c>
      <c r="D184">
        <v>47354</v>
      </c>
      <c r="E184" s="24">
        <v>440</v>
      </c>
      <c r="F184">
        <v>541</v>
      </c>
      <c r="G184">
        <v>2457</v>
      </c>
      <c r="H184">
        <v>624</v>
      </c>
      <c r="I184">
        <v>50</v>
      </c>
      <c r="J184">
        <v>66</v>
      </c>
      <c r="K184">
        <v>803</v>
      </c>
      <c r="L184">
        <v>37997</v>
      </c>
      <c r="M184">
        <v>11</v>
      </c>
      <c r="N184">
        <v>286</v>
      </c>
      <c r="Q184" s="6">
        <f t="shared" si="15"/>
        <v>1.2566371681415929</v>
      </c>
      <c r="R184" s="6">
        <f t="shared" si="16"/>
        <v>1.260233918128655</v>
      </c>
      <c r="S184" s="6">
        <f t="shared" si="17"/>
        <v>1.2894564862215445</v>
      </c>
      <c r="T184" s="6">
        <f t="shared" si="18"/>
        <v>0.66767830045523524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0.74820143884892087</v>
      </c>
      <c r="X184" s="6">
        <f t="shared" si="22"/>
        <v>0.78125</v>
      </c>
      <c r="Y184" s="6">
        <f t="shared" si="23"/>
        <v>0.25384615384615383</v>
      </c>
      <c r="Z184" s="6">
        <f t="shared" si="24"/>
        <v>0.61344537815126055</v>
      </c>
      <c r="AA184" s="6">
        <f t="shared" si="25"/>
        <v>0.94682415090578353</v>
      </c>
      <c r="AB184" s="6">
        <f t="shared" si="26"/>
        <v>1.375</v>
      </c>
      <c r="AC184" s="6">
        <f t="shared" si="27"/>
        <v>0.87730061349693256</v>
      </c>
    </row>
    <row r="185" spans="1:29" x14ac:dyDescent="0.25">
      <c r="A185" s="3">
        <f t="shared" si="28"/>
        <v>42551</v>
      </c>
      <c r="B185">
        <v>182</v>
      </c>
      <c r="C185">
        <v>544</v>
      </c>
      <c r="D185">
        <v>53418</v>
      </c>
      <c r="E185" s="24">
        <v>492</v>
      </c>
      <c r="F185">
        <v>918</v>
      </c>
      <c r="G185">
        <v>2549</v>
      </c>
      <c r="H185">
        <v>751</v>
      </c>
      <c r="I185">
        <v>62</v>
      </c>
      <c r="J185">
        <v>82</v>
      </c>
      <c r="K185">
        <v>684</v>
      </c>
      <c r="L185">
        <v>44884</v>
      </c>
      <c r="M185">
        <v>4</v>
      </c>
      <c r="N185">
        <v>67</v>
      </c>
      <c r="Q185" s="6">
        <f t="shared" si="15"/>
        <v>0.95789473684210524</v>
      </c>
      <c r="R185" s="6">
        <f t="shared" si="16"/>
        <v>1.3807106598984771</v>
      </c>
      <c r="S185" s="6">
        <f t="shared" si="17"/>
        <v>1.3605868419041798</v>
      </c>
      <c r="T185" s="6">
        <f t="shared" si="18"/>
        <v>1.0336134453781514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1.2707275803722504</v>
      </c>
      <c r="X185" s="6">
        <f t="shared" si="22"/>
        <v>0.75609756097560976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1.0948652274667643</v>
      </c>
      <c r="AB185" s="6">
        <f t="shared" si="26"/>
        <v>0.8</v>
      </c>
      <c r="AC185" s="6">
        <f t="shared" si="27"/>
        <v>0.24014336917562723</v>
      </c>
    </row>
    <row r="186" spans="1:29" x14ac:dyDescent="0.25">
      <c r="A186" s="3">
        <f t="shared" si="28"/>
        <v>42552</v>
      </c>
      <c r="B186">
        <v>201</v>
      </c>
      <c r="C186">
        <v>423</v>
      </c>
      <c r="D186">
        <v>58755</v>
      </c>
      <c r="E186" s="24">
        <v>393</v>
      </c>
      <c r="F186">
        <v>659</v>
      </c>
      <c r="G186">
        <v>2652</v>
      </c>
      <c r="H186">
        <v>578</v>
      </c>
      <c r="I186">
        <v>77</v>
      </c>
      <c r="J186">
        <v>89</v>
      </c>
      <c r="K186">
        <v>687</v>
      </c>
      <c r="L186">
        <v>47984</v>
      </c>
      <c r="M186">
        <v>12</v>
      </c>
      <c r="N186">
        <v>501</v>
      </c>
      <c r="Q186" s="6">
        <f t="shared" si="15"/>
        <v>0.67905405405405406</v>
      </c>
      <c r="R186" s="6">
        <f t="shared" si="16"/>
        <v>1.1915492957746479</v>
      </c>
      <c r="S186" s="6">
        <f t="shared" si="17"/>
        <v>1.4352892319718584</v>
      </c>
      <c r="T186" s="6">
        <f t="shared" si="18"/>
        <v>0.74011299435028244</v>
      </c>
      <c r="U186" s="6">
        <f t="shared" si="19"/>
        <v>1</v>
      </c>
      <c r="V186" s="6">
        <f t="shared" si="20"/>
        <v>1.0219653179190751</v>
      </c>
      <c r="W186" s="6">
        <f t="shared" si="21"/>
        <v>0.57058242843040474</v>
      </c>
      <c r="X186" s="6">
        <f t="shared" si="22"/>
        <v>0.7</v>
      </c>
      <c r="Y186" s="6">
        <f t="shared" si="23"/>
        <v>0.8165137614678899</v>
      </c>
      <c r="Z186" s="6">
        <f t="shared" si="24"/>
        <v>0.53713838936669278</v>
      </c>
      <c r="AA186" s="6">
        <f t="shared" si="25"/>
        <v>1.1797506945639613</v>
      </c>
      <c r="AB186" s="6">
        <f t="shared" si="26"/>
        <v>1.3333333333333333</v>
      </c>
      <c r="AC186" s="6">
        <f t="shared" si="27"/>
        <v>1.3184210526315789</v>
      </c>
    </row>
    <row r="187" spans="1:29" x14ac:dyDescent="0.25">
      <c r="A187" s="3">
        <f t="shared" si="28"/>
        <v>42553</v>
      </c>
      <c r="B187">
        <v>223</v>
      </c>
      <c r="C187">
        <v>550</v>
      </c>
      <c r="D187">
        <v>60737</v>
      </c>
      <c r="E187" s="24">
        <v>283</v>
      </c>
      <c r="F187">
        <v>582</v>
      </c>
      <c r="G187">
        <v>2566</v>
      </c>
      <c r="H187">
        <v>521</v>
      </c>
      <c r="I187">
        <v>75</v>
      </c>
      <c r="J187">
        <v>129</v>
      </c>
      <c r="K187">
        <v>694</v>
      </c>
      <c r="L187">
        <v>41988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1.3994910941475827</v>
      </c>
      <c r="S187" s="6">
        <f t="shared" si="17"/>
        <v>1.2612812792025749</v>
      </c>
      <c r="T187" s="6">
        <f t="shared" si="18"/>
        <v>0.46091205211726383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0.41646682653876899</v>
      </c>
      <c r="X187" s="6">
        <f t="shared" si="22"/>
        <v>0.82417582417582413</v>
      </c>
      <c r="Y187" s="6">
        <f t="shared" si="23"/>
        <v>1.303030303030303</v>
      </c>
      <c r="Z187" s="6">
        <f t="shared" si="24"/>
        <v>0.57641196013289031</v>
      </c>
      <c r="AA187" s="6">
        <f t="shared" si="25"/>
        <v>0.89513292259151089</v>
      </c>
      <c r="AB187" s="6">
        <f t="shared" si="26"/>
        <v>1</v>
      </c>
      <c r="AC187" s="6">
        <f t="shared" si="27"/>
        <v>1.8546511627906976</v>
      </c>
    </row>
    <row r="188" spans="1:29" x14ac:dyDescent="0.25">
      <c r="A188" s="3">
        <f t="shared" si="28"/>
        <v>42554</v>
      </c>
      <c r="B188">
        <v>235</v>
      </c>
      <c r="C188">
        <v>420</v>
      </c>
      <c r="D188">
        <v>51034</v>
      </c>
      <c r="E188" s="24">
        <v>418</v>
      </c>
      <c r="F188">
        <v>560</v>
      </c>
      <c r="G188">
        <v>2449</v>
      </c>
      <c r="H188">
        <v>626</v>
      </c>
      <c r="I188">
        <v>61</v>
      </c>
      <c r="J188">
        <v>111</v>
      </c>
      <c r="K188">
        <v>364</v>
      </c>
      <c r="L188">
        <v>35035</v>
      </c>
      <c r="M188">
        <v>11</v>
      </c>
      <c r="N188">
        <v>226</v>
      </c>
      <c r="Q188" s="6">
        <f t="shared" si="15"/>
        <v>1.3428571428571427</v>
      </c>
      <c r="R188" s="6">
        <f t="shared" si="16"/>
        <v>1.4</v>
      </c>
      <c r="S188" s="6">
        <f t="shared" si="17"/>
        <v>1.1530762104882624</v>
      </c>
      <c r="T188" s="6">
        <f t="shared" si="18"/>
        <v>1.4413793103448276</v>
      </c>
      <c r="U188" s="6">
        <f t="shared" si="19"/>
        <v>1.0727969348659003</v>
      </c>
      <c r="V188" s="6">
        <f t="shared" si="20"/>
        <v>0.99714983713355054</v>
      </c>
      <c r="W188" s="6">
        <f t="shared" si="21"/>
        <v>0.77667493796526055</v>
      </c>
      <c r="X188" s="6">
        <f t="shared" si="22"/>
        <v>0.88405797101449279</v>
      </c>
      <c r="Y188" s="6">
        <f t="shared" si="23"/>
        <v>1.0776699029126213</v>
      </c>
      <c r="Z188" s="6">
        <f t="shared" si="24"/>
        <v>0.48211920529801322</v>
      </c>
      <c r="AA188" s="6">
        <f t="shared" si="25"/>
        <v>0.97625881238331425</v>
      </c>
      <c r="AB188" s="6">
        <f t="shared" si="26"/>
        <v>0.47826086956521741</v>
      </c>
      <c r="AC188" s="6">
        <f t="shared" si="27"/>
        <v>0.94957983193277307</v>
      </c>
    </row>
    <row r="189" spans="1:29" x14ac:dyDescent="0.25">
      <c r="A189" s="3">
        <f t="shared" si="28"/>
        <v>42555</v>
      </c>
      <c r="B189">
        <v>192</v>
      </c>
      <c r="C189">
        <v>435</v>
      </c>
      <c r="D189">
        <v>47078</v>
      </c>
      <c r="E189" s="24">
        <v>140</v>
      </c>
      <c r="F189">
        <v>639</v>
      </c>
      <c r="G189">
        <v>2560</v>
      </c>
      <c r="H189">
        <v>518</v>
      </c>
      <c r="I189">
        <v>73</v>
      </c>
      <c r="J189">
        <v>71</v>
      </c>
      <c r="K189">
        <v>315</v>
      </c>
      <c r="L189">
        <v>26209</v>
      </c>
      <c r="M189">
        <v>18</v>
      </c>
      <c r="N189">
        <v>219</v>
      </c>
      <c r="Q189" s="6">
        <f t="shared" si="15"/>
        <v>1.103448275862069</v>
      </c>
      <c r="R189" s="6">
        <f t="shared" si="16"/>
        <v>1.7058823529411764</v>
      </c>
      <c r="S189" s="6">
        <f t="shared" si="17"/>
        <v>1.136875150929727</v>
      </c>
      <c r="T189" s="6">
        <f t="shared" si="18"/>
        <v>0.8</v>
      </c>
      <c r="U189" s="6">
        <f t="shared" si="19"/>
        <v>1.2241379310344827</v>
      </c>
      <c r="V189" s="6">
        <f t="shared" si="20"/>
        <v>1.0285255122539172</v>
      </c>
      <c r="W189" s="6">
        <f t="shared" si="21"/>
        <v>0.63480392156862742</v>
      </c>
      <c r="X189" s="6">
        <f t="shared" si="22"/>
        <v>1</v>
      </c>
      <c r="Y189" s="6">
        <f t="shared" si="23"/>
        <v>0.82558139534883723</v>
      </c>
      <c r="Z189" s="6">
        <f t="shared" si="24"/>
        <v>0.75903614457831325</v>
      </c>
      <c r="AA189" s="6">
        <f t="shared" si="25"/>
        <v>0.89410841606113334</v>
      </c>
      <c r="AB189" s="6">
        <f t="shared" si="26"/>
        <v>9</v>
      </c>
      <c r="AC189" s="6">
        <f t="shared" si="27"/>
        <v>1.0045871559633028</v>
      </c>
    </row>
    <row r="190" spans="1:29" x14ac:dyDescent="0.25">
      <c r="A190" s="3">
        <f t="shared" si="28"/>
        <v>42556</v>
      </c>
      <c r="B190">
        <v>208</v>
      </c>
      <c r="C190">
        <v>716</v>
      </c>
      <c r="D190">
        <v>51973</v>
      </c>
      <c r="E190" s="24">
        <v>499</v>
      </c>
      <c r="F190">
        <v>176</v>
      </c>
      <c r="G190">
        <v>2613</v>
      </c>
      <c r="H190">
        <v>353</v>
      </c>
      <c r="I190">
        <v>36</v>
      </c>
      <c r="J190">
        <v>107</v>
      </c>
      <c r="K190">
        <v>251</v>
      </c>
      <c r="L190">
        <v>21486</v>
      </c>
      <c r="M190">
        <v>4</v>
      </c>
      <c r="N190">
        <v>399</v>
      </c>
      <c r="Q190" s="6">
        <f t="shared" si="15"/>
        <v>1.6507936507936507</v>
      </c>
      <c r="R190" s="6">
        <f t="shared" si="16"/>
        <v>1.8035264483627205</v>
      </c>
      <c r="S190" s="6">
        <f t="shared" si="17"/>
        <v>1.1267614794259202</v>
      </c>
      <c r="T190" s="6">
        <f t="shared" si="18"/>
        <v>0.94507575757575757</v>
      </c>
      <c r="U190" s="6">
        <f t="shared" si="19"/>
        <v>0.62857142857142856</v>
      </c>
      <c r="V190" s="6">
        <f t="shared" si="20"/>
        <v>1.0303627760252365</v>
      </c>
      <c r="W190" s="6">
        <f t="shared" si="21"/>
        <v>0.47896879240162821</v>
      </c>
      <c r="X190" s="6">
        <f t="shared" si="22"/>
        <v>0.47368421052631576</v>
      </c>
      <c r="Y190" s="6">
        <f t="shared" si="23"/>
        <v>1.6212121212121211</v>
      </c>
      <c r="Z190" s="6">
        <f t="shared" si="24"/>
        <v>0.34525447042640989</v>
      </c>
      <c r="AA190" s="6">
        <f t="shared" si="25"/>
        <v>0.85147023856701276</v>
      </c>
      <c r="AB190" s="6">
        <f t="shared" si="26"/>
        <v>0.17391304347826086</v>
      </c>
      <c r="AC190" s="6">
        <f t="shared" si="27"/>
        <v>0.59730538922155685</v>
      </c>
    </row>
    <row r="191" spans="1:29" x14ac:dyDescent="0.25">
      <c r="A191" s="3">
        <f t="shared" si="28"/>
        <v>42557</v>
      </c>
      <c r="B191">
        <v>137</v>
      </c>
      <c r="C191">
        <v>792</v>
      </c>
      <c r="D191">
        <v>57148</v>
      </c>
      <c r="E191" s="24">
        <v>298</v>
      </c>
      <c r="F191">
        <v>475</v>
      </c>
      <c r="G191">
        <v>2637</v>
      </c>
      <c r="H191">
        <v>583</v>
      </c>
      <c r="I191">
        <v>37</v>
      </c>
      <c r="J191">
        <v>42</v>
      </c>
      <c r="K191">
        <v>278</v>
      </c>
      <c r="L191">
        <v>48584</v>
      </c>
      <c r="M191">
        <v>7</v>
      </c>
      <c r="N191">
        <v>232</v>
      </c>
      <c r="Q191" s="6">
        <f t="shared" si="15"/>
        <v>0.96478873239436624</v>
      </c>
      <c r="R191" s="6">
        <f t="shared" si="16"/>
        <v>1.8375870069605569</v>
      </c>
      <c r="S191" s="6">
        <f t="shared" si="17"/>
        <v>1.206825189001985</v>
      </c>
      <c r="T191" s="6">
        <f t="shared" si="18"/>
        <v>0.67727272727272725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0.93429487179487181</v>
      </c>
      <c r="X191" s="6">
        <f t="shared" si="22"/>
        <v>0.74</v>
      </c>
      <c r="Y191" s="6">
        <f t="shared" si="23"/>
        <v>0.63636363636363635</v>
      </c>
      <c r="Z191" s="6">
        <f t="shared" si="24"/>
        <v>0.34620174346201743</v>
      </c>
      <c r="AA191" s="6">
        <f t="shared" si="25"/>
        <v>1.2786272600468458</v>
      </c>
      <c r="AB191" s="6">
        <f t="shared" si="26"/>
        <v>0.63636363636363635</v>
      </c>
      <c r="AC191" s="6">
        <f t="shared" si="27"/>
        <v>0.81118881118881114</v>
      </c>
    </row>
    <row r="192" spans="1:29" x14ac:dyDescent="0.25">
      <c r="A192" s="3">
        <f t="shared" si="28"/>
        <v>42558</v>
      </c>
      <c r="B192">
        <v>193</v>
      </c>
      <c r="C192">
        <v>902</v>
      </c>
      <c r="D192">
        <v>63693</v>
      </c>
      <c r="E192" s="24">
        <v>410</v>
      </c>
      <c r="F192">
        <v>663</v>
      </c>
      <c r="G192">
        <v>2691</v>
      </c>
      <c r="H192">
        <v>632</v>
      </c>
      <c r="I192">
        <v>52</v>
      </c>
      <c r="J192">
        <v>65</v>
      </c>
      <c r="K192">
        <v>533</v>
      </c>
      <c r="L192">
        <v>41541</v>
      </c>
      <c r="M192">
        <v>11</v>
      </c>
      <c r="N192">
        <v>267</v>
      </c>
      <c r="Q192" s="6">
        <f t="shared" si="15"/>
        <v>1.0604395604395604</v>
      </c>
      <c r="R192" s="6">
        <f t="shared" si="16"/>
        <v>1.6580882352941178</v>
      </c>
      <c r="S192" s="6">
        <f t="shared" si="17"/>
        <v>1.19235089295743</v>
      </c>
      <c r="T192" s="6">
        <f t="shared" si="18"/>
        <v>0.83333333333333337</v>
      </c>
      <c r="U192" s="6">
        <f t="shared" si="19"/>
        <v>0.72222222222222221</v>
      </c>
      <c r="V192" s="6">
        <f t="shared" si="20"/>
        <v>1.0557081208316987</v>
      </c>
      <c r="W192" s="6">
        <f t="shared" si="21"/>
        <v>0.8415446071904128</v>
      </c>
      <c r="X192" s="6">
        <f t="shared" si="22"/>
        <v>0.83870967741935487</v>
      </c>
      <c r="Y192" s="6">
        <f t="shared" si="23"/>
        <v>0.79268292682926833</v>
      </c>
      <c r="Z192" s="6">
        <f t="shared" si="24"/>
        <v>0.7792397660818714</v>
      </c>
      <c r="AA192" s="6">
        <f t="shared" si="25"/>
        <v>0.92551911594332059</v>
      </c>
      <c r="AB192" s="6">
        <f t="shared" si="26"/>
        <v>2.75</v>
      </c>
      <c r="AC192" s="6">
        <f t="shared" si="27"/>
        <v>3.9850746268656718</v>
      </c>
    </row>
    <row r="193" spans="1:29" x14ac:dyDescent="0.25">
      <c r="A193" s="3">
        <f t="shared" si="28"/>
        <v>42559</v>
      </c>
      <c r="B193">
        <v>214</v>
      </c>
      <c r="C193">
        <v>931</v>
      </c>
      <c r="D193">
        <v>63064</v>
      </c>
      <c r="E193" s="24">
        <v>433</v>
      </c>
      <c r="F193">
        <v>621</v>
      </c>
      <c r="G193">
        <v>2079</v>
      </c>
      <c r="H193">
        <v>644</v>
      </c>
      <c r="I193">
        <v>52</v>
      </c>
      <c r="J193">
        <v>87</v>
      </c>
      <c r="K193">
        <v>334</v>
      </c>
      <c r="L193">
        <v>42907</v>
      </c>
      <c r="M193">
        <v>23</v>
      </c>
      <c r="N193">
        <v>371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2.2009456264775413</v>
      </c>
      <c r="S193" s="6">
        <f t="shared" ref="S193:S256" si="31">IF(ISERROR(D193/D186),1,D193/D186)</f>
        <v>1.0733384392817633</v>
      </c>
      <c r="T193" s="6">
        <f t="shared" ref="T193:T256" si="32">IF(ISERROR(E193/E186),1,E193/E186)</f>
        <v>1.1017811704834606</v>
      </c>
      <c r="U193" s="6">
        <f t="shared" ref="U193:U256" si="33">IF(ISERROR(F193/F186),1,F193/F186)</f>
        <v>0.94233687405159328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1.1141868512110726</v>
      </c>
      <c r="X193" s="6">
        <f t="shared" ref="X193:X256" si="36">IF(ISERROR(I193/I186),1,I193/I186)</f>
        <v>0.67532467532467533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0.48617176128093159</v>
      </c>
      <c r="AA193" s="6">
        <f t="shared" ref="AA193:AA256" si="39">IF(ISERROR(L193/L186),1,L193/L186)</f>
        <v>0.89419389796598869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0.74051896207584833</v>
      </c>
    </row>
    <row r="194" spans="1:29" x14ac:dyDescent="0.25">
      <c r="A194" s="3">
        <f t="shared" si="28"/>
        <v>42560</v>
      </c>
      <c r="B194">
        <v>276</v>
      </c>
      <c r="C194">
        <v>1130</v>
      </c>
      <c r="D194">
        <v>73903</v>
      </c>
      <c r="E194" s="24">
        <v>390</v>
      </c>
      <c r="F194">
        <v>658</v>
      </c>
      <c r="G194">
        <v>2262</v>
      </c>
      <c r="H194">
        <v>513</v>
      </c>
      <c r="I194">
        <v>42</v>
      </c>
      <c r="J194">
        <v>147</v>
      </c>
      <c r="K194">
        <v>369</v>
      </c>
      <c r="L194">
        <v>45235</v>
      </c>
      <c r="M194">
        <v>24</v>
      </c>
      <c r="N194">
        <v>321</v>
      </c>
      <c r="Q194" s="6">
        <f t="shared" si="29"/>
        <v>1.2376681614349776</v>
      </c>
      <c r="R194" s="6">
        <f t="shared" si="30"/>
        <v>2.0545454545454547</v>
      </c>
      <c r="S194" s="6">
        <f t="shared" si="31"/>
        <v>1.2167706669740026</v>
      </c>
      <c r="T194" s="6">
        <f t="shared" si="32"/>
        <v>1.3780918727915195</v>
      </c>
      <c r="U194" s="6">
        <f t="shared" si="33"/>
        <v>1.1305841924398625</v>
      </c>
      <c r="V194" s="6">
        <f t="shared" si="34"/>
        <v>0.88152766952455186</v>
      </c>
      <c r="W194" s="6">
        <f t="shared" si="35"/>
        <v>0.98464491362763917</v>
      </c>
      <c r="X194" s="6">
        <f t="shared" si="36"/>
        <v>0.56000000000000005</v>
      </c>
      <c r="Y194" s="6">
        <f t="shared" si="37"/>
        <v>1.1395348837209303</v>
      </c>
      <c r="Z194" s="6">
        <f t="shared" si="38"/>
        <v>0.53170028818443804</v>
      </c>
      <c r="AA194" s="6">
        <f t="shared" si="39"/>
        <v>1.0773316185576831</v>
      </c>
      <c r="AB194" s="6">
        <f t="shared" si="40"/>
        <v>2.6666666666666665</v>
      </c>
      <c r="AC194" s="6">
        <f t="shared" si="41"/>
        <v>1.0062695924764891</v>
      </c>
    </row>
    <row r="195" spans="1:29" x14ac:dyDescent="0.25">
      <c r="A195" s="3">
        <f t="shared" ref="A195:A258" si="42">A194+1</f>
        <v>42561</v>
      </c>
      <c r="B195">
        <v>188</v>
      </c>
      <c r="C195">
        <v>883</v>
      </c>
      <c r="D195">
        <v>63471</v>
      </c>
      <c r="E195" s="24">
        <v>224</v>
      </c>
      <c r="F195">
        <v>669</v>
      </c>
      <c r="G195">
        <v>2397</v>
      </c>
      <c r="H195">
        <v>822</v>
      </c>
      <c r="I195">
        <v>81</v>
      </c>
      <c r="J195">
        <v>112</v>
      </c>
      <c r="K195">
        <v>308</v>
      </c>
      <c r="L195">
        <v>36474</v>
      </c>
      <c r="M195">
        <v>22</v>
      </c>
      <c r="N195">
        <v>221</v>
      </c>
      <c r="Q195" s="6">
        <f t="shared" si="29"/>
        <v>0.8</v>
      </c>
      <c r="R195" s="6">
        <f t="shared" si="30"/>
        <v>2.1023809523809525</v>
      </c>
      <c r="S195" s="6">
        <f t="shared" si="31"/>
        <v>1.2437002782458753</v>
      </c>
      <c r="T195" s="6">
        <f t="shared" si="32"/>
        <v>0.53588516746411485</v>
      </c>
      <c r="U195" s="6">
        <f t="shared" si="33"/>
        <v>1.1946428571428571</v>
      </c>
      <c r="V195" s="6">
        <f t="shared" si="34"/>
        <v>0.97876684360963662</v>
      </c>
      <c r="W195" s="6">
        <f t="shared" si="35"/>
        <v>1.3130990415335464</v>
      </c>
      <c r="X195" s="6">
        <f t="shared" si="36"/>
        <v>1.3278688524590163</v>
      </c>
      <c r="Y195" s="6">
        <f t="shared" si="37"/>
        <v>1.0090090090090089</v>
      </c>
      <c r="Z195" s="6">
        <f t="shared" si="38"/>
        <v>0.84615384615384615</v>
      </c>
      <c r="AA195" s="6">
        <f t="shared" si="39"/>
        <v>1.0410732125017839</v>
      </c>
      <c r="AB195" s="6">
        <f t="shared" si="40"/>
        <v>2</v>
      </c>
      <c r="AC195" s="6">
        <f t="shared" si="41"/>
        <v>0.97787610619469023</v>
      </c>
    </row>
    <row r="196" spans="1:29" x14ac:dyDescent="0.25">
      <c r="A196" s="3">
        <f t="shared" si="42"/>
        <v>42562</v>
      </c>
      <c r="B196">
        <v>234</v>
      </c>
      <c r="C196">
        <v>860</v>
      </c>
      <c r="D196">
        <v>59767</v>
      </c>
      <c r="E196" s="24">
        <v>138</v>
      </c>
      <c r="F196">
        <v>668</v>
      </c>
      <c r="G196">
        <v>2186</v>
      </c>
      <c r="H196">
        <v>651</v>
      </c>
      <c r="I196">
        <v>101</v>
      </c>
      <c r="J196">
        <v>137</v>
      </c>
      <c r="K196">
        <v>106</v>
      </c>
      <c r="L196">
        <v>25364</v>
      </c>
      <c r="M196">
        <v>17</v>
      </c>
      <c r="N196">
        <v>243</v>
      </c>
      <c r="Q196" s="6">
        <f t="shared" si="29"/>
        <v>1.21875</v>
      </c>
      <c r="R196" s="6">
        <f t="shared" si="30"/>
        <v>1.9770114942528736</v>
      </c>
      <c r="S196" s="6">
        <f t="shared" si="31"/>
        <v>1.2695314159480011</v>
      </c>
      <c r="T196" s="6">
        <f t="shared" si="32"/>
        <v>0.98571428571428577</v>
      </c>
      <c r="U196" s="6">
        <f t="shared" si="33"/>
        <v>1.0453834115805947</v>
      </c>
      <c r="V196" s="6">
        <f t="shared" si="34"/>
        <v>0.85390624999999998</v>
      </c>
      <c r="W196" s="6">
        <f t="shared" si="35"/>
        <v>1.2567567567567568</v>
      </c>
      <c r="X196" s="6">
        <f t="shared" si="36"/>
        <v>1.3835616438356164</v>
      </c>
      <c r="Y196" s="6">
        <f t="shared" si="37"/>
        <v>1.9295774647887325</v>
      </c>
      <c r="Z196" s="6">
        <f t="shared" si="38"/>
        <v>0.33650793650793653</v>
      </c>
      <c r="AA196" s="6">
        <f t="shared" si="39"/>
        <v>0.9677591666984624</v>
      </c>
      <c r="AB196" s="6">
        <f t="shared" si="40"/>
        <v>0.94444444444444442</v>
      </c>
      <c r="AC196" s="6">
        <f t="shared" si="41"/>
        <v>1.1095890410958904</v>
      </c>
    </row>
    <row r="197" spans="1:29" x14ac:dyDescent="0.25">
      <c r="A197" s="3">
        <f t="shared" si="42"/>
        <v>42563</v>
      </c>
      <c r="B197">
        <v>169</v>
      </c>
      <c r="C197">
        <v>1379</v>
      </c>
      <c r="D197">
        <v>66914</v>
      </c>
      <c r="E197" s="24">
        <v>486</v>
      </c>
      <c r="F197">
        <v>288</v>
      </c>
      <c r="G197">
        <v>2349</v>
      </c>
      <c r="H197">
        <v>530</v>
      </c>
      <c r="I197">
        <v>71</v>
      </c>
      <c r="J197">
        <v>101</v>
      </c>
      <c r="K197">
        <v>170</v>
      </c>
      <c r="L197">
        <v>21783</v>
      </c>
      <c r="M197">
        <v>10</v>
      </c>
      <c r="N197">
        <v>565</v>
      </c>
      <c r="Q197" s="6">
        <f t="shared" si="29"/>
        <v>0.8125</v>
      </c>
      <c r="R197" s="6">
        <f t="shared" si="30"/>
        <v>1.9259776536312849</v>
      </c>
      <c r="S197" s="6">
        <f t="shared" si="31"/>
        <v>1.2874761895599638</v>
      </c>
      <c r="T197" s="6">
        <f t="shared" si="32"/>
        <v>0.97394789579158314</v>
      </c>
      <c r="U197" s="6">
        <f t="shared" si="33"/>
        <v>1.6363636363636365</v>
      </c>
      <c r="V197" s="6">
        <f t="shared" si="34"/>
        <v>0.89896670493685416</v>
      </c>
      <c r="W197" s="6">
        <f t="shared" si="35"/>
        <v>1.5014164305949009</v>
      </c>
      <c r="X197" s="6">
        <f t="shared" si="36"/>
        <v>1.9722222222222223</v>
      </c>
      <c r="Y197" s="6">
        <f t="shared" si="37"/>
        <v>0.94392523364485981</v>
      </c>
      <c r="Z197" s="6">
        <f t="shared" si="38"/>
        <v>0.67729083665338641</v>
      </c>
      <c r="AA197" s="6">
        <f t="shared" si="39"/>
        <v>1.0138229544819883</v>
      </c>
      <c r="AB197" s="6">
        <f t="shared" si="40"/>
        <v>2.5</v>
      </c>
      <c r="AC197" s="6">
        <f t="shared" si="41"/>
        <v>1.4160401002506267</v>
      </c>
    </row>
    <row r="198" spans="1:29" x14ac:dyDescent="0.25">
      <c r="A198" s="3">
        <f t="shared" si="42"/>
        <v>42564</v>
      </c>
      <c r="B198">
        <v>114</v>
      </c>
      <c r="C198">
        <v>1509</v>
      </c>
      <c r="D198">
        <v>67509</v>
      </c>
      <c r="E198" s="24">
        <v>330</v>
      </c>
      <c r="F198">
        <v>511</v>
      </c>
      <c r="G198">
        <v>2521</v>
      </c>
      <c r="H198">
        <v>398</v>
      </c>
      <c r="I198">
        <v>53</v>
      </c>
      <c r="J198">
        <v>74</v>
      </c>
      <c r="K198">
        <v>312</v>
      </c>
      <c r="L198">
        <v>43245</v>
      </c>
      <c r="M198">
        <v>32</v>
      </c>
      <c r="N198">
        <v>331</v>
      </c>
      <c r="Q198" s="6">
        <f t="shared" si="29"/>
        <v>0.83211678832116787</v>
      </c>
      <c r="R198" s="6">
        <f t="shared" si="30"/>
        <v>1.9053030303030303</v>
      </c>
      <c r="S198" s="6">
        <f t="shared" si="31"/>
        <v>1.1813011828935396</v>
      </c>
      <c r="T198" s="6">
        <f t="shared" si="32"/>
        <v>1.1073825503355705</v>
      </c>
      <c r="U198" s="6">
        <f t="shared" si="33"/>
        <v>1.0757894736842106</v>
      </c>
      <c r="V198" s="6">
        <f t="shared" si="34"/>
        <v>0.95601061812665911</v>
      </c>
      <c r="W198" s="6">
        <f t="shared" si="35"/>
        <v>0.68267581475128647</v>
      </c>
      <c r="X198" s="6">
        <f t="shared" si="36"/>
        <v>1.4324324324324325</v>
      </c>
      <c r="Y198" s="6">
        <f t="shared" si="37"/>
        <v>1.7619047619047619</v>
      </c>
      <c r="Z198" s="6">
        <f t="shared" si="38"/>
        <v>1.1223021582733812</v>
      </c>
      <c r="AA198" s="6">
        <f t="shared" si="39"/>
        <v>0.89010785443767493</v>
      </c>
      <c r="AB198" s="6">
        <f t="shared" si="40"/>
        <v>4.5714285714285712</v>
      </c>
      <c r="AC198" s="6">
        <f t="shared" si="41"/>
        <v>1.4267241379310345</v>
      </c>
    </row>
    <row r="199" spans="1:29" x14ac:dyDescent="0.25">
      <c r="A199" s="3">
        <f t="shared" si="42"/>
        <v>42565</v>
      </c>
      <c r="B199">
        <v>162</v>
      </c>
      <c r="C199">
        <v>1834</v>
      </c>
      <c r="D199">
        <v>73704</v>
      </c>
      <c r="E199" s="24">
        <v>486</v>
      </c>
      <c r="F199">
        <v>416</v>
      </c>
      <c r="G199">
        <v>2388</v>
      </c>
      <c r="H199">
        <v>538</v>
      </c>
      <c r="I199">
        <v>106</v>
      </c>
      <c r="J199">
        <v>91</v>
      </c>
      <c r="K199">
        <v>287</v>
      </c>
      <c r="L199">
        <v>39705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2.0332594235033259</v>
      </c>
      <c r="S199" s="6">
        <f t="shared" si="31"/>
        <v>1.1571758277989732</v>
      </c>
      <c r="T199" s="6">
        <f t="shared" si="32"/>
        <v>1.1853658536585365</v>
      </c>
      <c r="U199" s="6">
        <f t="shared" si="33"/>
        <v>0.62745098039215685</v>
      </c>
      <c r="V199" s="6">
        <f t="shared" si="34"/>
        <v>0.88740245261984396</v>
      </c>
      <c r="W199" s="6">
        <f t="shared" si="35"/>
        <v>0.85126582278481011</v>
      </c>
      <c r="X199" s="6">
        <f t="shared" si="36"/>
        <v>2.0384615384615383</v>
      </c>
      <c r="Y199" s="6">
        <f t="shared" si="37"/>
        <v>1.4</v>
      </c>
      <c r="Z199" s="6">
        <f t="shared" si="38"/>
        <v>0.53846153846153844</v>
      </c>
      <c r="AA199" s="6">
        <f t="shared" si="39"/>
        <v>0.95580270094605335</v>
      </c>
      <c r="AB199" s="6">
        <f t="shared" si="40"/>
        <v>1.1818181818181819</v>
      </c>
      <c r="AC199" s="6">
        <f t="shared" si="41"/>
        <v>1.2846441947565543</v>
      </c>
    </row>
    <row r="200" spans="1:29" x14ac:dyDescent="0.25">
      <c r="A200" s="3">
        <f t="shared" si="42"/>
        <v>42566</v>
      </c>
      <c r="B200">
        <v>230</v>
      </c>
      <c r="C200">
        <v>1707</v>
      </c>
      <c r="D200">
        <v>75021</v>
      </c>
      <c r="E200" s="24">
        <v>584</v>
      </c>
      <c r="F200">
        <v>534</v>
      </c>
      <c r="G200">
        <v>2500</v>
      </c>
      <c r="H200">
        <v>641</v>
      </c>
      <c r="I200">
        <v>99</v>
      </c>
      <c r="J200">
        <v>167</v>
      </c>
      <c r="K200">
        <v>268</v>
      </c>
      <c r="L200">
        <v>43829</v>
      </c>
      <c r="M200">
        <v>15</v>
      </c>
      <c r="N200">
        <v>435</v>
      </c>
      <c r="Q200" s="6">
        <f t="shared" si="29"/>
        <v>1.0747663551401869</v>
      </c>
      <c r="R200" s="6">
        <f t="shared" si="30"/>
        <v>1.8335123523093448</v>
      </c>
      <c r="S200" s="6">
        <f t="shared" si="31"/>
        <v>1.1896010402131167</v>
      </c>
      <c r="T200" s="6">
        <f t="shared" si="32"/>
        <v>1.3487297921478061</v>
      </c>
      <c r="U200" s="6">
        <f t="shared" si="33"/>
        <v>0.85990338164251212</v>
      </c>
      <c r="V200" s="6">
        <f t="shared" si="34"/>
        <v>1.2025012025012025</v>
      </c>
      <c r="W200" s="6">
        <f t="shared" si="35"/>
        <v>0.99534161490683226</v>
      </c>
      <c r="X200" s="6">
        <f t="shared" si="36"/>
        <v>1.9038461538461537</v>
      </c>
      <c r="Y200" s="6">
        <f t="shared" si="37"/>
        <v>1.9195402298850575</v>
      </c>
      <c r="Z200" s="6">
        <f t="shared" si="38"/>
        <v>0.80239520958083832</v>
      </c>
      <c r="AA200" s="6">
        <f t="shared" si="39"/>
        <v>1.0214883352366746</v>
      </c>
      <c r="AB200" s="6">
        <f t="shared" si="40"/>
        <v>0.65217391304347827</v>
      </c>
      <c r="AC200" s="6">
        <f t="shared" si="41"/>
        <v>1.1725067385444743</v>
      </c>
    </row>
    <row r="201" spans="1:29" x14ac:dyDescent="0.25">
      <c r="A201" s="3">
        <f t="shared" si="42"/>
        <v>42567</v>
      </c>
      <c r="B201">
        <v>231</v>
      </c>
      <c r="C201">
        <v>2033</v>
      </c>
      <c r="D201">
        <v>76392</v>
      </c>
      <c r="E201" s="24">
        <v>509</v>
      </c>
      <c r="F201">
        <v>836</v>
      </c>
      <c r="G201">
        <v>2379</v>
      </c>
      <c r="H201">
        <v>687</v>
      </c>
      <c r="I201">
        <v>103</v>
      </c>
      <c r="J201">
        <v>199</v>
      </c>
      <c r="K201">
        <v>284</v>
      </c>
      <c r="L201">
        <v>33959</v>
      </c>
      <c r="M201">
        <v>32</v>
      </c>
      <c r="N201">
        <v>405</v>
      </c>
      <c r="Q201" s="6">
        <f t="shared" si="29"/>
        <v>0.83695652173913049</v>
      </c>
      <c r="R201" s="6">
        <f t="shared" si="30"/>
        <v>1.7991150442477877</v>
      </c>
      <c r="S201" s="6">
        <f t="shared" si="31"/>
        <v>1.0336792823024776</v>
      </c>
      <c r="T201" s="6">
        <f t="shared" si="32"/>
        <v>1.3051282051282052</v>
      </c>
      <c r="U201" s="6">
        <f t="shared" si="33"/>
        <v>1.2705167173252279</v>
      </c>
      <c r="V201" s="6">
        <f t="shared" si="34"/>
        <v>1.0517241379310345</v>
      </c>
      <c r="W201" s="6">
        <f t="shared" si="35"/>
        <v>1.3391812865497077</v>
      </c>
      <c r="X201" s="6">
        <f t="shared" si="36"/>
        <v>2.4523809523809526</v>
      </c>
      <c r="Y201" s="6">
        <f t="shared" si="37"/>
        <v>1.3537414965986394</v>
      </c>
      <c r="Z201" s="6">
        <f t="shared" si="38"/>
        <v>0.76964769647696474</v>
      </c>
      <c r="AA201" s="6">
        <f t="shared" si="39"/>
        <v>0.75072399690505143</v>
      </c>
      <c r="AB201" s="6">
        <f t="shared" si="40"/>
        <v>1.3333333333333333</v>
      </c>
      <c r="AC201" s="6">
        <f t="shared" si="41"/>
        <v>1.2616822429906542</v>
      </c>
    </row>
    <row r="202" spans="1:29" x14ac:dyDescent="0.25">
      <c r="A202" s="3">
        <f t="shared" si="42"/>
        <v>42568</v>
      </c>
      <c r="B202">
        <v>249</v>
      </c>
      <c r="C202">
        <v>1802</v>
      </c>
      <c r="D202">
        <v>64674</v>
      </c>
      <c r="E202" s="24">
        <v>227</v>
      </c>
      <c r="F202">
        <v>865</v>
      </c>
      <c r="G202">
        <v>2166</v>
      </c>
      <c r="H202">
        <v>827</v>
      </c>
      <c r="I202">
        <v>127</v>
      </c>
      <c r="J202">
        <v>261</v>
      </c>
      <c r="K202">
        <v>191</v>
      </c>
      <c r="L202">
        <v>26549</v>
      </c>
      <c r="M202">
        <v>20</v>
      </c>
      <c r="N202">
        <v>330</v>
      </c>
      <c r="Q202" s="6">
        <f t="shared" si="29"/>
        <v>1.324468085106383</v>
      </c>
      <c r="R202" s="6">
        <f t="shared" si="30"/>
        <v>2.0407701019252547</v>
      </c>
      <c r="S202" s="6">
        <f t="shared" si="31"/>
        <v>1.0189535378361771</v>
      </c>
      <c r="T202" s="6">
        <f t="shared" si="32"/>
        <v>1.0133928571428572</v>
      </c>
      <c r="U202" s="6">
        <f t="shared" si="33"/>
        <v>1.2929745889387145</v>
      </c>
      <c r="V202" s="6">
        <f t="shared" si="34"/>
        <v>0.90362953692115144</v>
      </c>
      <c r="W202" s="6">
        <f t="shared" si="35"/>
        <v>1.0060827250608273</v>
      </c>
      <c r="X202" s="6">
        <f t="shared" si="36"/>
        <v>1.5679012345679013</v>
      </c>
      <c r="Y202" s="6">
        <f t="shared" si="37"/>
        <v>2.3303571428571428</v>
      </c>
      <c r="Z202" s="6">
        <f t="shared" si="38"/>
        <v>0.62012987012987009</v>
      </c>
      <c r="AA202" s="6">
        <f t="shared" si="39"/>
        <v>0.72788835883094805</v>
      </c>
      <c r="AB202" s="6">
        <f t="shared" si="40"/>
        <v>0.90909090909090906</v>
      </c>
      <c r="AC202" s="6">
        <f t="shared" si="41"/>
        <v>1.4932126696832579</v>
      </c>
    </row>
    <row r="203" spans="1:29" x14ac:dyDescent="0.25">
      <c r="A203" s="3">
        <f t="shared" si="42"/>
        <v>42569</v>
      </c>
      <c r="B203">
        <v>218</v>
      </c>
      <c r="C203">
        <v>1589</v>
      </c>
      <c r="D203">
        <v>66564</v>
      </c>
      <c r="E203" s="24">
        <v>273</v>
      </c>
      <c r="F203">
        <v>865</v>
      </c>
      <c r="G203">
        <v>2182</v>
      </c>
      <c r="H203">
        <v>726</v>
      </c>
      <c r="I203">
        <v>144</v>
      </c>
      <c r="J203">
        <v>207</v>
      </c>
      <c r="K203">
        <v>110</v>
      </c>
      <c r="L203">
        <v>24650</v>
      </c>
      <c r="M203">
        <v>10</v>
      </c>
      <c r="N203">
        <v>339</v>
      </c>
      <c r="Q203" s="6">
        <f t="shared" si="29"/>
        <v>0.93162393162393164</v>
      </c>
      <c r="R203" s="6">
        <f t="shared" si="30"/>
        <v>1.8476744186046512</v>
      </c>
      <c r="S203" s="6">
        <f t="shared" si="31"/>
        <v>1.1137249652818444</v>
      </c>
      <c r="T203" s="6">
        <f t="shared" si="32"/>
        <v>1.9782608695652173</v>
      </c>
      <c r="U203" s="6">
        <f t="shared" si="33"/>
        <v>1.2949101796407185</v>
      </c>
      <c r="V203" s="6">
        <f t="shared" si="34"/>
        <v>0.99817017383348583</v>
      </c>
      <c r="W203" s="6">
        <f t="shared" si="35"/>
        <v>1.1152073732718895</v>
      </c>
      <c r="X203" s="6">
        <f t="shared" si="36"/>
        <v>1.4257425742574257</v>
      </c>
      <c r="Y203" s="6">
        <f t="shared" si="37"/>
        <v>1.5109489051094891</v>
      </c>
      <c r="Z203" s="6">
        <f t="shared" si="38"/>
        <v>1.0377358490566038</v>
      </c>
      <c r="AA203" s="6">
        <f t="shared" si="39"/>
        <v>0.97184986595174261</v>
      </c>
      <c r="AB203" s="6">
        <f t="shared" si="40"/>
        <v>0.58823529411764708</v>
      </c>
      <c r="AC203" s="6">
        <f t="shared" si="41"/>
        <v>1.3950617283950617</v>
      </c>
    </row>
    <row r="204" spans="1:29" x14ac:dyDescent="0.25">
      <c r="A204" s="3">
        <f t="shared" si="42"/>
        <v>42570</v>
      </c>
      <c r="B204">
        <v>190</v>
      </c>
      <c r="C204">
        <v>2327</v>
      </c>
      <c r="D204">
        <v>63881</v>
      </c>
      <c r="E204" s="24">
        <v>642</v>
      </c>
      <c r="F204">
        <v>350</v>
      </c>
      <c r="G204">
        <v>2414</v>
      </c>
      <c r="H204">
        <v>580</v>
      </c>
      <c r="I204">
        <v>185</v>
      </c>
      <c r="J204">
        <v>187</v>
      </c>
      <c r="K204">
        <v>131</v>
      </c>
      <c r="L204">
        <v>21749</v>
      </c>
      <c r="M204">
        <v>6</v>
      </c>
      <c r="N204">
        <v>786</v>
      </c>
      <c r="Q204" s="6">
        <f t="shared" si="29"/>
        <v>1.1242603550295858</v>
      </c>
      <c r="R204" s="6">
        <f t="shared" si="30"/>
        <v>1.6874546773023931</v>
      </c>
      <c r="S204" s="6">
        <f t="shared" si="31"/>
        <v>0.95467316256687684</v>
      </c>
      <c r="T204" s="6">
        <f t="shared" si="32"/>
        <v>1.3209876543209877</v>
      </c>
      <c r="U204" s="6">
        <f t="shared" si="33"/>
        <v>1.2152777777777777</v>
      </c>
      <c r="V204" s="6">
        <f t="shared" si="34"/>
        <v>1.0276713495104299</v>
      </c>
      <c r="W204" s="6">
        <f t="shared" si="35"/>
        <v>1.0943396226415094</v>
      </c>
      <c r="X204" s="6">
        <f t="shared" si="36"/>
        <v>2.6056338028169015</v>
      </c>
      <c r="Y204" s="6">
        <f t="shared" si="37"/>
        <v>1.8514851485148516</v>
      </c>
      <c r="Z204" s="6">
        <f t="shared" si="38"/>
        <v>0.77058823529411768</v>
      </c>
      <c r="AA204" s="6">
        <f t="shared" si="39"/>
        <v>0.99843914979571224</v>
      </c>
      <c r="AB204" s="6">
        <f t="shared" si="40"/>
        <v>0.6</v>
      </c>
      <c r="AC204" s="6">
        <f t="shared" si="41"/>
        <v>1.391150442477876</v>
      </c>
    </row>
    <row r="205" spans="1:29" x14ac:dyDescent="0.25">
      <c r="A205" s="3">
        <f t="shared" si="42"/>
        <v>42571</v>
      </c>
      <c r="B205">
        <v>128</v>
      </c>
      <c r="C205">
        <v>2352</v>
      </c>
      <c r="D205">
        <v>69157</v>
      </c>
      <c r="E205" s="24">
        <v>403</v>
      </c>
      <c r="F205">
        <v>584</v>
      </c>
      <c r="G205">
        <v>2625</v>
      </c>
      <c r="H205">
        <v>445</v>
      </c>
      <c r="I205">
        <v>163</v>
      </c>
      <c r="J205">
        <v>201</v>
      </c>
      <c r="K205">
        <v>226</v>
      </c>
      <c r="L205">
        <v>44887</v>
      </c>
      <c r="M205">
        <v>36</v>
      </c>
      <c r="N205">
        <v>573</v>
      </c>
      <c r="Q205" s="6">
        <f t="shared" si="29"/>
        <v>1.1228070175438596</v>
      </c>
      <c r="R205" s="6">
        <f t="shared" si="30"/>
        <v>1.5586481113320079</v>
      </c>
      <c r="S205" s="6">
        <f t="shared" si="31"/>
        <v>1.0244115599401562</v>
      </c>
      <c r="T205" s="6">
        <f t="shared" si="32"/>
        <v>1.2212121212121212</v>
      </c>
      <c r="U205" s="6">
        <f t="shared" si="33"/>
        <v>1.1428571428571428</v>
      </c>
      <c r="V205" s="6">
        <f t="shared" si="34"/>
        <v>1.0412534708449028</v>
      </c>
      <c r="W205" s="6">
        <f t="shared" si="35"/>
        <v>1.1180904522613064</v>
      </c>
      <c r="X205" s="6">
        <f t="shared" si="36"/>
        <v>3.0754716981132075</v>
      </c>
      <c r="Y205" s="6">
        <f t="shared" si="37"/>
        <v>2.7162162162162162</v>
      </c>
      <c r="Z205" s="6">
        <f t="shared" si="38"/>
        <v>0.72435897435897434</v>
      </c>
      <c r="AA205" s="6">
        <f t="shared" si="39"/>
        <v>1.0379697074806336</v>
      </c>
      <c r="AB205" s="6">
        <f t="shared" si="40"/>
        <v>1.125</v>
      </c>
      <c r="AC205" s="6">
        <f t="shared" si="41"/>
        <v>1.7311178247734138</v>
      </c>
    </row>
    <row r="206" spans="1:29" x14ac:dyDescent="0.25">
      <c r="A206" s="3">
        <f t="shared" si="42"/>
        <v>42572</v>
      </c>
      <c r="B206">
        <v>280</v>
      </c>
      <c r="C206">
        <v>2387</v>
      </c>
      <c r="D206">
        <v>73334</v>
      </c>
      <c r="E206" s="24">
        <v>580</v>
      </c>
      <c r="F206">
        <v>998</v>
      </c>
      <c r="G206">
        <v>2586</v>
      </c>
      <c r="H206">
        <v>560</v>
      </c>
      <c r="I206">
        <v>168</v>
      </c>
      <c r="J206">
        <v>164</v>
      </c>
      <c r="K206">
        <v>297</v>
      </c>
      <c r="L206">
        <v>65339</v>
      </c>
      <c r="M206">
        <v>17</v>
      </c>
      <c r="N206">
        <v>543</v>
      </c>
      <c r="Q206" s="6">
        <f t="shared" si="29"/>
        <v>1.728395061728395</v>
      </c>
      <c r="R206" s="6">
        <f t="shared" si="30"/>
        <v>1.3015267175572518</v>
      </c>
      <c r="S206" s="6">
        <f t="shared" si="31"/>
        <v>0.99497991967871491</v>
      </c>
      <c r="T206" s="6">
        <f t="shared" si="32"/>
        <v>1.1934156378600822</v>
      </c>
      <c r="U206" s="6">
        <f t="shared" si="33"/>
        <v>2.3990384615384617</v>
      </c>
      <c r="V206" s="6">
        <f t="shared" si="34"/>
        <v>1.0829145728643217</v>
      </c>
      <c r="W206" s="6">
        <f t="shared" si="35"/>
        <v>1.0408921933085502</v>
      </c>
      <c r="X206" s="6">
        <f t="shared" si="36"/>
        <v>1.5849056603773586</v>
      </c>
      <c r="Y206" s="6">
        <f t="shared" si="37"/>
        <v>1.8021978021978022</v>
      </c>
      <c r="Z206" s="6">
        <f t="shared" si="38"/>
        <v>1.0348432055749128</v>
      </c>
      <c r="AA206" s="6">
        <f t="shared" si="39"/>
        <v>1.6456113839566806</v>
      </c>
      <c r="AB206" s="6">
        <f t="shared" si="40"/>
        <v>1.3076923076923077</v>
      </c>
      <c r="AC206" s="6">
        <f t="shared" si="41"/>
        <v>1.5830903790087463</v>
      </c>
    </row>
    <row r="207" spans="1:29" x14ac:dyDescent="0.25">
      <c r="A207" s="3">
        <f t="shared" si="42"/>
        <v>42573</v>
      </c>
      <c r="B207">
        <v>306</v>
      </c>
      <c r="C207">
        <v>2268</v>
      </c>
      <c r="D207">
        <v>71548</v>
      </c>
      <c r="E207" s="24">
        <v>672</v>
      </c>
      <c r="F207">
        <v>1062</v>
      </c>
      <c r="G207">
        <v>2621</v>
      </c>
      <c r="H207">
        <v>769</v>
      </c>
      <c r="I207">
        <v>163</v>
      </c>
      <c r="J207">
        <v>369</v>
      </c>
      <c r="K207">
        <v>220</v>
      </c>
      <c r="L207">
        <v>58080</v>
      </c>
      <c r="M207">
        <v>7</v>
      </c>
      <c r="N207">
        <v>432</v>
      </c>
      <c r="Q207" s="6">
        <f t="shared" si="29"/>
        <v>1.3304347826086957</v>
      </c>
      <c r="R207" s="6">
        <f t="shared" si="30"/>
        <v>1.328646748681898</v>
      </c>
      <c r="S207" s="6">
        <f t="shared" si="31"/>
        <v>0.95370629557057363</v>
      </c>
      <c r="T207" s="6">
        <f t="shared" si="32"/>
        <v>1.1506849315068493</v>
      </c>
      <c r="U207" s="6">
        <f t="shared" si="33"/>
        <v>1.9887640449438202</v>
      </c>
      <c r="V207" s="6">
        <f t="shared" si="34"/>
        <v>1.0484</v>
      </c>
      <c r="W207" s="6">
        <f t="shared" si="35"/>
        <v>1.1996879875195008</v>
      </c>
      <c r="X207" s="6">
        <f t="shared" si="36"/>
        <v>1.6464646464646464</v>
      </c>
      <c r="Y207" s="6">
        <f t="shared" si="37"/>
        <v>2.2095808383233533</v>
      </c>
      <c r="Z207" s="6">
        <f t="shared" si="38"/>
        <v>0.82089552238805974</v>
      </c>
      <c r="AA207" s="6">
        <f t="shared" si="39"/>
        <v>1.3251500148303634</v>
      </c>
      <c r="AB207" s="6">
        <f t="shared" si="40"/>
        <v>0.46666666666666667</v>
      </c>
      <c r="AC207" s="6">
        <f t="shared" si="41"/>
        <v>0.99310344827586206</v>
      </c>
    </row>
    <row r="208" spans="1:29" x14ac:dyDescent="0.25">
      <c r="A208" s="3">
        <f t="shared" si="42"/>
        <v>42574</v>
      </c>
      <c r="B208">
        <v>252</v>
      </c>
      <c r="C208">
        <v>2522</v>
      </c>
      <c r="D208">
        <v>79699</v>
      </c>
      <c r="E208" s="24">
        <v>818</v>
      </c>
      <c r="F208">
        <v>1130</v>
      </c>
      <c r="G208">
        <v>2489</v>
      </c>
      <c r="H208">
        <v>768</v>
      </c>
      <c r="I208">
        <v>191</v>
      </c>
      <c r="J208">
        <v>220</v>
      </c>
      <c r="K208">
        <v>262</v>
      </c>
      <c r="L208">
        <v>58249</v>
      </c>
      <c r="M208">
        <v>19</v>
      </c>
      <c r="N208">
        <v>534</v>
      </c>
      <c r="Q208" s="6">
        <f t="shared" si="29"/>
        <v>1.0909090909090908</v>
      </c>
      <c r="R208" s="6">
        <f t="shared" si="30"/>
        <v>1.2405312346286277</v>
      </c>
      <c r="S208" s="6">
        <f t="shared" si="31"/>
        <v>1.0432898732851608</v>
      </c>
      <c r="T208" s="6">
        <f t="shared" si="32"/>
        <v>1.6070726915520628</v>
      </c>
      <c r="U208" s="6">
        <f t="shared" si="33"/>
        <v>1.3516746411483254</v>
      </c>
      <c r="V208" s="6">
        <f t="shared" si="34"/>
        <v>1.046237915090374</v>
      </c>
      <c r="W208" s="6">
        <f t="shared" si="35"/>
        <v>1.1179039301310043</v>
      </c>
      <c r="X208" s="6">
        <f t="shared" si="36"/>
        <v>1.854368932038835</v>
      </c>
      <c r="Y208" s="6">
        <f t="shared" si="37"/>
        <v>1.1055276381909547</v>
      </c>
      <c r="Z208" s="6">
        <f t="shared" si="38"/>
        <v>0.92253521126760563</v>
      </c>
      <c r="AA208" s="6">
        <f t="shared" si="39"/>
        <v>1.7152743013634089</v>
      </c>
      <c r="AB208" s="6">
        <f t="shared" si="40"/>
        <v>0.59375</v>
      </c>
      <c r="AC208" s="6">
        <f t="shared" si="41"/>
        <v>1.3185185185185184</v>
      </c>
    </row>
    <row r="209" spans="1:29" x14ac:dyDescent="0.25">
      <c r="A209" s="3">
        <f t="shared" si="42"/>
        <v>42575</v>
      </c>
      <c r="B209">
        <v>273</v>
      </c>
      <c r="C209">
        <v>2074</v>
      </c>
      <c r="D209">
        <v>69684</v>
      </c>
      <c r="E209" s="24">
        <v>372</v>
      </c>
      <c r="F209">
        <v>1019</v>
      </c>
      <c r="G209">
        <v>2316</v>
      </c>
      <c r="H209">
        <v>767</v>
      </c>
      <c r="I209">
        <v>137</v>
      </c>
      <c r="J209">
        <v>352</v>
      </c>
      <c r="K209">
        <v>138</v>
      </c>
      <c r="L209">
        <v>48234</v>
      </c>
      <c r="M209">
        <v>24</v>
      </c>
      <c r="N209">
        <v>350</v>
      </c>
      <c r="Q209" s="6">
        <f t="shared" si="29"/>
        <v>1.0963855421686748</v>
      </c>
      <c r="R209" s="6">
        <f t="shared" si="30"/>
        <v>1.1509433962264151</v>
      </c>
      <c r="S209" s="6">
        <f t="shared" si="31"/>
        <v>1.0774654420632712</v>
      </c>
      <c r="T209" s="6">
        <f t="shared" si="32"/>
        <v>1.6387665198237886</v>
      </c>
      <c r="U209" s="6">
        <f t="shared" si="33"/>
        <v>1.1780346820809249</v>
      </c>
      <c r="V209" s="6">
        <f t="shared" si="34"/>
        <v>1.0692520775623269</v>
      </c>
      <c r="W209" s="6">
        <f t="shared" si="35"/>
        <v>0.92744860943168073</v>
      </c>
      <c r="X209" s="6">
        <f t="shared" si="36"/>
        <v>1.078740157480315</v>
      </c>
      <c r="Y209" s="6">
        <f t="shared" si="37"/>
        <v>1.3486590038314177</v>
      </c>
      <c r="Z209" s="6">
        <f t="shared" si="38"/>
        <v>0.72251308900523559</v>
      </c>
      <c r="AA209" s="6">
        <f t="shared" si="39"/>
        <v>1.8167915929036875</v>
      </c>
      <c r="AB209" s="6">
        <f t="shared" si="40"/>
        <v>1.2</v>
      </c>
      <c r="AC209" s="6">
        <f t="shared" si="41"/>
        <v>1.0606060606060606</v>
      </c>
    </row>
    <row r="210" spans="1:29" x14ac:dyDescent="0.25">
      <c r="A210" s="3">
        <f t="shared" si="42"/>
        <v>42576</v>
      </c>
      <c r="B210">
        <v>252</v>
      </c>
      <c r="C210">
        <v>1889</v>
      </c>
      <c r="D210">
        <v>57626</v>
      </c>
      <c r="E210" s="24">
        <v>409</v>
      </c>
      <c r="F210">
        <v>1018</v>
      </c>
      <c r="G210">
        <v>2333</v>
      </c>
      <c r="H210">
        <v>745</v>
      </c>
      <c r="I210">
        <v>214</v>
      </c>
      <c r="J210">
        <v>528</v>
      </c>
      <c r="K210">
        <v>42</v>
      </c>
      <c r="L210">
        <v>23467</v>
      </c>
      <c r="M210">
        <v>12</v>
      </c>
      <c r="N210">
        <v>355</v>
      </c>
      <c r="Q210" s="6">
        <f t="shared" si="29"/>
        <v>1.1559633027522935</v>
      </c>
      <c r="R210" s="6">
        <f t="shared" si="30"/>
        <v>1.1887979861548144</v>
      </c>
      <c r="S210" s="6">
        <f t="shared" si="31"/>
        <v>0.86572321374917371</v>
      </c>
      <c r="T210" s="6">
        <f t="shared" si="32"/>
        <v>1.4981684981684982</v>
      </c>
      <c r="U210" s="6">
        <f t="shared" si="33"/>
        <v>1.176878612716763</v>
      </c>
      <c r="V210" s="6">
        <f t="shared" si="34"/>
        <v>1.0692025664527955</v>
      </c>
      <c r="W210" s="6">
        <f t="shared" si="35"/>
        <v>1.0261707988980717</v>
      </c>
      <c r="X210" s="6">
        <f t="shared" si="36"/>
        <v>1.4861111111111112</v>
      </c>
      <c r="Y210" s="6">
        <f t="shared" si="37"/>
        <v>2.5507246376811592</v>
      </c>
      <c r="Z210" s="6">
        <f t="shared" si="38"/>
        <v>0.38181818181818183</v>
      </c>
      <c r="AA210" s="6">
        <f t="shared" si="39"/>
        <v>0.95200811359026372</v>
      </c>
      <c r="AB210" s="6">
        <f t="shared" si="40"/>
        <v>1.2</v>
      </c>
      <c r="AC210" s="6">
        <f t="shared" si="41"/>
        <v>1.0471976401179941</v>
      </c>
    </row>
    <row r="211" spans="1:29" x14ac:dyDescent="0.25">
      <c r="A211" s="3">
        <f t="shared" si="42"/>
        <v>42577</v>
      </c>
      <c r="B211">
        <v>170</v>
      </c>
      <c r="C211">
        <v>3009</v>
      </c>
      <c r="D211">
        <v>62616</v>
      </c>
      <c r="E211" s="24">
        <v>638</v>
      </c>
      <c r="F211">
        <v>514</v>
      </c>
      <c r="G211">
        <v>2434</v>
      </c>
      <c r="H211">
        <v>685</v>
      </c>
      <c r="I211">
        <v>205</v>
      </c>
      <c r="J211">
        <v>299</v>
      </c>
      <c r="K211">
        <v>71</v>
      </c>
      <c r="L211">
        <v>23579</v>
      </c>
      <c r="M211">
        <v>11</v>
      </c>
      <c r="N211">
        <v>686</v>
      </c>
      <c r="Q211" s="6">
        <f t="shared" si="29"/>
        <v>0.89473684210526316</v>
      </c>
      <c r="R211" s="6">
        <f t="shared" si="30"/>
        <v>1.2930812204555222</v>
      </c>
      <c r="S211" s="6">
        <f t="shared" si="31"/>
        <v>0.98019755482850923</v>
      </c>
      <c r="T211" s="6">
        <f t="shared" si="32"/>
        <v>0.99376947040498442</v>
      </c>
      <c r="U211" s="6">
        <f t="shared" si="33"/>
        <v>1.4685714285714286</v>
      </c>
      <c r="V211" s="6">
        <f t="shared" si="34"/>
        <v>1.008285004142502</v>
      </c>
      <c r="W211" s="6">
        <f t="shared" si="35"/>
        <v>1.1810344827586208</v>
      </c>
      <c r="X211" s="6">
        <f t="shared" si="36"/>
        <v>1.1081081081081081</v>
      </c>
      <c r="Y211" s="6">
        <f t="shared" si="37"/>
        <v>1.5989304812834224</v>
      </c>
      <c r="Z211" s="6">
        <f t="shared" si="38"/>
        <v>0.5419847328244275</v>
      </c>
      <c r="AA211" s="6">
        <f t="shared" si="39"/>
        <v>1.0841417996229712</v>
      </c>
      <c r="AB211" s="6">
        <f t="shared" si="40"/>
        <v>1.8333333333333333</v>
      </c>
      <c r="AC211" s="6">
        <f t="shared" si="41"/>
        <v>0.87277353689567427</v>
      </c>
    </row>
    <row r="212" spans="1:29" x14ac:dyDescent="0.25">
      <c r="A212" s="3">
        <f t="shared" si="42"/>
        <v>42578</v>
      </c>
      <c r="B212">
        <v>181</v>
      </c>
      <c r="C212">
        <v>3140</v>
      </c>
      <c r="D212">
        <v>66597</v>
      </c>
      <c r="E212" s="24">
        <v>572</v>
      </c>
      <c r="F212">
        <v>725</v>
      </c>
      <c r="G212">
        <v>2667</v>
      </c>
      <c r="H212">
        <v>581</v>
      </c>
      <c r="I212">
        <v>223</v>
      </c>
      <c r="J212">
        <v>402</v>
      </c>
      <c r="K212">
        <v>283</v>
      </c>
      <c r="L212">
        <v>41169</v>
      </c>
      <c r="M212">
        <v>37</v>
      </c>
      <c r="N212">
        <v>397</v>
      </c>
      <c r="Q212" s="6">
        <f t="shared" si="29"/>
        <v>1.4140625</v>
      </c>
      <c r="R212" s="6">
        <f t="shared" si="30"/>
        <v>1.3350340136054422</v>
      </c>
      <c r="S212" s="6">
        <f t="shared" si="31"/>
        <v>0.96298277831600565</v>
      </c>
      <c r="T212" s="6">
        <f t="shared" si="32"/>
        <v>1.4193548387096775</v>
      </c>
      <c r="U212" s="6">
        <f t="shared" si="33"/>
        <v>1.2414383561643836</v>
      </c>
      <c r="V212" s="6">
        <f t="shared" si="34"/>
        <v>1.016</v>
      </c>
      <c r="W212" s="6">
        <f t="shared" si="35"/>
        <v>1.3056179775280898</v>
      </c>
      <c r="X212" s="6">
        <f t="shared" si="36"/>
        <v>1.3680981595092025</v>
      </c>
      <c r="Y212" s="6">
        <f t="shared" si="37"/>
        <v>2</v>
      </c>
      <c r="Z212" s="6">
        <f t="shared" si="38"/>
        <v>1.252212389380531</v>
      </c>
      <c r="AA212" s="6">
        <f t="shared" si="39"/>
        <v>0.91716978189676301</v>
      </c>
      <c r="AB212" s="6">
        <f t="shared" si="40"/>
        <v>1.0277777777777777</v>
      </c>
      <c r="AC212" s="6">
        <f t="shared" si="41"/>
        <v>0.6928446771378709</v>
      </c>
    </row>
    <row r="213" spans="1:29" x14ac:dyDescent="0.25">
      <c r="A213" s="3">
        <f t="shared" si="42"/>
        <v>42579</v>
      </c>
      <c r="B213">
        <v>289</v>
      </c>
      <c r="C213">
        <v>3198</v>
      </c>
      <c r="D213">
        <v>66495</v>
      </c>
      <c r="E213" s="24">
        <v>860</v>
      </c>
      <c r="F213">
        <v>1392</v>
      </c>
      <c r="G213">
        <v>2636</v>
      </c>
      <c r="H213">
        <v>763</v>
      </c>
      <c r="I213">
        <v>247</v>
      </c>
      <c r="J213">
        <v>234</v>
      </c>
      <c r="K213">
        <v>301</v>
      </c>
      <c r="L213">
        <v>70869</v>
      </c>
      <c r="M213">
        <v>13</v>
      </c>
      <c r="N213">
        <v>476</v>
      </c>
      <c r="Q213" s="6">
        <f t="shared" si="29"/>
        <v>1.0321428571428573</v>
      </c>
      <c r="R213" s="6">
        <f t="shared" si="30"/>
        <v>1.339757017176372</v>
      </c>
      <c r="S213" s="6">
        <f t="shared" si="31"/>
        <v>0.9067417568931192</v>
      </c>
      <c r="T213" s="6">
        <f t="shared" si="32"/>
        <v>1.4827586206896552</v>
      </c>
      <c r="U213" s="6">
        <f t="shared" si="33"/>
        <v>1.3947895791583167</v>
      </c>
      <c r="V213" s="6">
        <f t="shared" si="34"/>
        <v>1.0193348801237432</v>
      </c>
      <c r="W213" s="6">
        <f t="shared" si="35"/>
        <v>1.3625</v>
      </c>
      <c r="X213" s="6">
        <f t="shared" si="36"/>
        <v>1.4702380952380953</v>
      </c>
      <c r="Y213" s="6">
        <f t="shared" si="37"/>
        <v>1.4268292682926829</v>
      </c>
      <c r="Z213" s="6">
        <f t="shared" si="38"/>
        <v>1.0134680134680134</v>
      </c>
      <c r="AA213" s="6">
        <f t="shared" si="39"/>
        <v>1.084635516307259</v>
      </c>
      <c r="AB213" s="6">
        <f t="shared" si="40"/>
        <v>0.76470588235294112</v>
      </c>
      <c r="AC213" s="6">
        <f t="shared" si="41"/>
        <v>0.87661141804788212</v>
      </c>
    </row>
    <row r="214" spans="1:29" x14ac:dyDescent="0.25">
      <c r="A214" s="3">
        <f t="shared" si="42"/>
        <v>42580</v>
      </c>
      <c r="B214">
        <v>382</v>
      </c>
      <c r="C214">
        <v>3140</v>
      </c>
      <c r="D214">
        <v>70551</v>
      </c>
      <c r="E214" s="24">
        <v>842</v>
      </c>
      <c r="F214">
        <v>1377</v>
      </c>
      <c r="G214">
        <v>2621</v>
      </c>
      <c r="H214">
        <v>846</v>
      </c>
      <c r="I214">
        <v>342</v>
      </c>
      <c r="J214">
        <v>673</v>
      </c>
      <c r="K214">
        <v>302</v>
      </c>
      <c r="L214">
        <v>58271</v>
      </c>
      <c r="M214">
        <v>85</v>
      </c>
      <c r="N214">
        <v>329</v>
      </c>
      <c r="Q214" s="6">
        <f t="shared" si="29"/>
        <v>1.2483660130718954</v>
      </c>
      <c r="R214" s="6">
        <f t="shared" si="30"/>
        <v>1.3844797178130512</v>
      </c>
      <c r="S214" s="6">
        <f t="shared" si="31"/>
        <v>0.9860652988203723</v>
      </c>
      <c r="T214" s="6">
        <f t="shared" si="32"/>
        <v>1.2529761904761905</v>
      </c>
      <c r="U214" s="6">
        <f t="shared" si="33"/>
        <v>1.2966101694915255</v>
      </c>
      <c r="V214" s="6">
        <f t="shared" si="34"/>
        <v>1</v>
      </c>
      <c r="W214" s="6">
        <f t="shared" si="35"/>
        <v>1.1001300390117035</v>
      </c>
      <c r="X214" s="6">
        <f t="shared" si="36"/>
        <v>2.0981595092024539</v>
      </c>
      <c r="Y214" s="6">
        <f t="shared" si="37"/>
        <v>1.8238482384823849</v>
      </c>
      <c r="Z214" s="6">
        <f t="shared" si="38"/>
        <v>1.3727272727272728</v>
      </c>
      <c r="AA214" s="6">
        <f t="shared" si="39"/>
        <v>1.0032885674931129</v>
      </c>
      <c r="AB214" s="6">
        <f t="shared" si="40"/>
        <v>12.142857142857142</v>
      </c>
      <c r="AC214" s="6">
        <f t="shared" si="41"/>
        <v>0.76157407407407407</v>
      </c>
    </row>
    <row r="215" spans="1:29" x14ac:dyDescent="0.25">
      <c r="A215" s="3">
        <f t="shared" si="42"/>
        <v>42581</v>
      </c>
      <c r="B215">
        <v>379</v>
      </c>
      <c r="C215">
        <v>3623</v>
      </c>
      <c r="D215">
        <v>73880</v>
      </c>
      <c r="E215" s="24">
        <v>1012</v>
      </c>
      <c r="F215">
        <v>1346</v>
      </c>
      <c r="G215">
        <v>2674</v>
      </c>
      <c r="H215">
        <v>880</v>
      </c>
      <c r="I215">
        <v>338</v>
      </c>
      <c r="J215">
        <v>671</v>
      </c>
      <c r="K215">
        <v>258</v>
      </c>
      <c r="L215">
        <v>52509</v>
      </c>
      <c r="M215">
        <v>38</v>
      </c>
      <c r="N215">
        <v>513</v>
      </c>
      <c r="Q215" s="6">
        <f t="shared" si="29"/>
        <v>1.503968253968254</v>
      </c>
      <c r="R215" s="6">
        <f t="shared" si="30"/>
        <v>1.436558287073751</v>
      </c>
      <c r="S215" s="6">
        <f t="shared" si="31"/>
        <v>0.92698779156576616</v>
      </c>
      <c r="T215" s="6">
        <f t="shared" si="32"/>
        <v>1.2371638141809291</v>
      </c>
      <c r="U215" s="6">
        <f t="shared" si="33"/>
        <v>1.191150442477876</v>
      </c>
      <c r="V215" s="6">
        <f t="shared" si="34"/>
        <v>1.0743270389714745</v>
      </c>
      <c r="W215" s="6">
        <f t="shared" si="35"/>
        <v>1.1458333333333333</v>
      </c>
      <c r="X215" s="6">
        <f t="shared" si="36"/>
        <v>1.7696335078534031</v>
      </c>
      <c r="Y215" s="6">
        <f t="shared" si="37"/>
        <v>3.05</v>
      </c>
      <c r="Z215" s="6">
        <f t="shared" si="38"/>
        <v>0.98473282442748089</v>
      </c>
      <c r="AA215" s="6">
        <f t="shared" si="39"/>
        <v>0.90145753575168674</v>
      </c>
      <c r="AB215" s="6">
        <f t="shared" si="40"/>
        <v>2</v>
      </c>
      <c r="AC215" s="6">
        <f t="shared" si="41"/>
        <v>0.9606741573033708</v>
      </c>
    </row>
    <row r="216" spans="1:29" x14ac:dyDescent="0.25">
      <c r="A216" s="3">
        <f t="shared" si="42"/>
        <v>42582</v>
      </c>
      <c r="B216">
        <v>295</v>
      </c>
      <c r="C216">
        <v>3606</v>
      </c>
      <c r="D216">
        <v>60251</v>
      </c>
      <c r="E216" s="24">
        <v>412</v>
      </c>
      <c r="F216">
        <v>0</v>
      </c>
      <c r="G216">
        <v>2548</v>
      </c>
      <c r="H216">
        <v>771</v>
      </c>
      <c r="I216">
        <v>431</v>
      </c>
      <c r="J216">
        <v>745</v>
      </c>
      <c r="K216">
        <v>303</v>
      </c>
      <c r="L216">
        <v>42578</v>
      </c>
      <c r="M216">
        <v>44</v>
      </c>
      <c r="N216">
        <v>287</v>
      </c>
      <c r="Q216" s="6">
        <f t="shared" si="29"/>
        <v>1.0805860805860805</v>
      </c>
      <c r="R216" s="6">
        <f t="shared" si="30"/>
        <v>1.7386692381870781</v>
      </c>
      <c r="S216" s="6">
        <f t="shared" si="31"/>
        <v>0.86463176625911253</v>
      </c>
      <c r="T216" s="6">
        <f t="shared" si="32"/>
        <v>1.10752688172043</v>
      </c>
      <c r="U216" s="6">
        <f t="shared" si="33"/>
        <v>0</v>
      </c>
      <c r="V216" s="6">
        <f t="shared" si="34"/>
        <v>1.1001727115716753</v>
      </c>
      <c r="W216" s="6">
        <f t="shared" si="35"/>
        <v>1.0052151238591918</v>
      </c>
      <c r="X216" s="6">
        <f t="shared" si="36"/>
        <v>3.1459854014598538</v>
      </c>
      <c r="Y216" s="6">
        <f t="shared" si="37"/>
        <v>2.1164772727272729</v>
      </c>
      <c r="Z216" s="6">
        <f t="shared" si="38"/>
        <v>2.1956521739130435</v>
      </c>
      <c r="AA216" s="6">
        <f t="shared" si="39"/>
        <v>0.88273831736949038</v>
      </c>
      <c r="AB216" s="6">
        <f t="shared" si="40"/>
        <v>1.8333333333333333</v>
      </c>
      <c r="AC216" s="6">
        <f t="shared" si="41"/>
        <v>0.82</v>
      </c>
    </row>
    <row r="217" spans="1:29" x14ac:dyDescent="0.25">
      <c r="A217" s="3">
        <f t="shared" si="42"/>
        <v>42583</v>
      </c>
      <c r="B217">
        <v>238</v>
      </c>
      <c r="C217">
        <v>2776</v>
      </c>
      <c r="D217">
        <v>50295</v>
      </c>
      <c r="E217" s="24">
        <v>385</v>
      </c>
      <c r="F217">
        <v>2820</v>
      </c>
      <c r="G217">
        <v>2685</v>
      </c>
      <c r="H217">
        <v>743</v>
      </c>
      <c r="I217">
        <v>366</v>
      </c>
      <c r="J217">
        <v>651</v>
      </c>
      <c r="K217">
        <v>38</v>
      </c>
      <c r="L217">
        <v>24801</v>
      </c>
      <c r="M217">
        <v>53</v>
      </c>
      <c r="N217">
        <v>285</v>
      </c>
      <c r="Q217" s="6">
        <f t="shared" si="29"/>
        <v>0.94444444444444442</v>
      </c>
      <c r="R217" s="6">
        <f t="shared" si="30"/>
        <v>1.4695606140815247</v>
      </c>
      <c r="S217" s="6">
        <f t="shared" si="31"/>
        <v>0.87278311873112835</v>
      </c>
      <c r="T217" s="6">
        <f t="shared" si="32"/>
        <v>0.94132029339853296</v>
      </c>
      <c r="U217" s="6">
        <f t="shared" si="33"/>
        <v>2.7701375245579567</v>
      </c>
      <c r="V217" s="6">
        <f t="shared" si="34"/>
        <v>1.1508786969567082</v>
      </c>
      <c r="W217" s="6">
        <f t="shared" si="35"/>
        <v>0.99731543624161079</v>
      </c>
      <c r="X217" s="6">
        <f t="shared" si="36"/>
        <v>1.7102803738317758</v>
      </c>
      <c r="Y217" s="6">
        <f t="shared" si="37"/>
        <v>1.2329545454545454</v>
      </c>
      <c r="Z217" s="6">
        <f t="shared" si="38"/>
        <v>0.90476190476190477</v>
      </c>
      <c r="AA217" s="6">
        <f t="shared" si="39"/>
        <v>1.0568457834405762</v>
      </c>
      <c r="AB217" s="6">
        <f t="shared" si="40"/>
        <v>4.416666666666667</v>
      </c>
      <c r="AC217" s="6">
        <f t="shared" si="41"/>
        <v>0.80281690140845074</v>
      </c>
    </row>
    <row r="218" spans="1:29" x14ac:dyDescent="0.25">
      <c r="A218" s="3">
        <f t="shared" si="42"/>
        <v>42584</v>
      </c>
      <c r="B218">
        <v>159</v>
      </c>
      <c r="C218">
        <v>4104</v>
      </c>
      <c r="D218">
        <v>50089</v>
      </c>
      <c r="E218" s="24">
        <v>858</v>
      </c>
      <c r="F218">
        <v>556</v>
      </c>
      <c r="G218">
        <v>2598</v>
      </c>
      <c r="H218">
        <v>928</v>
      </c>
      <c r="I218">
        <v>372</v>
      </c>
      <c r="J218">
        <v>447</v>
      </c>
      <c r="K218">
        <v>165</v>
      </c>
      <c r="L218">
        <v>17988</v>
      </c>
      <c r="M218">
        <v>46</v>
      </c>
      <c r="N218">
        <v>147</v>
      </c>
      <c r="Q218" s="6">
        <f t="shared" si="29"/>
        <v>0.93529411764705883</v>
      </c>
      <c r="R218" s="6">
        <f t="shared" si="30"/>
        <v>1.3639082751744767</v>
      </c>
      <c r="S218" s="6">
        <f t="shared" si="31"/>
        <v>0.79993931263574802</v>
      </c>
      <c r="T218" s="6">
        <f t="shared" si="32"/>
        <v>1.3448275862068966</v>
      </c>
      <c r="U218" s="6">
        <f t="shared" si="33"/>
        <v>1.0817120622568093</v>
      </c>
      <c r="V218" s="6">
        <f t="shared" si="34"/>
        <v>1.067378800328677</v>
      </c>
      <c r="W218" s="6">
        <f t="shared" si="35"/>
        <v>1.3547445255474453</v>
      </c>
      <c r="X218" s="6">
        <f t="shared" si="36"/>
        <v>1.8146341463414635</v>
      </c>
      <c r="Y218" s="6">
        <f t="shared" si="37"/>
        <v>1.4949832775919731</v>
      </c>
      <c r="Z218" s="6">
        <f t="shared" si="38"/>
        <v>2.323943661971831</v>
      </c>
      <c r="AA218" s="6">
        <f t="shared" si="39"/>
        <v>0.76288222570931763</v>
      </c>
      <c r="AB218" s="6">
        <f t="shared" si="40"/>
        <v>4.1818181818181817</v>
      </c>
      <c r="AC218" s="6">
        <f t="shared" si="41"/>
        <v>0.21428571428571427</v>
      </c>
    </row>
    <row r="219" spans="1:29" x14ac:dyDescent="0.25">
      <c r="A219" s="3">
        <f t="shared" si="42"/>
        <v>42585</v>
      </c>
      <c r="B219">
        <v>190</v>
      </c>
      <c r="C219">
        <v>4608</v>
      </c>
      <c r="D219">
        <v>55219</v>
      </c>
      <c r="E219" s="24">
        <v>760</v>
      </c>
      <c r="F219">
        <v>1039</v>
      </c>
      <c r="G219">
        <v>2751</v>
      </c>
      <c r="H219">
        <v>670</v>
      </c>
      <c r="I219">
        <v>485</v>
      </c>
      <c r="J219">
        <v>465</v>
      </c>
      <c r="K219">
        <v>333</v>
      </c>
      <c r="L219">
        <v>56411</v>
      </c>
      <c r="M219">
        <v>45</v>
      </c>
      <c r="N219">
        <v>761</v>
      </c>
      <c r="Q219" s="6">
        <f t="shared" si="29"/>
        <v>1.0497237569060773</v>
      </c>
      <c r="R219" s="6">
        <f t="shared" si="30"/>
        <v>1.4675159235668789</v>
      </c>
      <c r="S219" s="6">
        <f t="shared" si="31"/>
        <v>0.8291514632791267</v>
      </c>
      <c r="T219" s="6">
        <f t="shared" si="32"/>
        <v>1.3286713286713288</v>
      </c>
      <c r="U219" s="6">
        <f t="shared" si="33"/>
        <v>1.433103448275862</v>
      </c>
      <c r="V219" s="6">
        <f t="shared" si="34"/>
        <v>1.0314960629921259</v>
      </c>
      <c r="W219" s="6">
        <f t="shared" si="35"/>
        <v>1.153184165232358</v>
      </c>
      <c r="X219" s="6">
        <f t="shared" si="36"/>
        <v>2.1748878923766815</v>
      </c>
      <c r="Y219" s="6">
        <f t="shared" si="37"/>
        <v>1.1567164179104477</v>
      </c>
      <c r="Z219" s="6">
        <f t="shared" si="38"/>
        <v>1.1766784452296819</v>
      </c>
      <c r="AA219" s="6">
        <f t="shared" si="39"/>
        <v>1.370230027447837</v>
      </c>
      <c r="AB219" s="6">
        <f t="shared" si="40"/>
        <v>1.2162162162162162</v>
      </c>
      <c r="AC219" s="6">
        <f t="shared" si="41"/>
        <v>1.9168765743073048</v>
      </c>
    </row>
    <row r="220" spans="1:29" x14ac:dyDescent="0.25">
      <c r="A220" s="3">
        <f t="shared" si="42"/>
        <v>42586</v>
      </c>
      <c r="B220">
        <v>384</v>
      </c>
      <c r="C220">
        <v>4602</v>
      </c>
      <c r="D220">
        <v>56540</v>
      </c>
      <c r="E220" s="24">
        <v>1024</v>
      </c>
      <c r="F220">
        <v>1695</v>
      </c>
      <c r="G220">
        <v>2697</v>
      </c>
      <c r="H220">
        <v>891</v>
      </c>
      <c r="I220">
        <v>426</v>
      </c>
      <c r="J220">
        <v>334</v>
      </c>
      <c r="K220">
        <v>425</v>
      </c>
      <c r="L220">
        <v>54685</v>
      </c>
      <c r="M220">
        <v>50</v>
      </c>
      <c r="N220">
        <v>395</v>
      </c>
      <c r="Q220" s="6">
        <f t="shared" si="29"/>
        <v>1.3287197231833909</v>
      </c>
      <c r="R220" s="6">
        <f t="shared" si="30"/>
        <v>1.4390243902439024</v>
      </c>
      <c r="S220" s="6">
        <f t="shared" si="31"/>
        <v>0.8502894954507858</v>
      </c>
      <c r="T220" s="6">
        <f t="shared" si="32"/>
        <v>1.1906976744186046</v>
      </c>
      <c r="U220" s="6">
        <f t="shared" si="33"/>
        <v>1.2176724137931034</v>
      </c>
      <c r="V220" s="6">
        <f t="shared" si="34"/>
        <v>1.0231411229135052</v>
      </c>
      <c r="W220" s="6">
        <f t="shared" si="35"/>
        <v>1.1677588466579292</v>
      </c>
      <c r="X220" s="6">
        <f t="shared" si="36"/>
        <v>1.7246963562753037</v>
      </c>
      <c r="Y220" s="6">
        <f t="shared" si="37"/>
        <v>1.4273504273504274</v>
      </c>
      <c r="Z220" s="6">
        <f t="shared" si="38"/>
        <v>1.4119601328903655</v>
      </c>
      <c r="AA220" s="6">
        <f t="shared" si="39"/>
        <v>0.7716349884999083</v>
      </c>
      <c r="AB220" s="6">
        <f t="shared" si="40"/>
        <v>3.8461538461538463</v>
      </c>
      <c r="AC220" s="6">
        <f t="shared" si="41"/>
        <v>0.82983193277310929</v>
      </c>
    </row>
    <row r="221" spans="1:29" x14ac:dyDescent="0.25">
      <c r="A221" s="3">
        <f t="shared" si="42"/>
        <v>42587</v>
      </c>
      <c r="B221">
        <v>401</v>
      </c>
      <c r="C221">
        <v>4546</v>
      </c>
      <c r="D221">
        <v>60430</v>
      </c>
      <c r="E221" s="24">
        <v>1106</v>
      </c>
      <c r="F221">
        <v>1604</v>
      </c>
      <c r="G221">
        <v>2634</v>
      </c>
      <c r="H221">
        <v>950</v>
      </c>
      <c r="I221">
        <v>601</v>
      </c>
      <c r="J221">
        <v>510</v>
      </c>
      <c r="K221">
        <v>378</v>
      </c>
      <c r="L221">
        <v>54801</v>
      </c>
      <c r="M221">
        <v>69</v>
      </c>
      <c r="N221">
        <v>374</v>
      </c>
      <c r="Q221" s="6">
        <f t="shared" si="29"/>
        <v>1.049738219895288</v>
      </c>
      <c r="R221" s="6">
        <f t="shared" si="30"/>
        <v>1.4477707006369427</v>
      </c>
      <c r="S221" s="6">
        <f t="shared" si="31"/>
        <v>0.85654349335941371</v>
      </c>
      <c r="T221" s="6">
        <f t="shared" si="32"/>
        <v>1.3135391923990498</v>
      </c>
      <c r="U221" s="6">
        <f t="shared" si="33"/>
        <v>1.1648511256354395</v>
      </c>
      <c r="V221" s="6">
        <f t="shared" si="34"/>
        <v>1.0049599389545976</v>
      </c>
      <c r="W221" s="6">
        <f t="shared" si="35"/>
        <v>1.1229314420803782</v>
      </c>
      <c r="X221" s="6">
        <f t="shared" si="36"/>
        <v>1.7573099415204678</v>
      </c>
      <c r="Y221" s="6">
        <f t="shared" si="37"/>
        <v>0.7578008915304606</v>
      </c>
      <c r="Z221" s="6">
        <f t="shared" si="38"/>
        <v>1.2516556291390728</v>
      </c>
      <c r="AA221" s="6">
        <f t="shared" si="39"/>
        <v>0.94045065298347374</v>
      </c>
      <c r="AB221" s="6">
        <f t="shared" si="40"/>
        <v>0.81176470588235294</v>
      </c>
      <c r="AC221" s="6">
        <f t="shared" si="41"/>
        <v>1.1367781155015197</v>
      </c>
    </row>
    <row r="222" spans="1:29" x14ac:dyDescent="0.25">
      <c r="A222" s="3">
        <f t="shared" si="42"/>
        <v>42588</v>
      </c>
      <c r="B222">
        <v>552</v>
      </c>
      <c r="C222">
        <v>5312</v>
      </c>
      <c r="D222">
        <v>64189</v>
      </c>
      <c r="E222" s="24">
        <v>1105</v>
      </c>
      <c r="F222">
        <v>2288</v>
      </c>
      <c r="G222">
        <v>2450</v>
      </c>
      <c r="H222">
        <v>871</v>
      </c>
      <c r="I222">
        <v>519</v>
      </c>
      <c r="J222">
        <v>858</v>
      </c>
      <c r="K222">
        <v>380</v>
      </c>
      <c r="L222">
        <v>49502</v>
      </c>
      <c r="M222">
        <v>98</v>
      </c>
      <c r="N222">
        <v>424</v>
      </c>
      <c r="Q222" s="6">
        <f t="shared" si="29"/>
        <v>1.4564643799472297</v>
      </c>
      <c r="R222" s="6">
        <f t="shared" si="30"/>
        <v>1.466188241788573</v>
      </c>
      <c r="S222" s="6">
        <f t="shared" si="31"/>
        <v>0.86882782891174881</v>
      </c>
      <c r="T222" s="6">
        <f t="shared" si="32"/>
        <v>1.0918972332015811</v>
      </c>
      <c r="U222" s="6">
        <f t="shared" si="33"/>
        <v>1.6998514115898959</v>
      </c>
      <c r="V222" s="6">
        <f t="shared" si="34"/>
        <v>0.91623036649214662</v>
      </c>
      <c r="W222" s="6">
        <f t="shared" si="35"/>
        <v>0.98977272727272725</v>
      </c>
      <c r="X222" s="6">
        <f t="shared" si="36"/>
        <v>1.5355029585798816</v>
      </c>
      <c r="Y222" s="6">
        <f t="shared" si="37"/>
        <v>1.278688524590164</v>
      </c>
      <c r="Z222" s="6">
        <f t="shared" si="38"/>
        <v>1.4728682170542635</v>
      </c>
      <c r="AA222" s="6">
        <f t="shared" si="39"/>
        <v>0.9427336266163896</v>
      </c>
      <c r="AB222" s="6">
        <f t="shared" si="40"/>
        <v>2.5789473684210527</v>
      </c>
      <c r="AC222" s="6">
        <f t="shared" si="41"/>
        <v>0.82651072124756331</v>
      </c>
    </row>
    <row r="223" spans="1:29" x14ac:dyDescent="0.25">
      <c r="A223" s="3">
        <f t="shared" si="42"/>
        <v>42589</v>
      </c>
      <c r="B223">
        <v>347</v>
      </c>
      <c r="C223">
        <v>4209</v>
      </c>
      <c r="D223">
        <v>57570</v>
      </c>
      <c r="E223" s="24">
        <v>581</v>
      </c>
      <c r="F223">
        <v>2035</v>
      </c>
      <c r="G223">
        <v>2125</v>
      </c>
      <c r="H223">
        <v>758</v>
      </c>
      <c r="I223">
        <v>486</v>
      </c>
      <c r="J223">
        <v>768</v>
      </c>
      <c r="K223">
        <v>260</v>
      </c>
      <c r="L223">
        <v>46305</v>
      </c>
      <c r="M223">
        <v>174</v>
      </c>
      <c r="N223">
        <v>236</v>
      </c>
      <c r="Q223" s="6">
        <f t="shared" si="29"/>
        <v>1.1762711864406781</v>
      </c>
      <c r="R223" s="6">
        <f t="shared" si="30"/>
        <v>1.1672212978369385</v>
      </c>
      <c r="S223" s="6">
        <f t="shared" si="31"/>
        <v>0.9555028132313157</v>
      </c>
      <c r="T223" s="6">
        <f t="shared" si="32"/>
        <v>1.4101941747572815</v>
      </c>
      <c r="U223" s="6">
        <f t="shared" si="33"/>
        <v>1</v>
      </c>
      <c r="V223" s="6">
        <f t="shared" si="34"/>
        <v>0.83398744113029832</v>
      </c>
      <c r="W223" s="6">
        <f t="shared" si="35"/>
        <v>0.9831387808041504</v>
      </c>
      <c r="X223" s="6">
        <f t="shared" si="36"/>
        <v>1.1276102088167053</v>
      </c>
      <c r="Y223" s="6">
        <f t="shared" si="37"/>
        <v>1.0308724832214766</v>
      </c>
      <c r="Z223" s="6">
        <f t="shared" si="38"/>
        <v>0.85808580858085803</v>
      </c>
      <c r="AA223" s="6">
        <f t="shared" si="39"/>
        <v>1.087533467988163</v>
      </c>
      <c r="AB223" s="6">
        <f t="shared" si="40"/>
        <v>3.9545454545454546</v>
      </c>
      <c r="AC223" s="6">
        <f t="shared" si="41"/>
        <v>0.82229965156794427</v>
      </c>
    </row>
    <row r="224" spans="1:29" x14ac:dyDescent="0.25">
      <c r="A224" s="3">
        <f t="shared" si="42"/>
        <v>42590</v>
      </c>
      <c r="B224">
        <v>463</v>
      </c>
      <c r="C224">
        <v>4009</v>
      </c>
      <c r="D224">
        <v>49466</v>
      </c>
      <c r="E224" s="24">
        <v>385</v>
      </c>
      <c r="F224">
        <v>2034</v>
      </c>
      <c r="G224">
        <v>2020</v>
      </c>
      <c r="H224">
        <v>1062</v>
      </c>
      <c r="I224">
        <v>577</v>
      </c>
      <c r="J224">
        <v>617</v>
      </c>
      <c r="K224">
        <v>73</v>
      </c>
      <c r="L224">
        <v>22213</v>
      </c>
      <c r="M224">
        <v>68</v>
      </c>
      <c r="N224">
        <v>230</v>
      </c>
      <c r="Q224" s="6">
        <f t="shared" si="29"/>
        <v>1.9453781512605042</v>
      </c>
      <c r="R224" s="6">
        <f t="shared" si="30"/>
        <v>1.4441642651296831</v>
      </c>
      <c r="S224" s="6">
        <f t="shared" si="31"/>
        <v>0.98351724823541109</v>
      </c>
      <c r="T224" s="6">
        <f t="shared" si="32"/>
        <v>1</v>
      </c>
      <c r="U224" s="6">
        <f t="shared" si="33"/>
        <v>0.72127659574468084</v>
      </c>
      <c r="V224" s="6">
        <f t="shared" si="34"/>
        <v>0.75232774674115455</v>
      </c>
      <c r="W224" s="6">
        <f t="shared" si="35"/>
        <v>1.4293405114401077</v>
      </c>
      <c r="X224" s="6">
        <f t="shared" si="36"/>
        <v>1.5765027322404372</v>
      </c>
      <c r="Y224" s="6">
        <f t="shared" si="37"/>
        <v>0.94777265745007677</v>
      </c>
      <c r="Z224" s="6">
        <f t="shared" si="38"/>
        <v>1.9210526315789473</v>
      </c>
      <c r="AA224" s="6">
        <f t="shared" si="39"/>
        <v>0.89564936897705738</v>
      </c>
      <c r="AB224" s="6">
        <f t="shared" si="40"/>
        <v>1.2830188679245282</v>
      </c>
      <c r="AC224" s="6">
        <f t="shared" si="41"/>
        <v>0.80701754385964908</v>
      </c>
    </row>
    <row r="225" spans="1:29" x14ac:dyDescent="0.25">
      <c r="A225" s="3">
        <f t="shared" si="42"/>
        <v>42591</v>
      </c>
      <c r="B225">
        <v>259</v>
      </c>
      <c r="C225">
        <v>6019</v>
      </c>
      <c r="D225">
        <v>49949</v>
      </c>
      <c r="E225" s="24">
        <v>1219</v>
      </c>
      <c r="F225">
        <v>785</v>
      </c>
      <c r="G225">
        <v>2132</v>
      </c>
      <c r="H225">
        <v>816</v>
      </c>
      <c r="I225">
        <v>630</v>
      </c>
      <c r="J225">
        <v>751</v>
      </c>
      <c r="K225">
        <v>196</v>
      </c>
      <c r="L225">
        <v>21888</v>
      </c>
      <c r="M225">
        <v>56</v>
      </c>
      <c r="N225">
        <v>681</v>
      </c>
      <c r="Q225" s="6">
        <f t="shared" si="29"/>
        <v>1.628930817610063</v>
      </c>
      <c r="R225" s="6">
        <f t="shared" si="30"/>
        <v>1.4666179337231968</v>
      </c>
      <c r="S225" s="6">
        <f t="shared" si="31"/>
        <v>0.99720497514424322</v>
      </c>
      <c r="T225" s="6">
        <f t="shared" si="32"/>
        <v>1.4207459207459208</v>
      </c>
      <c r="U225" s="6">
        <f t="shared" si="33"/>
        <v>1.4118705035971224</v>
      </c>
      <c r="V225" s="6">
        <f t="shared" si="34"/>
        <v>0.82063125481139343</v>
      </c>
      <c r="W225" s="6">
        <f t="shared" si="35"/>
        <v>0.87931034482758619</v>
      </c>
      <c r="X225" s="6">
        <f t="shared" si="36"/>
        <v>1.6935483870967742</v>
      </c>
      <c r="Y225" s="6">
        <f t="shared" si="37"/>
        <v>1.680089485458613</v>
      </c>
      <c r="Z225" s="6">
        <f t="shared" si="38"/>
        <v>1.187878787878788</v>
      </c>
      <c r="AA225" s="6">
        <f t="shared" si="39"/>
        <v>1.2168112074716477</v>
      </c>
      <c r="AB225" s="6">
        <f t="shared" si="40"/>
        <v>1.2173913043478262</v>
      </c>
      <c r="AC225" s="6">
        <f t="shared" si="41"/>
        <v>4.6326530612244898</v>
      </c>
    </row>
    <row r="226" spans="1:29" x14ac:dyDescent="0.25">
      <c r="A226" s="3">
        <f t="shared" si="42"/>
        <v>42592</v>
      </c>
      <c r="B226">
        <v>412</v>
      </c>
      <c r="C226">
        <v>6342</v>
      </c>
      <c r="D226">
        <v>55215</v>
      </c>
      <c r="E226" s="24">
        <v>1030</v>
      </c>
      <c r="F226">
        <v>1397</v>
      </c>
      <c r="G226">
        <v>2345</v>
      </c>
      <c r="H226">
        <v>1148</v>
      </c>
      <c r="I226">
        <v>779</v>
      </c>
      <c r="J226">
        <v>468</v>
      </c>
      <c r="K226">
        <v>417</v>
      </c>
      <c r="L226">
        <v>54923</v>
      </c>
      <c r="M226">
        <v>33</v>
      </c>
      <c r="N226">
        <v>289</v>
      </c>
      <c r="Q226" s="6">
        <f t="shared" si="29"/>
        <v>2.168421052631579</v>
      </c>
      <c r="R226" s="6">
        <f t="shared" si="30"/>
        <v>1.3763020833333333</v>
      </c>
      <c r="S226" s="6">
        <f t="shared" si="31"/>
        <v>0.99992756116554082</v>
      </c>
      <c r="T226" s="6">
        <f t="shared" si="32"/>
        <v>1.3552631578947369</v>
      </c>
      <c r="U226" s="6">
        <f t="shared" si="33"/>
        <v>1.3445620789220405</v>
      </c>
      <c r="V226" s="6">
        <f t="shared" si="34"/>
        <v>0.8524173027989822</v>
      </c>
      <c r="W226" s="6">
        <f t="shared" si="35"/>
        <v>1.7134328358208955</v>
      </c>
      <c r="X226" s="6">
        <f t="shared" si="36"/>
        <v>1.6061855670103093</v>
      </c>
      <c r="Y226" s="6">
        <f t="shared" si="37"/>
        <v>1.0064516129032257</v>
      </c>
      <c r="Z226" s="6">
        <f t="shared" si="38"/>
        <v>1.2522522522522523</v>
      </c>
      <c r="AA226" s="6">
        <f t="shared" si="39"/>
        <v>0.97362216588963146</v>
      </c>
      <c r="AB226" s="6">
        <f t="shared" si="40"/>
        <v>0.73333333333333328</v>
      </c>
      <c r="AC226" s="6">
        <f t="shared" si="41"/>
        <v>0.37976346911957948</v>
      </c>
    </row>
    <row r="227" spans="1:29" x14ac:dyDescent="0.25">
      <c r="A227" s="3">
        <f t="shared" si="42"/>
        <v>42593</v>
      </c>
      <c r="B227">
        <v>476</v>
      </c>
      <c r="C227">
        <v>6519</v>
      </c>
      <c r="D227">
        <v>56498</v>
      </c>
      <c r="E227" s="24">
        <v>1320</v>
      </c>
      <c r="F227">
        <v>2524</v>
      </c>
      <c r="G227">
        <v>2510</v>
      </c>
      <c r="H227">
        <v>1009</v>
      </c>
      <c r="I227">
        <v>654</v>
      </c>
      <c r="J227">
        <v>388</v>
      </c>
      <c r="K227">
        <v>443</v>
      </c>
      <c r="L227">
        <v>58081</v>
      </c>
      <c r="M227">
        <v>37</v>
      </c>
      <c r="N227">
        <v>423</v>
      </c>
      <c r="Q227" s="6">
        <f t="shared" si="29"/>
        <v>1.2395833333333333</v>
      </c>
      <c r="R227" s="6">
        <f t="shared" si="30"/>
        <v>1.4165580182529336</v>
      </c>
      <c r="S227" s="6">
        <f t="shared" si="31"/>
        <v>0.9992571630703927</v>
      </c>
      <c r="T227" s="6">
        <f t="shared" si="32"/>
        <v>1.2890625</v>
      </c>
      <c r="U227" s="6">
        <f t="shared" si="33"/>
        <v>1.4890855457227139</v>
      </c>
      <c r="V227" s="6">
        <f t="shared" si="34"/>
        <v>0.93066370040786062</v>
      </c>
      <c r="W227" s="6">
        <f t="shared" si="35"/>
        <v>1.1324354657687992</v>
      </c>
      <c r="X227" s="6">
        <f t="shared" si="36"/>
        <v>1.5352112676056338</v>
      </c>
      <c r="Y227" s="6">
        <f t="shared" si="37"/>
        <v>1.1616766467065869</v>
      </c>
      <c r="Z227" s="6">
        <f t="shared" si="38"/>
        <v>1.0423529411764705</v>
      </c>
      <c r="AA227" s="6">
        <f t="shared" si="39"/>
        <v>1.06210112462284</v>
      </c>
      <c r="AB227" s="6">
        <f t="shared" si="40"/>
        <v>0.74</v>
      </c>
      <c r="AC227" s="6">
        <f t="shared" si="41"/>
        <v>1.070886075949367</v>
      </c>
    </row>
    <row r="228" spans="1:29" x14ac:dyDescent="0.25">
      <c r="A228" s="3">
        <f t="shared" si="42"/>
        <v>42594</v>
      </c>
      <c r="B228">
        <v>522</v>
      </c>
      <c r="C228">
        <v>6304</v>
      </c>
      <c r="D228">
        <v>54877</v>
      </c>
      <c r="E228" s="24">
        <v>1419</v>
      </c>
      <c r="F228">
        <v>2669</v>
      </c>
      <c r="G228">
        <v>2625</v>
      </c>
      <c r="H228">
        <v>1129</v>
      </c>
      <c r="I228">
        <v>577</v>
      </c>
      <c r="J228">
        <v>639</v>
      </c>
      <c r="K228">
        <v>363</v>
      </c>
      <c r="L228">
        <v>59147</v>
      </c>
      <c r="M228">
        <v>91</v>
      </c>
      <c r="N228">
        <v>390</v>
      </c>
      <c r="Q228" s="6">
        <f t="shared" si="29"/>
        <v>1.3017456359102244</v>
      </c>
      <c r="R228" s="6">
        <f t="shared" si="30"/>
        <v>1.3867135943686757</v>
      </c>
      <c r="S228" s="6">
        <f t="shared" si="31"/>
        <v>0.90810855535330137</v>
      </c>
      <c r="T228" s="6">
        <f t="shared" si="32"/>
        <v>1.2830018083182639</v>
      </c>
      <c r="U228" s="6">
        <f t="shared" si="33"/>
        <v>1.6639650872817955</v>
      </c>
      <c r="V228" s="6">
        <f t="shared" si="34"/>
        <v>0.99658314350797261</v>
      </c>
      <c r="W228" s="6">
        <f t="shared" si="35"/>
        <v>1.188421052631579</v>
      </c>
      <c r="X228" s="6">
        <f t="shared" si="36"/>
        <v>0.96006655574043265</v>
      </c>
      <c r="Y228" s="6">
        <f t="shared" si="37"/>
        <v>1.2529411764705882</v>
      </c>
      <c r="Z228" s="6">
        <f t="shared" si="38"/>
        <v>0.96031746031746035</v>
      </c>
      <c r="AA228" s="6">
        <f t="shared" si="39"/>
        <v>1.0793051221693035</v>
      </c>
      <c r="AB228" s="6">
        <f t="shared" si="40"/>
        <v>1.318840579710145</v>
      </c>
      <c r="AC228" s="6">
        <f t="shared" si="41"/>
        <v>1.0427807486631016</v>
      </c>
    </row>
    <row r="229" spans="1:29" x14ac:dyDescent="0.25">
      <c r="A229" s="3">
        <f t="shared" si="42"/>
        <v>42595</v>
      </c>
      <c r="B229">
        <v>574</v>
      </c>
      <c r="C229">
        <v>7123</v>
      </c>
      <c r="D229">
        <v>61964</v>
      </c>
      <c r="E229" s="24">
        <v>1505</v>
      </c>
      <c r="F229">
        <v>2846</v>
      </c>
      <c r="G229">
        <v>2501</v>
      </c>
      <c r="H229">
        <v>1440</v>
      </c>
      <c r="I229">
        <v>636</v>
      </c>
      <c r="J229">
        <v>544</v>
      </c>
      <c r="K229">
        <v>344</v>
      </c>
      <c r="L229">
        <v>49274</v>
      </c>
      <c r="M229">
        <v>66</v>
      </c>
      <c r="N229">
        <v>418</v>
      </c>
      <c r="Q229" s="6">
        <f t="shared" si="29"/>
        <v>1.0398550724637681</v>
      </c>
      <c r="R229" s="6">
        <f t="shared" si="30"/>
        <v>1.3409262048192772</v>
      </c>
      <c r="S229" s="6">
        <f t="shared" si="31"/>
        <v>0.96533673993986513</v>
      </c>
      <c r="T229" s="6">
        <f t="shared" si="32"/>
        <v>1.3619909502262444</v>
      </c>
      <c r="U229" s="6">
        <f t="shared" si="33"/>
        <v>1.243881118881119</v>
      </c>
      <c r="V229" s="6">
        <f t="shared" si="34"/>
        <v>1.0208163265306123</v>
      </c>
      <c r="W229" s="6">
        <f t="shared" si="35"/>
        <v>1.6532721010332951</v>
      </c>
      <c r="X229" s="6">
        <f t="shared" si="36"/>
        <v>1.2254335260115607</v>
      </c>
      <c r="Y229" s="6">
        <f t="shared" si="37"/>
        <v>0.63403263403263399</v>
      </c>
      <c r="Z229" s="6">
        <f t="shared" si="38"/>
        <v>0.90526315789473688</v>
      </c>
      <c r="AA229" s="6">
        <f t="shared" si="39"/>
        <v>0.99539412548987916</v>
      </c>
      <c r="AB229" s="6">
        <f t="shared" si="40"/>
        <v>0.67346938775510201</v>
      </c>
      <c r="AC229" s="6">
        <f t="shared" si="41"/>
        <v>0.98584905660377353</v>
      </c>
    </row>
    <row r="230" spans="1:29" x14ac:dyDescent="0.25">
      <c r="A230" s="3">
        <f t="shared" si="42"/>
        <v>42596</v>
      </c>
      <c r="B230">
        <v>627</v>
      </c>
      <c r="C230">
        <v>5577</v>
      </c>
      <c r="D230">
        <v>53699</v>
      </c>
      <c r="E230" s="24">
        <v>704</v>
      </c>
      <c r="F230">
        <v>3310</v>
      </c>
      <c r="G230">
        <v>2245</v>
      </c>
      <c r="H230">
        <v>1077</v>
      </c>
      <c r="I230">
        <v>655</v>
      </c>
      <c r="J230">
        <v>922</v>
      </c>
      <c r="K230">
        <v>226</v>
      </c>
      <c r="L230">
        <v>38937</v>
      </c>
      <c r="M230">
        <v>196</v>
      </c>
      <c r="N230">
        <v>237</v>
      </c>
      <c r="Q230" s="6">
        <f t="shared" si="29"/>
        <v>1.8069164265129682</v>
      </c>
      <c r="R230" s="6">
        <f t="shared" si="30"/>
        <v>1.3250178189593729</v>
      </c>
      <c r="S230" s="6">
        <f t="shared" si="31"/>
        <v>0.93276011811707482</v>
      </c>
      <c r="T230" s="6">
        <f t="shared" si="32"/>
        <v>1.2117039586919105</v>
      </c>
      <c r="U230" s="6">
        <f t="shared" si="33"/>
        <v>1.6265356265356266</v>
      </c>
      <c r="V230" s="6">
        <f t="shared" si="34"/>
        <v>1.0564705882352941</v>
      </c>
      <c r="W230" s="6">
        <f t="shared" si="35"/>
        <v>1.420844327176781</v>
      </c>
      <c r="X230" s="6">
        <f t="shared" si="36"/>
        <v>1.3477366255144032</v>
      </c>
      <c r="Y230" s="6">
        <f t="shared" si="37"/>
        <v>1.2005208333333333</v>
      </c>
      <c r="Z230" s="6">
        <f t="shared" si="38"/>
        <v>0.86923076923076925</v>
      </c>
      <c r="AA230" s="6">
        <f t="shared" si="39"/>
        <v>0.84088111435050206</v>
      </c>
      <c r="AB230" s="6">
        <f t="shared" si="40"/>
        <v>1.1264367816091954</v>
      </c>
      <c r="AC230" s="6">
        <f t="shared" si="41"/>
        <v>1.0042372881355932</v>
      </c>
    </row>
    <row r="231" spans="1:29" x14ac:dyDescent="0.25">
      <c r="A231" s="3">
        <f t="shared" si="42"/>
        <v>42597</v>
      </c>
      <c r="B231">
        <v>479</v>
      </c>
      <c r="C231">
        <v>4909</v>
      </c>
      <c r="D231">
        <v>38777</v>
      </c>
      <c r="E231" s="24">
        <v>519</v>
      </c>
      <c r="F231">
        <v>3015</v>
      </c>
      <c r="G231">
        <v>2133</v>
      </c>
      <c r="H231">
        <v>1040</v>
      </c>
      <c r="I231">
        <v>507</v>
      </c>
      <c r="J231">
        <v>756</v>
      </c>
      <c r="K231">
        <v>63</v>
      </c>
      <c r="L231">
        <v>22365</v>
      </c>
      <c r="M231">
        <v>66</v>
      </c>
      <c r="N231">
        <v>198</v>
      </c>
      <c r="Q231" s="6">
        <f t="shared" si="29"/>
        <v>1.0345572354211663</v>
      </c>
      <c r="R231" s="6">
        <f t="shared" si="30"/>
        <v>1.2244948865053629</v>
      </c>
      <c r="S231" s="6">
        <f t="shared" si="31"/>
        <v>0.78391218210488012</v>
      </c>
      <c r="T231" s="6">
        <f t="shared" si="32"/>
        <v>1.3480519480519479</v>
      </c>
      <c r="U231" s="6">
        <f t="shared" si="33"/>
        <v>1.4823008849557522</v>
      </c>
      <c r="V231" s="6">
        <f t="shared" si="34"/>
        <v>1.055940594059406</v>
      </c>
      <c r="W231" s="6">
        <f t="shared" si="35"/>
        <v>0.9792843691148776</v>
      </c>
      <c r="X231" s="6">
        <f t="shared" si="36"/>
        <v>0.878682842287695</v>
      </c>
      <c r="Y231" s="6">
        <f t="shared" si="37"/>
        <v>1.2252836304700163</v>
      </c>
      <c r="Z231" s="6">
        <f t="shared" si="38"/>
        <v>0.86301369863013699</v>
      </c>
      <c r="AA231" s="6">
        <f t="shared" si="39"/>
        <v>1.0068428397785081</v>
      </c>
      <c r="AB231" s="6">
        <f t="shared" si="40"/>
        <v>0.97058823529411764</v>
      </c>
      <c r="AC231" s="6">
        <f t="shared" si="41"/>
        <v>0.86086956521739133</v>
      </c>
    </row>
    <row r="232" spans="1:29" x14ac:dyDescent="0.25">
      <c r="A232" s="3">
        <f t="shared" si="42"/>
        <v>42598</v>
      </c>
      <c r="B232">
        <v>320</v>
      </c>
      <c r="C232">
        <v>7057</v>
      </c>
      <c r="D232">
        <v>41282</v>
      </c>
      <c r="E232" s="24">
        <v>1689</v>
      </c>
      <c r="F232">
        <v>493</v>
      </c>
      <c r="G232">
        <v>2247</v>
      </c>
      <c r="H232">
        <v>713</v>
      </c>
      <c r="I232">
        <v>482</v>
      </c>
      <c r="J232">
        <v>454</v>
      </c>
      <c r="K232">
        <v>174</v>
      </c>
      <c r="L232">
        <v>23038</v>
      </c>
      <c r="M232">
        <v>56</v>
      </c>
      <c r="N232">
        <v>785</v>
      </c>
      <c r="Q232" s="6">
        <f t="shared" si="29"/>
        <v>1.2355212355212355</v>
      </c>
      <c r="R232" s="6">
        <f t="shared" si="30"/>
        <v>1.1724538959960127</v>
      </c>
      <c r="S232" s="6">
        <f t="shared" si="31"/>
        <v>0.82648301267292634</v>
      </c>
      <c r="T232" s="6">
        <f t="shared" si="32"/>
        <v>1.3855619360131255</v>
      </c>
      <c r="U232" s="6">
        <f t="shared" si="33"/>
        <v>0.62802547770700634</v>
      </c>
      <c r="V232" s="6">
        <f t="shared" si="34"/>
        <v>1.0539399624765478</v>
      </c>
      <c r="W232" s="6">
        <f t="shared" si="35"/>
        <v>0.87377450980392157</v>
      </c>
      <c r="X232" s="6">
        <f t="shared" si="36"/>
        <v>0.76507936507936503</v>
      </c>
      <c r="Y232" s="6">
        <f t="shared" si="37"/>
        <v>0.6045272969374168</v>
      </c>
      <c r="Z232" s="6">
        <f t="shared" si="38"/>
        <v>0.88775510204081631</v>
      </c>
      <c r="AA232" s="6">
        <f t="shared" si="39"/>
        <v>1.0525402046783625</v>
      </c>
      <c r="AB232" s="6">
        <f t="shared" si="40"/>
        <v>1</v>
      </c>
      <c r="AC232" s="6">
        <f t="shared" si="41"/>
        <v>1.1527165932452277</v>
      </c>
    </row>
    <row r="233" spans="1:29" x14ac:dyDescent="0.25">
      <c r="A233" s="3">
        <f t="shared" si="42"/>
        <v>42599</v>
      </c>
      <c r="B233">
        <v>401</v>
      </c>
      <c r="C233">
        <v>8374</v>
      </c>
      <c r="D233">
        <v>44426</v>
      </c>
      <c r="E233" s="24">
        <v>1419</v>
      </c>
      <c r="F233">
        <v>2238</v>
      </c>
      <c r="G233">
        <v>2385</v>
      </c>
      <c r="H233">
        <v>1089</v>
      </c>
      <c r="I233">
        <v>489</v>
      </c>
      <c r="J233">
        <v>211</v>
      </c>
      <c r="K233">
        <v>314</v>
      </c>
      <c r="L233">
        <v>48637</v>
      </c>
      <c r="M233">
        <v>186</v>
      </c>
      <c r="N233">
        <v>282</v>
      </c>
      <c r="Q233" s="6">
        <f t="shared" si="29"/>
        <v>0.97330097087378642</v>
      </c>
      <c r="R233" s="6">
        <f t="shared" si="30"/>
        <v>1.3204036581520024</v>
      </c>
      <c r="S233" s="6">
        <f t="shared" si="31"/>
        <v>0.80460019922122616</v>
      </c>
      <c r="T233" s="6">
        <f t="shared" si="32"/>
        <v>1.3776699029126214</v>
      </c>
      <c r="U233" s="6">
        <f t="shared" si="33"/>
        <v>1.6020042949176807</v>
      </c>
      <c r="V233" s="6">
        <f t="shared" si="34"/>
        <v>1.0170575692963753</v>
      </c>
      <c r="W233" s="6">
        <f t="shared" si="35"/>
        <v>0.94860627177700352</v>
      </c>
      <c r="X233" s="6">
        <f t="shared" si="36"/>
        <v>0.62772785622593064</v>
      </c>
      <c r="Y233" s="6">
        <f t="shared" si="37"/>
        <v>0.45085470085470086</v>
      </c>
      <c r="Z233" s="6">
        <f t="shared" si="38"/>
        <v>0.75299760191846521</v>
      </c>
      <c r="AA233" s="6">
        <f t="shared" si="39"/>
        <v>0.8855488593121279</v>
      </c>
      <c r="AB233" s="6">
        <f t="shared" si="40"/>
        <v>5.6363636363636367</v>
      </c>
      <c r="AC233" s="6">
        <f t="shared" si="41"/>
        <v>0.97577854671280273</v>
      </c>
    </row>
    <row r="234" spans="1:29" x14ac:dyDescent="0.25">
      <c r="A234" s="3">
        <f t="shared" si="42"/>
        <v>42600</v>
      </c>
      <c r="B234">
        <v>642</v>
      </c>
      <c r="C234">
        <v>8428</v>
      </c>
      <c r="D234">
        <v>45769</v>
      </c>
      <c r="E234" s="24">
        <v>1595</v>
      </c>
      <c r="F234">
        <v>3776</v>
      </c>
      <c r="G234">
        <v>2444</v>
      </c>
      <c r="H234">
        <v>812</v>
      </c>
      <c r="I234">
        <v>552</v>
      </c>
      <c r="J234">
        <v>363</v>
      </c>
      <c r="K234">
        <v>351</v>
      </c>
      <c r="L234">
        <v>48541</v>
      </c>
      <c r="M234">
        <v>48</v>
      </c>
      <c r="N234">
        <v>336</v>
      </c>
      <c r="Q234" s="6">
        <f t="shared" si="29"/>
        <v>1.3487394957983194</v>
      </c>
      <c r="R234" s="6">
        <f t="shared" si="30"/>
        <v>1.292836324589661</v>
      </c>
      <c r="S234" s="6">
        <f t="shared" si="31"/>
        <v>0.81009947254770076</v>
      </c>
      <c r="T234" s="6">
        <f t="shared" si="32"/>
        <v>1.2083333333333333</v>
      </c>
      <c r="U234" s="6">
        <f t="shared" si="33"/>
        <v>1.4960380348652931</v>
      </c>
      <c r="V234" s="6">
        <f t="shared" si="34"/>
        <v>0.97370517928286848</v>
      </c>
      <c r="W234" s="6">
        <f t="shared" si="35"/>
        <v>0.8047571853320119</v>
      </c>
      <c r="X234" s="6">
        <f t="shared" si="36"/>
        <v>0.84403669724770647</v>
      </c>
      <c r="Y234" s="6">
        <f t="shared" si="37"/>
        <v>0.93556701030927836</v>
      </c>
      <c r="Z234" s="6">
        <f t="shared" si="38"/>
        <v>0.79232505643340856</v>
      </c>
      <c r="AA234" s="6">
        <f t="shared" si="39"/>
        <v>0.83574662970678881</v>
      </c>
      <c r="AB234" s="6">
        <f t="shared" si="40"/>
        <v>1.2972972972972974</v>
      </c>
      <c r="AC234" s="6">
        <f t="shared" si="41"/>
        <v>0.79432624113475181</v>
      </c>
    </row>
    <row r="235" spans="1:29" x14ac:dyDescent="0.25">
      <c r="A235" s="3">
        <f t="shared" si="42"/>
        <v>42601</v>
      </c>
      <c r="B235">
        <v>840</v>
      </c>
      <c r="C235">
        <v>8412</v>
      </c>
      <c r="D235">
        <v>46317</v>
      </c>
      <c r="E235" s="24">
        <v>1584</v>
      </c>
      <c r="F235">
        <v>4771</v>
      </c>
      <c r="G235">
        <v>2279</v>
      </c>
      <c r="H235">
        <v>1182</v>
      </c>
      <c r="I235">
        <v>529</v>
      </c>
      <c r="J235">
        <v>582</v>
      </c>
      <c r="K235">
        <v>333</v>
      </c>
      <c r="L235">
        <v>44684</v>
      </c>
      <c r="M235">
        <v>129</v>
      </c>
      <c r="N235">
        <v>383</v>
      </c>
      <c r="Q235" s="6">
        <f t="shared" si="29"/>
        <v>1.6091954022988506</v>
      </c>
      <c r="R235" s="6">
        <f t="shared" si="30"/>
        <v>1.3343908629441625</v>
      </c>
      <c r="S235" s="6">
        <f t="shared" si="31"/>
        <v>0.84401479672722635</v>
      </c>
      <c r="T235" s="6">
        <f t="shared" si="32"/>
        <v>1.1162790697674418</v>
      </c>
      <c r="U235" s="6">
        <f t="shared" si="33"/>
        <v>1.787560884226302</v>
      </c>
      <c r="V235" s="6">
        <f t="shared" si="34"/>
        <v>0.86819047619047618</v>
      </c>
      <c r="W235" s="6">
        <f t="shared" si="35"/>
        <v>1.0469441984056687</v>
      </c>
      <c r="X235" s="6">
        <f t="shared" si="36"/>
        <v>0.91681109185441945</v>
      </c>
      <c r="Y235" s="6">
        <f t="shared" si="37"/>
        <v>0.91079812206572774</v>
      </c>
      <c r="Z235" s="6">
        <f t="shared" si="38"/>
        <v>0.9173553719008265</v>
      </c>
      <c r="AA235" s="6">
        <f t="shared" si="39"/>
        <v>0.75547365039646985</v>
      </c>
      <c r="AB235" s="6">
        <f t="shared" si="40"/>
        <v>1.4175824175824177</v>
      </c>
      <c r="AC235" s="6">
        <f t="shared" si="41"/>
        <v>0.982051282051282</v>
      </c>
    </row>
    <row r="236" spans="1:29" x14ac:dyDescent="0.25">
      <c r="A236" s="3">
        <f t="shared" si="42"/>
        <v>42602</v>
      </c>
      <c r="B236">
        <v>947</v>
      </c>
      <c r="C236">
        <v>9649</v>
      </c>
      <c r="D236">
        <v>51145</v>
      </c>
      <c r="E236" s="24">
        <v>1737</v>
      </c>
      <c r="F236">
        <v>4586</v>
      </c>
      <c r="G236">
        <v>2206</v>
      </c>
      <c r="H236">
        <v>1033</v>
      </c>
      <c r="I236">
        <v>535</v>
      </c>
      <c r="J236">
        <v>699</v>
      </c>
      <c r="K236">
        <v>298</v>
      </c>
      <c r="L236">
        <v>31391</v>
      </c>
      <c r="M236">
        <v>79</v>
      </c>
      <c r="N236">
        <v>499</v>
      </c>
      <c r="Q236" s="6">
        <f t="shared" si="29"/>
        <v>1.6498257839721255</v>
      </c>
      <c r="R236" s="6">
        <f t="shared" si="30"/>
        <v>1.3546258598904957</v>
      </c>
      <c r="S236" s="6">
        <f t="shared" si="31"/>
        <v>0.82539861855270802</v>
      </c>
      <c r="T236" s="6">
        <f t="shared" si="32"/>
        <v>1.1541528239202659</v>
      </c>
      <c r="U236" s="6">
        <f t="shared" si="33"/>
        <v>1.6113843991567112</v>
      </c>
      <c r="V236" s="6">
        <f t="shared" si="34"/>
        <v>0.88204718112754898</v>
      </c>
      <c r="W236" s="6">
        <f t="shared" si="35"/>
        <v>0.71736111111111112</v>
      </c>
      <c r="X236" s="6">
        <f t="shared" si="36"/>
        <v>0.8411949685534591</v>
      </c>
      <c r="Y236" s="6">
        <f t="shared" si="37"/>
        <v>1.2849264705882353</v>
      </c>
      <c r="Z236" s="6">
        <f t="shared" si="38"/>
        <v>0.86627906976744184</v>
      </c>
      <c r="AA236" s="6">
        <f t="shared" si="39"/>
        <v>0.63707026017778134</v>
      </c>
      <c r="AB236" s="6">
        <f t="shared" si="40"/>
        <v>1.196969696969697</v>
      </c>
      <c r="AC236" s="6">
        <f t="shared" si="41"/>
        <v>1.1937799043062201</v>
      </c>
    </row>
    <row r="237" spans="1:29" x14ac:dyDescent="0.25">
      <c r="A237" s="3">
        <f t="shared" si="42"/>
        <v>42603</v>
      </c>
      <c r="B237">
        <v>1071</v>
      </c>
      <c r="C237">
        <v>6626</v>
      </c>
      <c r="D237">
        <v>45549</v>
      </c>
      <c r="E237" s="24">
        <v>836</v>
      </c>
      <c r="F237">
        <v>3602</v>
      </c>
      <c r="G237">
        <v>2028</v>
      </c>
      <c r="H237">
        <v>1288</v>
      </c>
      <c r="I237">
        <v>508</v>
      </c>
      <c r="J237">
        <v>716</v>
      </c>
      <c r="K237">
        <v>160</v>
      </c>
      <c r="L237">
        <v>46210</v>
      </c>
      <c r="M237">
        <v>153</v>
      </c>
      <c r="N237">
        <v>257</v>
      </c>
      <c r="Q237" s="6">
        <f t="shared" si="29"/>
        <v>1.7081339712918659</v>
      </c>
      <c r="R237" s="6">
        <f t="shared" si="30"/>
        <v>1.1880939573247264</v>
      </c>
      <c r="S237" s="6">
        <f t="shared" si="31"/>
        <v>0.84822808618410028</v>
      </c>
      <c r="T237" s="6">
        <f t="shared" si="32"/>
        <v>1.1875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1.1959145775301765</v>
      </c>
      <c r="X237" s="6">
        <f t="shared" si="36"/>
        <v>0.77557251908396951</v>
      </c>
      <c r="Y237" s="6">
        <f t="shared" si="37"/>
        <v>0.77657266811279824</v>
      </c>
      <c r="Z237" s="6">
        <f t="shared" si="38"/>
        <v>0.70796460176991149</v>
      </c>
      <c r="AA237" s="6">
        <f t="shared" si="39"/>
        <v>1.1867889154274853</v>
      </c>
      <c r="AB237" s="6">
        <f t="shared" si="40"/>
        <v>0.78061224489795922</v>
      </c>
      <c r="AC237" s="6">
        <f t="shared" si="41"/>
        <v>1.0843881856540085</v>
      </c>
    </row>
    <row r="238" spans="1:29" x14ac:dyDescent="0.25">
      <c r="A238" s="3">
        <f t="shared" si="42"/>
        <v>42604</v>
      </c>
      <c r="B238">
        <v>1209</v>
      </c>
      <c r="C238">
        <v>5854</v>
      </c>
      <c r="D238">
        <v>33880</v>
      </c>
      <c r="E238" s="24">
        <v>632</v>
      </c>
      <c r="F238">
        <v>4897</v>
      </c>
      <c r="G238">
        <v>2113</v>
      </c>
      <c r="H238">
        <v>1160</v>
      </c>
      <c r="I238">
        <v>457</v>
      </c>
      <c r="J238">
        <v>574</v>
      </c>
      <c r="K238">
        <v>57</v>
      </c>
      <c r="L238">
        <v>23085</v>
      </c>
      <c r="M238">
        <v>61</v>
      </c>
      <c r="N238">
        <v>267</v>
      </c>
      <c r="Q238" s="6">
        <f t="shared" si="29"/>
        <v>2.5240083507306887</v>
      </c>
      <c r="R238" s="6">
        <f t="shared" si="30"/>
        <v>1.1925035648808311</v>
      </c>
      <c r="S238" s="6">
        <f t="shared" si="31"/>
        <v>0.8737137994171803</v>
      </c>
      <c r="T238" s="6">
        <f t="shared" si="32"/>
        <v>1.2177263969171483</v>
      </c>
      <c r="U238" s="6">
        <f t="shared" si="33"/>
        <v>1.624212271973466</v>
      </c>
      <c r="V238" s="6">
        <f t="shared" si="34"/>
        <v>0.99062353492733235</v>
      </c>
      <c r="W238" s="6">
        <f t="shared" si="35"/>
        <v>1.1153846153846154</v>
      </c>
      <c r="X238" s="6">
        <f t="shared" si="36"/>
        <v>0.90138067061143989</v>
      </c>
      <c r="Y238" s="6">
        <f t="shared" si="37"/>
        <v>0.7592592592592593</v>
      </c>
      <c r="Z238" s="6">
        <f t="shared" si="38"/>
        <v>0.90476190476190477</v>
      </c>
      <c r="AA238" s="6">
        <f t="shared" si="39"/>
        <v>1.0321931589537223</v>
      </c>
      <c r="AB238" s="6">
        <f t="shared" si="40"/>
        <v>0.9242424242424242</v>
      </c>
      <c r="AC238" s="6">
        <f t="shared" si="41"/>
        <v>1.3484848484848484</v>
      </c>
    </row>
    <row r="239" spans="1:29" x14ac:dyDescent="0.25">
      <c r="A239" s="3">
        <f t="shared" si="42"/>
        <v>42605</v>
      </c>
      <c r="B239">
        <v>952</v>
      </c>
      <c r="C239">
        <v>8099</v>
      </c>
      <c r="D239">
        <v>41176</v>
      </c>
      <c r="E239" s="24">
        <v>1628</v>
      </c>
      <c r="F239">
        <v>1955</v>
      </c>
      <c r="G239">
        <v>2245</v>
      </c>
      <c r="H239">
        <v>853</v>
      </c>
      <c r="I239">
        <v>574</v>
      </c>
      <c r="J239">
        <v>468</v>
      </c>
      <c r="K239">
        <v>174</v>
      </c>
      <c r="L239">
        <v>21434</v>
      </c>
      <c r="M239">
        <v>147</v>
      </c>
      <c r="N239">
        <v>751</v>
      </c>
      <c r="Q239" s="6">
        <f t="shared" si="29"/>
        <v>2.9750000000000001</v>
      </c>
      <c r="R239" s="6">
        <f t="shared" si="30"/>
        <v>1.1476548108261302</v>
      </c>
      <c r="S239" s="6">
        <f t="shared" si="31"/>
        <v>0.99743229494695029</v>
      </c>
      <c r="T239" s="6">
        <f t="shared" si="32"/>
        <v>0.96388395500296031</v>
      </c>
      <c r="U239" s="6">
        <f t="shared" si="33"/>
        <v>3.9655172413793105</v>
      </c>
      <c r="V239" s="6">
        <f t="shared" si="34"/>
        <v>0.99910992434356916</v>
      </c>
      <c r="W239" s="6">
        <f t="shared" si="35"/>
        <v>1.1963534361851333</v>
      </c>
      <c r="X239" s="6">
        <f t="shared" si="36"/>
        <v>1.1908713692946058</v>
      </c>
      <c r="Y239" s="6">
        <f t="shared" si="37"/>
        <v>1.0308370044052864</v>
      </c>
      <c r="Z239" s="6">
        <f t="shared" si="38"/>
        <v>1</v>
      </c>
      <c r="AA239" s="6">
        <f t="shared" si="39"/>
        <v>0.93037590068582343</v>
      </c>
      <c r="AB239" s="6">
        <f t="shared" si="40"/>
        <v>2.625</v>
      </c>
      <c r="AC239" s="6">
        <f t="shared" si="41"/>
        <v>0.95668789808917198</v>
      </c>
    </row>
    <row r="240" spans="1:29" x14ac:dyDescent="0.25">
      <c r="A240" s="3">
        <f t="shared" si="42"/>
        <v>42606</v>
      </c>
      <c r="B240">
        <v>876</v>
      </c>
      <c r="C240">
        <v>10143</v>
      </c>
      <c r="D240">
        <v>40979</v>
      </c>
      <c r="E240" s="24">
        <v>1455</v>
      </c>
      <c r="F240">
        <v>3304</v>
      </c>
      <c r="G240">
        <v>2213</v>
      </c>
      <c r="H240">
        <v>1184</v>
      </c>
      <c r="I240">
        <v>415</v>
      </c>
      <c r="J240">
        <v>156</v>
      </c>
      <c r="K240">
        <v>222</v>
      </c>
      <c r="L240">
        <v>46959</v>
      </c>
      <c r="M240">
        <v>85</v>
      </c>
      <c r="N240">
        <v>322</v>
      </c>
      <c r="Q240" s="6">
        <f t="shared" si="29"/>
        <v>2.1845386533665834</v>
      </c>
      <c r="R240" s="6">
        <f t="shared" si="30"/>
        <v>1.211249104370671</v>
      </c>
      <c r="S240" s="6">
        <f t="shared" si="31"/>
        <v>0.92241030027461401</v>
      </c>
      <c r="T240" s="6">
        <f t="shared" si="32"/>
        <v>1.025369978858351</v>
      </c>
      <c r="U240" s="6">
        <f t="shared" si="33"/>
        <v>1.4763181411974977</v>
      </c>
      <c r="V240" s="6">
        <f t="shared" si="34"/>
        <v>0.92788259958071284</v>
      </c>
      <c r="W240" s="6">
        <f t="shared" si="35"/>
        <v>1.0872359963269054</v>
      </c>
      <c r="X240" s="6">
        <f t="shared" si="36"/>
        <v>0.84867075664621672</v>
      </c>
      <c r="Y240" s="6">
        <f t="shared" si="37"/>
        <v>0.73933649289099523</v>
      </c>
      <c r="Z240" s="6">
        <f t="shared" si="38"/>
        <v>0.70700636942675155</v>
      </c>
      <c r="AA240" s="6">
        <f t="shared" si="39"/>
        <v>0.96549951682875179</v>
      </c>
      <c r="AB240" s="6">
        <f t="shared" si="40"/>
        <v>0.45698924731182794</v>
      </c>
      <c r="AC240" s="6">
        <f t="shared" si="41"/>
        <v>1.1418439716312057</v>
      </c>
    </row>
    <row r="241" spans="1:29" x14ac:dyDescent="0.25">
      <c r="A241" s="3">
        <f t="shared" si="42"/>
        <v>42607</v>
      </c>
      <c r="B241">
        <v>1365</v>
      </c>
      <c r="C241">
        <v>9738</v>
      </c>
      <c r="D241">
        <v>45851</v>
      </c>
      <c r="E241" s="24">
        <v>1428</v>
      </c>
      <c r="F241">
        <v>5429</v>
      </c>
      <c r="G241">
        <v>2243</v>
      </c>
      <c r="H241">
        <v>1048</v>
      </c>
      <c r="I241">
        <v>571</v>
      </c>
      <c r="J241">
        <v>355</v>
      </c>
      <c r="K241">
        <v>244</v>
      </c>
      <c r="L241">
        <v>47828</v>
      </c>
      <c r="M241">
        <v>162</v>
      </c>
      <c r="N241">
        <v>448</v>
      </c>
      <c r="Q241" s="6">
        <f t="shared" si="29"/>
        <v>2.1261682242990654</v>
      </c>
      <c r="R241" s="6">
        <f t="shared" si="30"/>
        <v>1.1554342667299478</v>
      </c>
      <c r="S241" s="6">
        <f t="shared" si="31"/>
        <v>1.0017916056719613</v>
      </c>
      <c r="T241" s="6">
        <f t="shared" si="32"/>
        <v>0.89529780564263328</v>
      </c>
      <c r="U241" s="6">
        <f t="shared" si="33"/>
        <v>1.4377648305084745</v>
      </c>
      <c r="V241" s="6">
        <f t="shared" si="34"/>
        <v>0.91775777414075288</v>
      </c>
      <c r="W241" s="6">
        <f t="shared" si="35"/>
        <v>1.2906403940886699</v>
      </c>
      <c r="X241" s="6">
        <f t="shared" si="36"/>
        <v>1.0344202898550725</v>
      </c>
      <c r="Y241" s="6">
        <f t="shared" si="37"/>
        <v>0.97796143250688705</v>
      </c>
      <c r="Z241" s="6">
        <f t="shared" si="38"/>
        <v>0.6951566951566952</v>
      </c>
      <c r="AA241" s="6">
        <f t="shared" si="39"/>
        <v>0.98531138625079828</v>
      </c>
      <c r="AB241" s="6">
        <f t="shared" si="40"/>
        <v>3.375</v>
      </c>
      <c r="AC241" s="6">
        <f t="shared" si="41"/>
        <v>1.3333333333333333</v>
      </c>
    </row>
    <row r="242" spans="1:29" x14ac:dyDescent="0.25">
      <c r="A242" s="3">
        <f t="shared" si="42"/>
        <v>42608</v>
      </c>
      <c r="B242">
        <v>1409</v>
      </c>
      <c r="C242">
        <v>9483</v>
      </c>
      <c r="D242">
        <v>46872</v>
      </c>
      <c r="E242" s="24">
        <v>1565</v>
      </c>
      <c r="F242">
        <v>6111</v>
      </c>
      <c r="G242">
        <v>2190</v>
      </c>
      <c r="H242">
        <v>1522</v>
      </c>
      <c r="I242">
        <v>510</v>
      </c>
      <c r="J242">
        <v>583</v>
      </c>
      <c r="K242">
        <v>202</v>
      </c>
      <c r="L242">
        <v>42489</v>
      </c>
      <c r="M242">
        <v>90</v>
      </c>
      <c r="N242">
        <v>431</v>
      </c>
      <c r="Q242" s="6">
        <f t="shared" si="29"/>
        <v>1.6773809523809524</v>
      </c>
      <c r="R242" s="6">
        <f t="shared" si="30"/>
        <v>1.1273181169757489</v>
      </c>
      <c r="S242" s="6">
        <f t="shared" si="31"/>
        <v>1.0119826413627826</v>
      </c>
      <c r="T242" s="6">
        <f t="shared" si="32"/>
        <v>0.9880050505050505</v>
      </c>
      <c r="U242" s="6">
        <f t="shared" si="33"/>
        <v>1.280863550618319</v>
      </c>
      <c r="V242" s="6">
        <f t="shared" si="34"/>
        <v>0.96094778411584025</v>
      </c>
      <c r="W242" s="6">
        <f t="shared" si="35"/>
        <v>1.287648054145516</v>
      </c>
      <c r="X242" s="6">
        <f t="shared" si="36"/>
        <v>0.96408317580340264</v>
      </c>
      <c r="Y242" s="6">
        <f t="shared" si="37"/>
        <v>1.0017182130584192</v>
      </c>
      <c r="Z242" s="6">
        <f t="shared" si="38"/>
        <v>0.60660660660660659</v>
      </c>
      <c r="AA242" s="6">
        <f t="shared" si="39"/>
        <v>0.95087727150657952</v>
      </c>
      <c r="AB242" s="6">
        <f t="shared" si="40"/>
        <v>0.69767441860465118</v>
      </c>
      <c r="AC242" s="6">
        <f t="shared" si="41"/>
        <v>1.1253263707571801</v>
      </c>
    </row>
    <row r="243" spans="1:29" x14ac:dyDescent="0.25">
      <c r="A243" s="3">
        <f t="shared" si="42"/>
        <v>42609</v>
      </c>
      <c r="B243">
        <v>1462</v>
      </c>
      <c r="C243">
        <v>10918</v>
      </c>
      <c r="D243">
        <v>50315</v>
      </c>
      <c r="E243" s="24">
        <v>1549</v>
      </c>
      <c r="F243">
        <v>7379</v>
      </c>
      <c r="G243">
        <v>2115</v>
      </c>
      <c r="H243">
        <v>1276</v>
      </c>
      <c r="I243">
        <v>507</v>
      </c>
      <c r="J243">
        <v>470</v>
      </c>
      <c r="K243">
        <v>179</v>
      </c>
      <c r="L243">
        <v>48112</v>
      </c>
      <c r="M243">
        <v>125</v>
      </c>
      <c r="N243">
        <v>510</v>
      </c>
      <c r="Q243" s="6">
        <f t="shared" si="29"/>
        <v>1.5438225976768742</v>
      </c>
      <c r="R243" s="6">
        <f t="shared" si="30"/>
        <v>1.1315162192973365</v>
      </c>
      <c r="S243" s="6">
        <f t="shared" si="31"/>
        <v>0.98377162968032061</v>
      </c>
      <c r="T243" s="6">
        <f t="shared" si="32"/>
        <v>0.89176741508347723</v>
      </c>
      <c r="U243" s="6">
        <f t="shared" si="33"/>
        <v>1.6090274749236808</v>
      </c>
      <c r="V243" s="6">
        <f t="shared" si="34"/>
        <v>0.95874886672710791</v>
      </c>
      <c r="W243" s="6">
        <f t="shared" si="35"/>
        <v>1.2352371732817038</v>
      </c>
      <c r="X243" s="6">
        <f t="shared" si="36"/>
        <v>0.9476635514018692</v>
      </c>
      <c r="Y243" s="6">
        <f t="shared" si="37"/>
        <v>0.67238912732474965</v>
      </c>
      <c r="Z243" s="6">
        <f t="shared" si="38"/>
        <v>0.60067114093959728</v>
      </c>
      <c r="AA243" s="6">
        <f t="shared" si="39"/>
        <v>1.5326685992800484</v>
      </c>
      <c r="AB243" s="6">
        <f t="shared" si="40"/>
        <v>1.5822784810126582</v>
      </c>
      <c r="AC243" s="6">
        <f t="shared" si="41"/>
        <v>1.0220440881763526</v>
      </c>
    </row>
    <row r="244" spans="1:29" x14ac:dyDescent="0.25">
      <c r="A244" s="3">
        <f t="shared" si="42"/>
        <v>42610</v>
      </c>
      <c r="B244">
        <v>1444</v>
      </c>
      <c r="C244">
        <v>7233</v>
      </c>
      <c r="D244">
        <v>42982</v>
      </c>
      <c r="E244" s="24">
        <v>711</v>
      </c>
      <c r="F244">
        <v>5453</v>
      </c>
      <c r="G244">
        <v>1905</v>
      </c>
      <c r="H244">
        <v>1108</v>
      </c>
      <c r="I244">
        <v>501</v>
      </c>
      <c r="J244">
        <v>452</v>
      </c>
      <c r="K244">
        <v>131</v>
      </c>
      <c r="L244">
        <v>34360</v>
      </c>
      <c r="M244">
        <v>142</v>
      </c>
      <c r="N244">
        <v>315</v>
      </c>
      <c r="Q244" s="6">
        <f t="shared" si="29"/>
        <v>1.3482726423902895</v>
      </c>
      <c r="R244" s="6">
        <f t="shared" si="30"/>
        <v>1.0916088137639601</v>
      </c>
      <c r="S244" s="6">
        <f t="shared" si="31"/>
        <v>0.9436431096182134</v>
      </c>
      <c r="T244" s="6">
        <f t="shared" si="32"/>
        <v>0.8504784688995215</v>
      </c>
      <c r="U244" s="6">
        <f t="shared" si="33"/>
        <v>1.5138811771238201</v>
      </c>
      <c r="V244" s="6">
        <f t="shared" si="34"/>
        <v>0.93934911242603547</v>
      </c>
      <c r="W244" s="6">
        <f t="shared" si="35"/>
        <v>0.86024844720496896</v>
      </c>
      <c r="X244" s="6">
        <f t="shared" si="36"/>
        <v>0.98622047244094491</v>
      </c>
      <c r="Y244" s="6">
        <f t="shared" si="37"/>
        <v>0.63128491620111726</v>
      </c>
      <c r="Z244" s="6">
        <f t="shared" si="38"/>
        <v>0.81874999999999998</v>
      </c>
      <c r="AA244" s="6">
        <f t="shared" si="39"/>
        <v>0.74356199956719327</v>
      </c>
      <c r="AB244" s="6">
        <f t="shared" si="40"/>
        <v>0.92810457516339873</v>
      </c>
      <c r="AC244" s="6">
        <f t="shared" si="41"/>
        <v>1.2256809338521402</v>
      </c>
    </row>
    <row r="245" spans="1:29" x14ac:dyDescent="0.25">
      <c r="A245" s="3">
        <f t="shared" si="42"/>
        <v>42611</v>
      </c>
      <c r="B245">
        <v>1365</v>
      </c>
      <c r="C245">
        <v>6375</v>
      </c>
      <c r="D245">
        <v>35616</v>
      </c>
      <c r="E245" s="24">
        <v>470</v>
      </c>
      <c r="F245">
        <v>5413</v>
      </c>
      <c r="G245">
        <v>1754</v>
      </c>
      <c r="H245">
        <v>1715</v>
      </c>
      <c r="I245">
        <v>508</v>
      </c>
      <c r="J245">
        <v>647</v>
      </c>
      <c r="K245">
        <v>48</v>
      </c>
      <c r="L245">
        <v>15346</v>
      </c>
      <c r="M245">
        <v>38</v>
      </c>
      <c r="N245">
        <v>267</v>
      </c>
      <c r="Q245" s="6">
        <f t="shared" si="29"/>
        <v>1.1290322580645162</v>
      </c>
      <c r="R245" s="6">
        <f t="shared" si="30"/>
        <v>1.0889989750597882</v>
      </c>
      <c r="S245" s="6">
        <f t="shared" si="31"/>
        <v>1.0512396694214876</v>
      </c>
      <c r="T245" s="6">
        <f t="shared" si="32"/>
        <v>0.74367088607594933</v>
      </c>
      <c r="U245" s="6">
        <f t="shared" si="33"/>
        <v>1.1053706350827037</v>
      </c>
      <c r="V245" s="6">
        <f t="shared" si="34"/>
        <v>0.83009938476100331</v>
      </c>
      <c r="W245" s="6">
        <f t="shared" si="35"/>
        <v>1.478448275862069</v>
      </c>
      <c r="X245" s="6">
        <f t="shared" si="36"/>
        <v>1.1115973741794312</v>
      </c>
      <c r="Y245" s="6">
        <f t="shared" si="37"/>
        <v>1.127177700348432</v>
      </c>
      <c r="Z245" s="6">
        <f t="shared" si="38"/>
        <v>0.84210526315789469</v>
      </c>
      <c r="AA245" s="6">
        <f t="shared" si="39"/>
        <v>0.66476066709984838</v>
      </c>
      <c r="AB245" s="6">
        <f t="shared" si="40"/>
        <v>0.62295081967213117</v>
      </c>
      <c r="AC245" s="6">
        <f t="shared" si="41"/>
        <v>1</v>
      </c>
    </row>
    <row r="246" spans="1:29" x14ac:dyDescent="0.25">
      <c r="A246" s="3">
        <f t="shared" si="42"/>
        <v>42612</v>
      </c>
      <c r="B246">
        <v>999</v>
      </c>
      <c r="C246">
        <v>8347</v>
      </c>
      <c r="D246">
        <v>38779</v>
      </c>
      <c r="E246" s="24">
        <v>1497</v>
      </c>
      <c r="F246">
        <v>3082</v>
      </c>
      <c r="G246">
        <v>1642</v>
      </c>
      <c r="H246">
        <v>1406</v>
      </c>
      <c r="I246">
        <v>527</v>
      </c>
      <c r="J246">
        <v>443</v>
      </c>
      <c r="K246">
        <v>162</v>
      </c>
      <c r="L246">
        <v>48590</v>
      </c>
      <c r="M246">
        <v>53</v>
      </c>
      <c r="N246">
        <v>1008</v>
      </c>
      <c r="Q246" s="6">
        <f t="shared" si="29"/>
        <v>1.0493697478991597</v>
      </c>
      <c r="R246" s="6">
        <f t="shared" si="30"/>
        <v>1.0306210643289295</v>
      </c>
      <c r="S246" s="6">
        <f t="shared" si="31"/>
        <v>0.94178647755974354</v>
      </c>
      <c r="T246" s="6">
        <f t="shared" si="32"/>
        <v>0.91953316953316955</v>
      </c>
      <c r="U246" s="6">
        <f t="shared" si="33"/>
        <v>1.5764705882352941</v>
      </c>
      <c r="V246" s="6">
        <f t="shared" si="34"/>
        <v>0.73140311804008906</v>
      </c>
      <c r="W246" s="6">
        <f t="shared" si="35"/>
        <v>1.6483001172332943</v>
      </c>
      <c r="X246" s="6">
        <f t="shared" si="36"/>
        <v>0.91811846689895471</v>
      </c>
      <c r="Y246" s="6">
        <f t="shared" si="37"/>
        <v>0.94658119658119655</v>
      </c>
      <c r="Z246" s="6">
        <f t="shared" si="38"/>
        <v>0.93103448275862066</v>
      </c>
      <c r="AA246" s="6">
        <f t="shared" si="39"/>
        <v>2.2669590370439487</v>
      </c>
      <c r="AB246" s="6">
        <f t="shared" si="40"/>
        <v>0.36054421768707484</v>
      </c>
      <c r="AC246" s="6">
        <f t="shared" si="41"/>
        <v>1.3422103861517976</v>
      </c>
    </row>
    <row r="247" spans="1:29" x14ac:dyDescent="0.25">
      <c r="A247" s="3">
        <f t="shared" si="42"/>
        <v>42613</v>
      </c>
      <c r="B247">
        <v>984</v>
      </c>
      <c r="C247">
        <v>11343</v>
      </c>
      <c r="D247">
        <v>42737</v>
      </c>
      <c r="E247" s="24">
        <v>1209</v>
      </c>
      <c r="F247">
        <v>4982</v>
      </c>
      <c r="G247">
        <v>1682</v>
      </c>
      <c r="H247">
        <v>1295</v>
      </c>
      <c r="I247">
        <v>462</v>
      </c>
      <c r="J247">
        <v>194</v>
      </c>
      <c r="K247">
        <v>171</v>
      </c>
      <c r="L247">
        <v>41889</v>
      </c>
      <c r="M247">
        <v>214</v>
      </c>
      <c r="N247">
        <v>477</v>
      </c>
      <c r="Q247" s="6">
        <f t="shared" si="29"/>
        <v>1.1232876712328768</v>
      </c>
      <c r="R247" s="6">
        <f t="shared" si="30"/>
        <v>1.1183081928423544</v>
      </c>
      <c r="S247" s="6">
        <f t="shared" si="31"/>
        <v>1.0429000219624687</v>
      </c>
      <c r="T247" s="6">
        <f t="shared" si="32"/>
        <v>0.83092783505154644</v>
      </c>
      <c r="U247" s="6">
        <f t="shared" si="33"/>
        <v>1.507869249394673</v>
      </c>
      <c r="V247" s="6">
        <f t="shared" si="34"/>
        <v>0.76005422503389064</v>
      </c>
      <c r="W247" s="6">
        <f t="shared" si="35"/>
        <v>1.09375</v>
      </c>
      <c r="X247" s="6">
        <f t="shared" si="36"/>
        <v>1.1132530120481927</v>
      </c>
      <c r="Y247" s="6">
        <f t="shared" si="37"/>
        <v>1.2435897435897436</v>
      </c>
      <c r="Z247" s="6">
        <f t="shared" si="38"/>
        <v>0.77027027027027029</v>
      </c>
      <c r="AA247" s="6">
        <f t="shared" si="39"/>
        <v>0.89203347601098826</v>
      </c>
      <c r="AB247" s="6">
        <f t="shared" si="40"/>
        <v>2.5176470588235293</v>
      </c>
      <c r="AC247" s="6">
        <f t="shared" si="41"/>
        <v>1.4813664596273293</v>
      </c>
    </row>
    <row r="248" spans="1:29" x14ac:dyDescent="0.25">
      <c r="A248" s="3">
        <f t="shared" si="42"/>
        <v>42614</v>
      </c>
      <c r="B248">
        <v>1332</v>
      </c>
      <c r="C248">
        <v>10501</v>
      </c>
      <c r="D248">
        <v>41687</v>
      </c>
      <c r="E248" s="24">
        <v>1390</v>
      </c>
      <c r="F248">
        <v>7017</v>
      </c>
      <c r="G248">
        <v>1858</v>
      </c>
      <c r="H248">
        <v>1508</v>
      </c>
      <c r="I248">
        <v>734</v>
      </c>
      <c r="J248">
        <v>251</v>
      </c>
      <c r="K248">
        <v>213</v>
      </c>
      <c r="L248">
        <v>48632</v>
      </c>
      <c r="M248">
        <v>89</v>
      </c>
      <c r="N248">
        <v>498</v>
      </c>
      <c r="Q248" s="6">
        <f t="shared" si="29"/>
        <v>0.9758241758241758</v>
      </c>
      <c r="R248" s="6">
        <f t="shared" si="30"/>
        <v>1.0783528445265969</v>
      </c>
      <c r="S248" s="6">
        <f t="shared" si="31"/>
        <v>0.90918409631196706</v>
      </c>
      <c r="T248" s="6">
        <f t="shared" si="32"/>
        <v>0.9733893557422969</v>
      </c>
      <c r="U248" s="6">
        <f t="shared" si="33"/>
        <v>1.2925032234297293</v>
      </c>
      <c r="V248" s="6">
        <f t="shared" si="34"/>
        <v>0.82835488185465889</v>
      </c>
      <c r="W248" s="6">
        <f t="shared" si="35"/>
        <v>1.4389312977099236</v>
      </c>
      <c r="X248" s="6">
        <f t="shared" si="36"/>
        <v>1.2854640980735552</v>
      </c>
      <c r="Y248" s="6">
        <f t="shared" si="37"/>
        <v>0.70704225352112671</v>
      </c>
      <c r="Z248" s="6">
        <f t="shared" si="38"/>
        <v>0.87295081967213117</v>
      </c>
      <c r="AA248" s="6">
        <f t="shared" si="39"/>
        <v>1.0168102366814418</v>
      </c>
      <c r="AB248" s="6">
        <f t="shared" si="40"/>
        <v>0.54938271604938271</v>
      </c>
      <c r="AC248" s="6">
        <f t="shared" si="41"/>
        <v>1.1116071428571428</v>
      </c>
    </row>
    <row r="249" spans="1:29" x14ac:dyDescent="0.25">
      <c r="A249" s="3">
        <f t="shared" si="42"/>
        <v>42615</v>
      </c>
      <c r="B249">
        <v>1402</v>
      </c>
      <c r="C249">
        <v>10369</v>
      </c>
      <c r="D249">
        <v>46065</v>
      </c>
      <c r="E249" s="24">
        <v>1423</v>
      </c>
      <c r="F249">
        <v>7157</v>
      </c>
      <c r="G249">
        <v>1994</v>
      </c>
      <c r="H249">
        <v>1735</v>
      </c>
      <c r="I249">
        <v>601</v>
      </c>
      <c r="J249">
        <v>424</v>
      </c>
      <c r="K249">
        <v>286</v>
      </c>
      <c r="L249">
        <v>44728</v>
      </c>
      <c r="M249">
        <v>92</v>
      </c>
      <c r="N249">
        <v>570</v>
      </c>
      <c r="Q249" s="6">
        <f t="shared" si="29"/>
        <v>0.9950319375443577</v>
      </c>
      <c r="R249" s="6">
        <f t="shared" si="30"/>
        <v>1.0934303490456607</v>
      </c>
      <c r="S249" s="6">
        <f t="shared" si="31"/>
        <v>0.9827828981054787</v>
      </c>
      <c r="T249" s="6">
        <f t="shared" si="32"/>
        <v>0.90926517571884979</v>
      </c>
      <c r="U249" s="6">
        <f t="shared" si="33"/>
        <v>1.1711667484863362</v>
      </c>
      <c r="V249" s="6">
        <f t="shared" si="34"/>
        <v>0.91050228310502279</v>
      </c>
      <c r="W249" s="6">
        <f t="shared" si="35"/>
        <v>1.1399474375821288</v>
      </c>
      <c r="X249" s="6">
        <f t="shared" si="36"/>
        <v>1.1784313725490196</v>
      </c>
      <c r="Y249" s="6">
        <f t="shared" si="37"/>
        <v>0.72727272727272729</v>
      </c>
      <c r="Z249" s="6">
        <f t="shared" si="38"/>
        <v>1.4158415841584158</v>
      </c>
      <c r="AA249" s="6">
        <f t="shared" si="39"/>
        <v>1.0526959919037868</v>
      </c>
      <c r="AB249" s="6">
        <f t="shared" si="40"/>
        <v>1.0222222222222221</v>
      </c>
      <c r="AC249" s="6">
        <f t="shared" si="41"/>
        <v>1.3225058004640371</v>
      </c>
    </row>
    <row r="250" spans="1:29" x14ac:dyDescent="0.25">
      <c r="A250" s="3">
        <f t="shared" si="42"/>
        <v>42616</v>
      </c>
      <c r="B250">
        <v>1738</v>
      </c>
      <c r="C250">
        <v>11504</v>
      </c>
      <c r="D250">
        <v>53621</v>
      </c>
      <c r="E250" s="24">
        <v>1467</v>
      </c>
      <c r="F250">
        <v>8975</v>
      </c>
      <c r="G250">
        <v>2026</v>
      </c>
      <c r="H250">
        <v>1940</v>
      </c>
      <c r="I250">
        <v>744</v>
      </c>
      <c r="J250">
        <v>633</v>
      </c>
      <c r="K250">
        <v>262</v>
      </c>
      <c r="L250">
        <v>45651</v>
      </c>
      <c r="M250">
        <v>97</v>
      </c>
      <c r="N250">
        <v>631</v>
      </c>
      <c r="Q250" s="6">
        <f t="shared" si="29"/>
        <v>1.188782489740082</v>
      </c>
      <c r="R250" s="6">
        <f t="shared" si="30"/>
        <v>1.053672833852354</v>
      </c>
      <c r="S250" s="6">
        <f t="shared" si="31"/>
        <v>1.0657060518731989</v>
      </c>
      <c r="T250" s="6">
        <f t="shared" si="32"/>
        <v>0.94706262104583605</v>
      </c>
      <c r="U250" s="6">
        <f t="shared" si="33"/>
        <v>1.2162894701179021</v>
      </c>
      <c r="V250" s="6">
        <f t="shared" si="34"/>
        <v>0.95791962174940903</v>
      </c>
      <c r="W250" s="6">
        <f t="shared" si="35"/>
        <v>1.5203761755485894</v>
      </c>
      <c r="X250" s="6">
        <f t="shared" si="36"/>
        <v>1.4674556213017751</v>
      </c>
      <c r="Y250" s="6">
        <f t="shared" si="37"/>
        <v>1.3468085106382979</v>
      </c>
      <c r="Z250" s="6">
        <f t="shared" si="38"/>
        <v>1.4636871508379887</v>
      </c>
      <c r="AA250" s="6">
        <f t="shared" si="39"/>
        <v>0.94884852011972065</v>
      </c>
      <c r="AB250" s="6">
        <f t="shared" si="40"/>
        <v>0.77600000000000002</v>
      </c>
      <c r="AC250" s="6">
        <f t="shared" si="41"/>
        <v>1.2372549019607844</v>
      </c>
    </row>
    <row r="251" spans="1:29" x14ac:dyDescent="0.25">
      <c r="A251" s="3">
        <f t="shared" si="42"/>
        <v>42617</v>
      </c>
      <c r="B251">
        <v>1700</v>
      </c>
      <c r="C251">
        <v>8740</v>
      </c>
      <c r="D251">
        <v>43231</v>
      </c>
      <c r="E251" s="24">
        <v>775</v>
      </c>
      <c r="F251">
        <v>8550</v>
      </c>
      <c r="G251">
        <v>1894</v>
      </c>
      <c r="H251">
        <v>1813</v>
      </c>
      <c r="I251">
        <v>654</v>
      </c>
      <c r="J251">
        <v>630</v>
      </c>
      <c r="K251">
        <v>171</v>
      </c>
      <c r="L251">
        <v>31199</v>
      </c>
      <c r="M251">
        <v>231</v>
      </c>
      <c r="N251">
        <v>371</v>
      </c>
      <c r="Q251" s="6">
        <f t="shared" si="29"/>
        <v>1.1772853185595569</v>
      </c>
      <c r="R251" s="6">
        <f t="shared" si="30"/>
        <v>1.2083506152357251</v>
      </c>
      <c r="S251" s="6">
        <f t="shared" si="31"/>
        <v>1.0057931227025267</v>
      </c>
      <c r="T251" s="6">
        <f t="shared" si="32"/>
        <v>1.0900140646976091</v>
      </c>
      <c r="U251" s="6">
        <f t="shared" si="33"/>
        <v>1.5679442508710801</v>
      </c>
      <c r="V251" s="6">
        <f t="shared" si="34"/>
        <v>0.99422572178477686</v>
      </c>
      <c r="W251" s="6">
        <f t="shared" si="35"/>
        <v>1.6362815884476534</v>
      </c>
      <c r="X251" s="6">
        <f t="shared" si="36"/>
        <v>1.3053892215568863</v>
      </c>
      <c r="Y251" s="6">
        <f t="shared" si="37"/>
        <v>1.3938053097345133</v>
      </c>
      <c r="Z251" s="6">
        <f t="shared" si="38"/>
        <v>1.3053435114503817</v>
      </c>
      <c r="AA251" s="6">
        <f t="shared" si="39"/>
        <v>0.90800349243306167</v>
      </c>
      <c r="AB251" s="6">
        <f t="shared" si="40"/>
        <v>1.6267605633802817</v>
      </c>
      <c r="AC251" s="6">
        <f t="shared" si="41"/>
        <v>1.1777777777777778</v>
      </c>
    </row>
    <row r="252" spans="1:29" x14ac:dyDescent="0.25">
      <c r="A252" s="3">
        <f t="shared" si="42"/>
        <v>42618</v>
      </c>
      <c r="B252">
        <v>1303</v>
      </c>
      <c r="C252">
        <v>7420</v>
      </c>
      <c r="D252">
        <v>32835</v>
      </c>
      <c r="E252" s="24">
        <v>668</v>
      </c>
      <c r="F252">
        <v>7071</v>
      </c>
      <c r="G252">
        <v>1992</v>
      </c>
      <c r="H252">
        <v>2988</v>
      </c>
      <c r="I252">
        <v>925</v>
      </c>
      <c r="J252">
        <v>651</v>
      </c>
      <c r="K252">
        <v>67</v>
      </c>
      <c r="L252">
        <v>14606</v>
      </c>
      <c r="M252">
        <v>138</v>
      </c>
      <c r="N252">
        <v>400</v>
      </c>
      <c r="Q252" s="6">
        <f t="shared" si="29"/>
        <v>0.95457875457875463</v>
      </c>
      <c r="R252" s="6">
        <f t="shared" si="30"/>
        <v>1.1639215686274509</v>
      </c>
      <c r="S252" s="6">
        <f t="shared" si="31"/>
        <v>0.92191711590296499</v>
      </c>
      <c r="T252" s="6">
        <f t="shared" si="32"/>
        <v>1.4212765957446809</v>
      </c>
      <c r="U252" s="6">
        <f t="shared" si="33"/>
        <v>1.3062996489931646</v>
      </c>
      <c r="V252" s="6">
        <f t="shared" si="34"/>
        <v>1.1356898517673888</v>
      </c>
      <c r="W252" s="6">
        <f t="shared" si="35"/>
        <v>1.7422740524781342</v>
      </c>
      <c r="X252" s="6">
        <f t="shared" si="36"/>
        <v>1.8208661417322836</v>
      </c>
      <c r="Y252" s="6">
        <f t="shared" si="37"/>
        <v>1.0061823802163834</v>
      </c>
      <c r="Z252" s="6">
        <f t="shared" si="38"/>
        <v>1.3958333333333333</v>
      </c>
      <c r="AA252" s="6">
        <f t="shared" si="39"/>
        <v>0.9517789652026587</v>
      </c>
      <c r="AB252" s="6">
        <f t="shared" si="40"/>
        <v>3.6315789473684212</v>
      </c>
      <c r="AC252" s="6">
        <f t="shared" si="41"/>
        <v>1.4981273408239701</v>
      </c>
    </row>
    <row r="253" spans="1:29" x14ac:dyDescent="0.25">
      <c r="A253" s="3">
        <f t="shared" si="42"/>
        <v>42619</v>
      </c>
      <c r="B253">
        <v>1107</v>
      </c>
      <c r="C253">
        <v>9321</v>
      </c>
      <c r="D253">
        <v>25966</v>
      </c>
      <c r="E253" s="24">
        <v>1901</v>
      </c>
      <c r="F253">
        <v>4203</v>
      </c>
      <c r="G253">
        <v>2152</v>
      </c>
      <c r="H253">
        <v>2948</v>
      </c>
      <c r="I253">
        <v>797</v>
      </c>
      <c r="J253">
        <v>542</v>
      </c>
      <c r="K253">
        <v>185</v>
      </c>
      <c r="L253">
        <v>10188</v>
      </c>
      <c r="M253">
        <v>102</v>
      </c>
      <c r="N253">
        <v>247</v>
      </c>
      <c r="Q253" s="6">
        <f t="shared" si="29"/>
        <v>1.1081081081081081</v>
      </c>
      <c r="R253" s="6">
        <f t="shared" si="30"/>
        <v>1.1166886306457411</v>
      </c>
      <c r="S253" s="6">
        <f t="shared" si="31"/>
        <v>0.66958921065525157</v>
      </c>
      <c r="T253" s="6">
        <f t="shared" si="32"/>
        <v>1.2698730794923179</v>
      </c>
      <c r="U253" s="6">
        <f t="shared" si="33"/>
        <v>1.363724853990915</v>
      </c>
      <c r="V253" s="6">
        <f t="shared" si="34"/>
        <v>1.3105968331303288</v>
      </c>
      <c r="W253" s="6">
        <f t="shared" si="35"/>
        <v>2.0967283072546232</v>
      </c>
      <c r="X253" s="6">
        <f t="shared" si="36"/>
        <v>1.5123339658444024</v>
      </c>
      <c r="Y253" s="6">
        <f t="shared" si="37"/>
        <v>1.2234762979683973</v>
      </c>
      <c r="Z253" s="6">
        <f t="shared" si="38"/>
        <v>1.1419753086419753</v>
      </c>
      <c r="AA253" s="6">
        <f t="shared" si="39"/>
        <v>0.20967277217534472</v>
      </c>
      <c r="AB253" s="6">
        <f t="shared" si="40"/>
        <v>1.9245283018867925</v>
      </c>
      <c r="AC253" s="6">
        <f t="shared" si="41"/>
        <v>0.24503968253968253</v>
      </c>
    </row>
    <row r="254" spans="1:29" x14ac:dyDescent="0.25">
      <c r="A254" s="3">
        <f t="shared" si="42"/>
        <v>42620</v>
      </c>
      <c r="B254">
        <v>1366</v>
      </c>
      <c r="C254">
        <v>11323</v>
      </c>
      <c r="D254">
        <v>28931</v>
      </c>
      <c r="E254" s="24">
        <v>1331</v>
      </c>
      <c r="F254">
        <v>6544</v>
      </c>
      <c r="G254">
        <v>2302</v>
      </c>
      <c r="H254">
        <v>2460</v>
      </c>
      <c r="I254">
        <v>964</v>
      </c>
      <c r="J254">
        <v>402</v>
      </c>
      <c r="K254">
        <v>236</v>
      </c>
      <c r="L254">
        <v>17330</v>
      </c>
      <c r="M254">
        <v>306</v>
      </c>
      <c r="N254">
        <v>1606</v>
      </c>
      <c r="Q254" s="6">
        <f t="shared" si="29"/>
        <v>1.3882113821138211</v>
      </c>
      <c r="R254" s="6">
        <f t="shared" si="30"/>
        <v>0.99823679802521381</v>
      </c>
      <c r="S254" s="6">
        <f t="shared" si="31"/>
        <v>0.67695439548868663</v>
      </c>
      <c r="T254" s="6">
        <f t="shared" si="32"/>
        <v>1.1009098428453268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1.8996138996138996</v>
      </c>
      <c r="X254" s="6">
        <f t="shared" si="36"/>
        <v>2.0865800865800868</v>
      </c>
      <c r="Y254" s="6">
        <f t="shared" si="37"/>
        <v>2.0721649484536084</v>
      </c>
      <c r="Z254" s="6">
        <f t="shared" si="38"/>
        <v>1.3801169590643274</v>
      </c>
      <c r="AA254" s="6">
        <f t="shared" si="39"/>
        <v>0.4137124304710067</v>
      </c>
      <c r="AB254" s="6">
        <f t="shared" si="40"/>
        <v>1.4299065420560748</v>
      </c>
      <c r="AC254" s="6">
        <f t="shared" si="41"/>
        <v>3.3668763102725365</v>
      </c>
    </row>
    <row r="255" spans="1:29" x14ac:dyDescent="0.25">
      <c r="A255" s="3">
        <f t="shared" si="42"/>
        <v>42621</v>
      </c>
      <c r="B255">
        <v>1434</v>
      </c>
      <c r="C255">
        <v>11842</v>
      </c>
      <c r="D255">
        <v>35932</v>
      </c>
      <c r="E255" s="24">
        <v>1393</v>
      </c>
      <c r="F255">
        <v>8577</v>
      </c>
      <c r="G255">
        <v>2313</v>
      </c>
      <c r="H255">
        <v>2659</v>
      </c>
      <c r="I255">
        <v>1140</v>
      </c>
      <c r="J255">
        <v>372</v>
      </c>
      <c r="K255">
        <v>314</v>
      </c>
      <c r="L255">
        <v>34208</v>
      </c>
      <c r="M255">
        <v>84</v>
      </c>
      <c r="N255">
        <v>546</v>
      </c>
      <c r="Q255" s="6">
        <f t="shared" si="29"/>
        <v>1.0765765765765767</v>
      </c>
      <c r="R255" s="6">
        <f t="shared" si="30"/>
        <v>1.1277021236072755</v>
      </c>
      <c r="S255" s="6">
        <f t="shared" si="31"/>
        <v>0.86194736968359442</v>
      </c>
      <c r="T255" s="6">
        <f t="shared" si="32"/>
        <v>1.002158273381295</v>
      </c>
      <c r="U255" s="6">
        <f t="shared" si="33"/>
        <v>1.2223172295852929</v>
      </c>
      <c r="V255" s="6">
        <f t="shared" si="34"/>
        <v>1.2448869752421958</v>
      </c>
      <c r="W255" s="6">
        <f t="shared" si="35"/>
        <v>1.7632625994694959</v>
      </c>
      <c r="X255" s="6">
        <f t="shared" si="36"/>
        <v>1.5531335149863761</v>
      </c>
      <c r="Y255" s="6">
        <f t="shared" si="37"/>
        <v>1.4820717131474104</v>
      </c>
      <c r="Z255" s="6">
        <f t="shared" si="38"/>
        <v>1.4741784037558685</v>
      </c>
      <c r="AA255" s="6">
        <f t="shared" si="39"/>
        <v>0.70340516532324393</v>
      </c>
      <c r="AB255" s="6">
        <f t="shared" si="40"/>
        <v>0.9438202247191011</v>
      </c>
      <c r="AC255" s="6">
        <f t="shared" si="41"/>
        <v>1.0963855421686748</v>
      </c>
    </row>
    <row r="256" spans="1:29" x14ac:dyDescent="0.25">
      <c r="A256" s="3">
        <f t="shared" si="42"/>
        <v>42622</v>
      </c>
      <c r="B256">
        <v>1597</v>
      </c>
      <c r="C256">
        <v>11645</v>
      </c>
      <c r="D256">
        <v>40448</v>
      </c>
      <c r="E256" s="24">
        <v>1758</v>
      </c>
      <c r="F256">
        <v>9843</v>
      </c>
      <c r="G256">
        <v>2063</v>
      </c>
      <c r="H256">
        <v>2919</v>
      </c>
      <c r="I256">
        <v>823</v>
      </c>
      <c r="J256">
        <v>550</v>
      </c>
      <c r="K256">
        <v>254</v>
      </c>
      <c r="L256">
        <v>40431</v>
      </c>
      <c r="M256">
        <v>196</v>
      </c>
      <c r="N256">
        <v>630</v>
      </c>
      <c r="Q256" s="6">
        <f t="shared" si="29"/>
        <v>1.1390870185449358</v>
      </c>
      <c r="R256" s="6">
        <f t="shared" si="30"/>
        <v>1.1230591185263767</v>
      </c>
      <c r="S256" s="6">
        <f t="shared" si="31"/>
        <v>0.8780636057744492</v>
      </c>
      <c r="T256" s="6">
        <f t="shared" si="32"/>
        <v>1.235418130709768</v>
      </c>
      <c r="U256" s="6">
        <f t="shared" si="33"/>
        <v>1.3752969121140142</v>
      </c>
      <c r="V256" s="6">
        <f t="shared" si="34"/>
        <v>1.0346038114343028</v>
      </c>
      <c r="W256" s="6">
        <f t="shared" si="35"/>
        <v>1.6824207492795389</v>
      </c>
      <c r="X256" s="6">
        <f t="shared" si="36"/>
        <v>1.3693843594009982</v>
      </c>
      <c r="Y256" s="6">
        <f t="shared" si="37"/>
        <v>1.2971698113207548</v>
      </c>
      <c r="Z256" s="6">
        <f t="shared" si="38"/>
        <v>0.88811188811188813</v>
      </c>
      <c r="AA256" s="6">
        <f t="shared" si="39"/>
        <v>0.90393042389554645</v>
      </c>
      <c r="AB256" s="6">
        <f t="shared" si="40"/>
        <v>2.1304347826086958</v>
      </c>
      <c r="AC256" s="6">
        <f t="shared" si="41"/>
        <v>1.1052631578947369</v>
      </c>
    </row>
    <row r="257" spans="1:29" x14ac:dyDescent="0.25">
      <c r="A257" s="3">
        <f t="shared" si="42"/>
        <v>42623</v>
      </c>
      <c r="B257">
        <v>1616</v>
      </c>
      <c r="C257">
        <v>12145</v>
      </c>
      <c r="D257">
        <v>47306</v>
      </c>
      <c r="E257" s="24">
        <v>1618</v>
      </c>
      <c r="F257">
        <v>9406</v>
      </c>
      <c r="G257">
        <v>2313</v>
      </c>
      <c r="H257">
        <v>3539</v>
      </c>
      <c r="I257">
        <v>1270</v>
      </c>
      <c r="J257">
        <v>877</v>
      </c>
      <c r="K257">
        <v>291</v>
      </c>
      <c r="L257">
        <v>44215</v>
      </c>
      <c r="M257">
        <v>211</v>
      </c>
      <c r="N257">
        <v>702</v>
      </c>
      <c r="Q257" s="6">
        <f t="shared" ref="Q257:Q320" si="43">IF(ISERROR(B257/B250),1,B257/B250)</f>
        <v>0.92980437284234752</v>
      </c>
      <c r="R257" s="6">
        <f t="shared" ref="R257:R320" si="44">IF(ISERROR(C257/C250),1,C257/C250)</f>
        <v>1.0557197496522948</v>
      </c>
      <c r="S257" s="6">
        <f t="shared" ref="S257:S320" si="45">IF(ISERROR(D257/D250),1,D257/D250)</f>
        <v>0.88222897745286366</v>
      </c>
      <c r="T257" s="6">
        <f t="shared" ref="T257:T320" si="46">IF(ISERROR(E257/E250),1,E257/E250)</f>
        <v>1.1029311520109066</v>
      </c>
      <c r="U257" s="6">
        <f t="shared" ref="U257:U320" si="47">IF(ISERROR(F257/F250),1,F257/F250)</f>
        <v>1.0480222841225626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1.8242268041237113</v>
      </c>
      <c r="X257" s="6">
        <f t="shared" ref="X257:X320" si="50">IF(ISERROR(I257/I250),1,I257/I250)</f>
        <v>1.706989247311828</v>
      </c>
      <c r="Y257" s="6">
        <f t="shared" ref="Y257:Y320" si="51">IF(ISERROR(J257/J250),1,J257/J250)</f>
        <v>1.3854660347551342</v>
      </c>
      <c r="Z257" s="6">
        <f t="shared" ref="Z257:Z320" si="52">IF(ISERROR(K257/K250),1,K257/K250)</f>
        <v>1.1106870229007633</v>
      </c>
      <c r="AA257" s="6">
        <f t="shared" ref="AA257:AA320" si="53">IF(ISERROR(L257/L250),1,L257/L250)</f>
        <v>0.96854395303498275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1.1125198098256734</v>
      </c>
    </row>
    <row r="258" spans="1:29" x14ac:dyDescent="0.25">
      <c r="A258" s="3">
        <f t="shared" si="42"/>
        <v>42624</v>
      </c>
      <c r="B258">
        <v>1499</v>
      </c>
      <c r="C258">
        <v>9326</v>
      </c>
      <c r="D258">
        <v>39911</v>
      </c>
      <c r="E258" s="24">
        <v>821</v>
      </c>
      <c r="F258">
        <v>10561</v>
      </c>
      <c r="G258">
        <v>2139</v>
      </c>
      <c r="H258">
        <v>3497</v>
      </c>
      <c r="I258">
        <v>1231</v>
      </c>
      <c r="J258">
        <v>969</v>
      </c>
      <c r="K258">
        <v>206</v>
      </c>
      <c r="L258">
        <v>31880</v>
      </c>
      <c r="M258">
        <v>159</v>
      </c>
      <c r="N258">
        <v>515</v>
      </c>
      <c r="Q258" s="6">
        <f t="shared" si="43"/>
        <v>0.88176470588235289</v>
      </c>
      <c r="R258" s="6">
        <f t="shared" si="44"/>
        <v>1.0670480549199084</v>
      </c>
      <c r="S258" s="6">
        <f t="shared" si="45"/>
        <v>0.92320325692211602</v>
      </c>
      <c r="T258" s="6">
        <f t="shared" si="46"/>
        <v>1.0593548387096774</v>
      </c>
      <c r="U258" s="6">
        <f t="shared" si="47"/>
        <v>1.2352046783625732</v>
      </c>
      <c r="V258" s="6">
        <f t="shared" si="48"/>
        <v>1.1293558606124603</v>
      </c>
      <c r="W258" s="6">
        <f t="shared" si="49"/>
        <v>1.9288472145615003</v>
      </c>
      <c r="X258" s="6">
        <f t="shared" si="50"/>
        <v>1.882262996941896</v>
      </c>
      <c r="Y258" s="6">
        <f t="shared" si="51"/>
        <v>1.5380952380952382</v>
      </c>
      <c r="Z258" s="6">
        <f t="shared" si="52"/>
        <v>1.2046783625730995</v>
      </c>
      <c r="AA258" s="6">
        <f t="shared" si="53"/>
        <v>1.0218276226802141</v>
      </c>
      <c r="AB258" s="6">
        <f t="shared" si="54"/>
        <v>0.68831168831168832</v>
      </c>
      <c r="AC258" s="6">
        <f t="shared" si="55"/>
        <v>1.3881401617250675</v>
      </c>
    </row>
    <row r="259" spans="1:29" x14ac:dyDescent="0.25">
      <c r="A259" s="3">
        <f t="shared" ref="A259:A322" si="56">A258+1</f>
        <v>42625</v>
      </c>
      <c r="B259">
        <v>1458</v>
      </c>
      <c r="C259">
        <v>8005</v>
      </c>
      <c r="D259">
        <v>33678</v>
      </c>
      <c r="E259" s="24">
        <v>752</v>
      </c>
      <c r="F259">
        <v>7183</v>
      </c>
      <c r="G259">
        <v>2089</v>
      </c>
      <c r="H259">
        <v>3330</v>
      </c>
      <c r="I259">
        <v>1087</v>
      </c>
      <c r="J259">
        <v>941</v>
      </c>
      <c r="K259">
        <v>106</v>
      </c>
      <c r="L259">
        <v>14597</v>
      </c>
      <c r="M259">
        <v>255</v>
      </c>
      <c r="N259">
        <v>518</v>
      </c>
      <c r="Q259" s="6">
        <f t="shared" si="43"/>
        <v>1.1189562547966232</v>
      </c>
      <c r="R259" s="6">
        <f t="shared" si="44"/>
        <v>1.0788409703504043</v>
      </c>
      <c r="S259" s="6">
        <f t="shared" si="45"/>
        <v>1.0256738236637735</v>
      </c>
      <c r="T259" s="6">
        <f t="shared" si="46"/>
        <v>1.125748502994012</v>
      </c>
      <c r="U259" s="6">
        <f t="shared" si="47"/>
        <v>1.015839343798614</v>
      </c>
      <c r="V259" s="6">
        <f t="shared" si="48"/>
        <v>1.0486947791164658</v>
      </c>
      <c r="W259" s="6">
        <f t="shared" si="49"/>
        <v>1.1144578313253013</v>
      </c>
      <c r="X259" s="6">
        <f t="shared" si="50"/>
        <v>1.1751351351351351</v>
      </c>
      <c r="Y259" s="6">
        <f t="shared" si="51"/>
        <v>1.4454685099846389</v>
      </c>
      <c r="Z259" s="6">
        <f t="shared" si="52"/>
        <v>1.5820895522388059</v>
      </c>
      <c r="AA259" s="6">
        <f t="shared" si="53"/>
        <v>0.99938381487060113</v>
      </c>
      <c r="AB259" s="6">
        <f t="shared" si="54"/>
        <v>1.8478260869565217</v>
      </c>
      <c r="AC259" s="6">
        <f t="shared" si="55"/>
        <v>1.2949999999999999</v>
      </c>
    </row>
    <row r="260" spans="1:29" x14ac:dyDescent="0.25">
      <c r="A260" s="3">
        <f t="shared" si="56"/>
        <v>42626</v>
      </c>
      <c r="B260">
        <v>1008</v>
      </c>
      <c r="C260">
        <v>10538</v>
      </c>
      <c r="D260">
        <v>38583</v>
      </c>
      <c r="E260" s="24">
        <v>1923</v>
      </c>
      <c r="F260">
        <v>6158</v>
      </c>
      <c r="G260">
        <v>2619</v>
      </c>
      <c r="H260">
        <v>2619</v>
      </c>
      <c r="I260">
        <v>1300</v>
      </c>
      <c r="J260">
        <v>977</v>
      </c>
      <c r="K260">
        <v>220</v>
      </c>
      <c r="L260">
        <v>19089</v>
      </c>
      <c r="M260">
        <v>207</v>
      </c>
      <c r="N260">
        <v>1351</v>
      </c>
      <c r="Q260" s="6">
        <f t="shared" si="43"/>
        <v>0.91056910569105687</v>
      </c>
      <c r="R260" s="6">
        <f t="shared" si="44"/>
        <v>1.130565389979616</v>
      </c>
      <c r="S260" s="6">
        <f t="shared" si="45"/>
        <v>1.4859046445351614</v>
      </c>
      <c r="T260" s="6">
        <f t="shared" si="46"/>
        <v>1.0115728563913731</v>
      </c>
      <c r="U260" s="6">
        <f t="shared" si="47"/>
        <v>1.4651439448013324</v>
      </c>
      <c r="V260" s="6">
        <f t="shared" si="48"/>
        <v>1.2170074349442379</v>
      </c>
      <c r="W260" s="6">
        <f t="shared" si="49"/>
        <v>0.88839891451831754</v>
      </c>
      <c r="X260" s="6">
        <f t="shared" si="50"/>
        <v>1.6311166875784191</v>
      </c>
      <c r="Y260" s="6">
        <f t="shared" si="51"/>
        <v>1.8025830258302582</v>
      </c>
      <c r="Z260" s="6">
        <f t="shared" si="52"/>
        <v>1.1891891891891893</v>
      </c>
      <c r="AA260" s="6">
        <f t="shared" si="53"/>
        <v>1.8736749116607774</v>
      </c>
      <c r="AB260" s="6">
        <f t="shared" si="54"/>
        <v>2.0294117647058822</v>
      </c>
      <c r="AC260" s="6">
        <f t="shared" si="55"/>
        <v>5.4696356275303648</v>
      </c>
    </row>
    <row r="261" spans="1:29" x14ac:dyDescent="0.25">
      <c r="A261" s="3">
        <f t="shared" si="56"/>
        <v>42627</v>
      </c>
      <c r="B261">
        <v>1229</v>
      </c>
      <c r="C261">
        <v>12221</v>
      </c>
      <c r="D261">
        <v>37181</v>
      </c>
      <c r="E261" s="24">
        <v>1623</v>
      </c>
      <c r="F261">
        <v>7852</v>
      </c>
      <c r="G261">
        <v>2705</v>
      </c>
      <c r="H261">
        <v>3105</v>
      </c>
      <c r="I261">
        <v>1379</v>
      </c>
      <c r="J261">
        <v>851</v>
      </c>
      <c r="K261">
        <v>292</v>
      </c>
      <c r="L261">
        <v>34755</v>
      </c>
      <c r="M261">
        <v>357</v>
      </c>
      <c r="N261">
        <v>793</v>
      </c>
      <c r="Q261" s="6">
        <f t="shared" si="43"/>
        <v>0.8997071742313324</v>
      </c>
      <c r="R261" s="6">
        <f t="shared" si="44"/>
        <v>1.079307603991875</v>
      </c>
      <c r="S261" s="6">
        <f t="shared" si="45"/>
        <v>1.2851612457225814</v>
      </c>
      <c r="T261" s="6">
        <f t="shared" si="46"/>
        <v>1.2193839218632607</v>
      </c>
      <c r="U261" s="6">
        <f t="shared" si="47"/>
        <v>1.199877750611247</v>
      </c>
      <c r="V261" s="6">
        <f t="shared" si="48"/>
        <v>1.1750651607298002</v>
      </c>
      <c r="W261" s="6">
        <f t="shared" si="49"/>
        <v>1.2621951219512195</v>
      </c>
      <c r="X261" s="6">
        <f t="shared" si="50"/>
        <v>1.4304979253112033</v>
      </c>
      <c r="Y261" s="6">
        <f t="shared" si="51"/>
        <v>2.116915422885572</v>
      </c>
      <c r="Z261" s="6">
        <f t="shared" si="52"/>
        <v>1.2372881355932204</v>
      </c>
      <c r="AA261" s="6">
        <f t="shared" si="53"/>
        <v>2.0054818234275822</v>
      </c>
      <c r="AB261" s="6">
        <f t="shared" si="54"/>
        <v>1.1666666666666667</v>
      </c>
      <c r="AC261" s="6">
        <f t="shared" si="55"/>
        <v>0.49377334993773347</v>
      </c>
    </row>
    <row r="262" spans="1:29" x14ac:dyDescent="0.25">
      <c r="A262" s="3">
        <f t="shared" si="56"/>
        <v>42628</v>
      </c>
      <c r="B262">
        <v>1450</v>
      </c>
      <c r="C262">
        <v>12141</v>
      </c>
      <c r="D262">
        <v>40950</v>
      </c>
      <c r="E262" s="24">
        <v>2021</v>
      </c>
      <c r="F262">
        <v>9784</v>
      </c>
      <c r="G262">
        <v>2981</v>
      </c>
      <c r="H262">
        <v>3991</v>
      </c>
      <c r="I262">
        <v>1542</v>
      </c>
      <c r="J262">
        <v>489</v>
      </c>
      <c r="K262">
        <v>330</v>
      </c>
      <c r="L262">
        <v>37387</v>
      </c>
      <c r="M262">
        <v>250</v>
      </c>
      <c r="N262">
        <v>944</v>
      </c>
      <c r="Q262" s="6">
        <f t="shared" si="43"/>
        <v>1.0111576011157601</v>
      </c>
      <c r="R262" s="6">
        <f t="shared" si="44"/>
        <v>1.0252491133254518</v>
      </c>
      <c r="S262" s="6">
        <f t="shared" si="45"/>
        <v>1.1396526772793054</v>
      </c>
      <c r="T262" s="6">
        <f t="shared" si="46"/>
        <v>1.4508255563531944</v>
      </c>
      <c r="U262" s="6">
        <f t="shared" si="47"/>
        <v>1.1407251952897284</v>
      </c>
      <c r="V262" s="6">
        <f t="shared" si="48"/>
        <v>1.288802421098141</v>
      </c>
      <c r="W262" s="6">
        <f t="shared" si="49"/>
        <v>1.5009402030838661</v>
      </c>
      <c r="X262" s="6">
        <f t="shared" si="50"/>
        <v>1.3526315789473684</v>
      </c>
      <c r="Y262" s="6">
        <f t="shared" si="51"/>
        <v>1.314516129032258</v>
      </c>
      <c r="Z262" s="6">
        <f t="shared" si="52"/>
        <v>1.0509554140127388</v>
      </c>
      <c r="AA262" s="6">
        <f t="shared" si="53"/>
        <v>1.0929314780168382</v>
      </c>
      <c r="AB262" s="6">
        <f t="shared" si="54"/>
        <v>2.9761904761904763</v>
      </c>
      <c r="AC262" s="6">
        <f t="shared" si="55"/>
        <v>1.728937728937729</v>
      </c>
    </row>
    <row r="263" spans="1:29" x14ac:dyDescent="0.25">
      <c r="A263" s="3">
        <f t="shared" si="56"/>
        <v>42629</v>
      </c>
      <c r="B263">
        <v>1585</v>
      </c>
      <c r="C263">
        <v>11674</v>
      </c>
      <c r="D263">
        <v>47062</v>
      </c>
      <c r="E263" s="24">
        <v>2177</v>
      </c>
      <c r="F263">
        <v>10593</v>
      </c>
      <c r="G263">
        <v>2815</v>
      </c>
      <c r="H263">
        <v>3395</v>
      </c>
      <c r="I263">
        <v>1753</v>
      </c>
      <c r="J263">
        <v>1153</v>
      </c>
      <c r="K263">
        <v>389</v>
      </c>
      <c r="L263">
        <v>35757</v>
      </c>
      <c r="M263">
        <v>224</v>
      </c>
      <c r="N263">
        <v>1120</v>
      </c>
      <c r="Q263" s="6">
        <f t="shared" si="43"/>
        <v>0.9924859110832811</v>
      </c>
      <c r="R263" s="6">
        <f t="shared" si="44"/>
        <v>1.002490339201374</v>
      </c>
      <c r="S263" s="6">
        <f t="shared" si="45"/>
        <v>1.163518591772152</v>
      </c>
      <c r="T263" s="6">
        <f t="shared" si="46"/>
        <v>1.2383390216154722</v>
      </c>
      <c r="U263" s="6">
        <f t="shared" si="47"/>
        <v>1.076196281621457</v>
      </c>
      <c r="V263" s="6">
        <f t="shared" si="48"/>
        <v>1.3645176926805622</v>
      </c>
      <c r="W263" s="6">
        <f t="shared" si="49"/>
        <v>1.1630695443645085</v>
      </c>
      <c r="X263" s="6">
        <f t="shared" si="50"/>
        <v>2.130012150668287</v>
      </c>
      <c r="Y263" s="6">
        <f t="shared" si="51"/>
        <v>2.0963636363636362</v>
      </c>
      <c r="Z263" s="6">
        <f t="shared" si="52"/>
        <v>1.5314960629921259</v>
      </c>
      <c r="AA263" s="6">
        <f t="shared" si="53"/>
        <v>0.88439563701120427</v>
      </c>
      <c r="AB263" s="6">
        <f t="shared" si="54"/>
        <v>1.1428571428571428</v>
      </c>
      <c r="AC263" s="6">
        <f t="shared" si="55"/>
        <v>1.7777777777777777</v>
      </c>
    </row>
    <row r="264" spans="1:29" x14ac:dyDescent="0.25">
      <c r="A264" s="3">
        <f t="shared" si="56"/>
        <v>42630</v>
      </c>
      <c r="B264">
        <v>1906</v>
      </c>
      <c r="C264">
        <v>14417</v>
      </c>
      <c r="D264">
        <v>52097</v>
      </c>
      <c r="E264" s="24">
        <v>2202</v>
      </c>
      <c r="F264">
        <v>13215</v>
      </c>
      <c r="G264">
        <v>3049</v>
      </c>
      <c r="H264">
        <v>4322</v>
      </c>
      <c r="I264">
        <v>1974</v>
      </c>
      <c r="J264">
        <v>2028</v>
      </c>
      <c r="K264">
        <v>437</v>
      </c>
      <c r="L264">
        <v>39991</v>
      </c>
      <c r="M264">
        <v>248</v>
      </c>
      <c r="N264">
        <v>1044</v>
      </c>
      <c r="Q264" s="6">
        <f t="shared" si="43"/>
        <v>1.1794554455445545</v>
      </c>
      <c r="R264" s="6">
        <f t="shared" si="44"/>
        <v>1.1870728694936188</v>
      </c>
      <c r="S264" s="6">
        <f t="shared" si="45"/>
        <v>1.1012767936413985</v>
      </c>
      <c r="T264" s="6">
        <f t="shared" si="46"/>
        <v>1.3609394313967862</v>
      </c>
      <c r="U264" s="6">
        <f t="shared" si="47"/>
        <v>1.4049542844992557</v>
      </c>
      <c r="V264" s="6">
        <f t="shared" si="48"/>
        <v>1.3182014699524427</v>
      </c>
      <c r="W264" s="6">
        <f t="shared" si="49"/>
        <v>1.221248940378638</v>
      </c>
      <c r="X264" s="6">
        <f t="shared" si="50"/>
        <v>1.5543307086614173</v>
      </c>
      <c r="Y264" s="6">
        <f t="shared" si="51"/>
        <v>2.3124287343215508</v>
      </c>
      <c r="Z264" s="6">
        <f t="shared" si="52"/>
        <v>1.5017182130584192</v>
      </c>
      <c r="AA264" s="6">
        <f t="shared" si="53"/>
        <v>0.90446680990614048</v>
      </c>
      <c r="AB264" s="6">
        <f t="shared" si="54"/>
        <v>1.1753554502369667</v>
      </c>
      <c r="AC264" s="6">
        <f t="shared" si="55"/>
        <v>1.4871794871794872</v>
      </c>
    </row>
    <row r="265" spans="1:29" x14ac:dyDescent="0.25">
      <c r="A265" s="3">
        <f t="shared" si="56"/>
        <v>42631</v>
      </c>
      <c r="B265">
        <v>1638</v>
      </c>
      <c r="C265">
        <v>8477</v>
      </c>
      <c r="D265">
        <v>44239</v>
      </c>
      <c r="E265" s="24">
        <v>1064</v>
      </c>
      <c r="F265">
        <v>13498</v>
      </c>
      <c r="G265">
        <v>2845</v>
      </c>
      <c r="H265">
        <v>4516</v>
      </c>
      <c r="I265">
        <v>1887</v>
      </c>
      <c r="J265">
        <v>1673</v>
      </c>
      <c r="K265">
        <v>279</v>
      </c>
      <c r="L265">
        <v>30913</v>
      </c>
      <c r="M265">
        <v>267</v>
      </c>
      <c r="N265">
        <v>863</v>
      </c>
      <c r="Q265" s="6">
        <f t="shared" si="43"/>
        <v>1.0927284856571047</v>
      </c>
      <c r="R265" s="6">
        <f t="shared" si="44"/>
        <v>0.90896418614625774</v>
      </c>
      <c r="S265" s="6">
        <f t="shared" si="45"/>
        <v>1.108441281852121</v>
      </c>
      <c r="T265" s="6">
        <f t="shared" si="46"/>
        <v>1.2959805115712546</v>
      </c>
      <c r="U265" s="6">
        <f t="shared" si="47"/>
        <v>1.2780986648991572</v>
      </c>
      <c r="V265" s="6">
        <f t="shared" si="48"/>
        <v>1.3300607760635812</v>
      </c>
      <c r="W265" s="6">
        <f t="shared" si="49"/>
        <v>1.2913926222476408</v>
      </c>
      <c r="X265" s="6">
        <f t="shared" si="50"/>
        <v>1.5329000812347684</v>
      </c>
      <c r="Y265" s="6">
        <f t="shared" si="51"/>
        <v>1.7265221878224974</v>
      </c>
      <c r="Z265" s="6">
        <f t="shared" si="52"/>
        <v>1.354368932038835</v>
      </c>
      <c r="AA265" s="6">
        <f t="shared" si="53"/>
        <v>0.96966750313676286</v>
      </c>
      <c r="AB265" s="6">
        <f t="shared" si="54"/>
        <v>1.679245283018868</v>
      </c>
      <c r="AC265" s="6">
        <f t="shared" si="55"/>
        <v>1.6757281553398058</v>
      </c>
    </row>
    <row r="266" spans="1:29" x14ac:dyDescent="0.25">
      <c r="A266" s="3">
        <f t="shared" si="56"/>
        <v>42632</v>
      </c>
      <c r="B266">
        <v>1587</v>
      </c>
      <c r="C266">
        <v>7202</v>
      </c>
      <c r="D266">
        <v>33836</v>
      </c>
      <c r="E266" s="24">
        <v>1169</v>
      </c>
      <c r="F266">
        <v>10569</v>
      </c>
      <c r="G266">
        <v>3097</v>
      </c>
      <c r="H266">
        <v>4156</v>
      </c>
      <c r="I266">
        <v>1844</v>
      </c>
      <c r="J266">
        <v>1099</v>
      </c>
      <c r="K266">
        <v>133</v>
      </c>
      <c r="L266">
        <v>16282</v>
      </c>
      <c r="M266">
        <v>395</v>
      </c>
      <c r="N266">
        <v>875</v>
      </c>
      <c r="Q266" s="6">
        <f t="shared" si="43"/>
        <v>1.0884773662551441</v>
      </c>
      <c r="R266" s="6">
        <f t="shared" si="44"/>
        <v>0.89968769519050595</v>
      </c>
      <c r="S266" s="6">
        <f t="shared" si="45"/>
        <v>1.0046914899934676</v>
      </c>
      <c r="T266" s="6">
        <f t="shared" si="46"/>
        <v>1.5545212765957446</v>
      </c>
      <c r="U266" s="6">
        <f t="shared" si="47"/>
        <v>1.4713907837950717</v>
      </c>
      <c r="V266" s="6">
        <f t="shared" si="48"/>
        <v>1.4825275251316419</v>
      </c>
      <c r="W266" s="6">
        <f t="shared" si="49"/>
        <v>1.248048048048048</v>
      </c>
      <c r="X266" s="6">
        <f t="shared" si="50"/>
        <v>1.6964121435142594</v>
      </c>
      <c r="Y266" s="6">
        <f t="shared" si="51"/>
        <v>1.1679064824654624</v>
      </c>
      <c r="Z266" s="6">
        <f t="shared" si="52"/>
        <v>1.2547169811320755</v>
      </c>
      <c r="AA266" s="6">
        <f t="shared" si="53"/>
        <v>1.1154346783585669</v>
      </c>
      <c r="AB266" s="6">
        <f t="shared" si="54"/>
        <v>1.5490196078431373</v>
      </c>
      <c r="AC266" s="6">
        <f t="shared" si="55"/>
        <v>1.6891891891891893</v>
      </c>
    </row>
    <row r="267" spans="1:29" x14ac:dyDescent="0.25">
      <c r="A267" s="3">
        <f t="shared" si="56"/>
        <v>42633</v>
      </c>
      <c r="B267">
        <v>1349</v>
      </c>
      <c r="C267">
        <v>10014</v>
      </c>
      <c r="D267">
        <v>36933</v>
      </c>
      <c r="E267" s="24">
        <v>2074</v>
      </c>
      <c r="F267">
        <v>5298</v>
      </c>
      <c r="G267">
        <v>3341</v>
      </c>
      <c r="H267">
        <v>4437</v>
      </c>
      <c r="I267">
        <v>2217</v>
      </c>
      <c r="J267">
        <v>1547</v>
      </c>
      <c r="K267">
        <v>266</v>
      </c>
      <c r="L267">
        <v>15454</v>
      </c>
      <c r="M267">
        <v>188</v>
      </c>
      <c r="N267">
        <v>1766</v>
      </c>
      <c r="Q267" s="6">
        <f t="shared" si="43"/>
        <v>1.3382936507936507</v>
      </c>
      <c r="R267" s="6">
        <f t="shared" si="44"/>
        <v>0.95027519453406717</v>
      </c>
      <c r="S267" s="6">
        <f t="shared" si="45"/>
        <v>0.95723505170671019</v>
      </c>
      <c r="T267" s="6">
        <f t="shared" si="46"/>
        <v>1.0785231409256371</v>
      </c>
      <c r="U267" s="6">
        <f t="shared" si="47"/>
        <v>0.86034426761935689</v>
      </c>
      <c r="V267" s="6">
        <f t="shared" si="48"/>
        <v>1.2756777395952654</v>
      </c>
      <c r="W267" s="6">
        <f t="shared" si="49"/>
        <v>1.6941580756013745</v>
      </c>
      <c r="X267" s="6">
        <f t="shared" si="50"/>
        <v>1.7053846153846153</v>
      </c>
      <c r="Y267" s="6">
        <f t="shared" si="51"/>
        <v>1.5834186284544525</v>
      </c>
      <c r="Z267" s="6">
        <f t="shared" si="52"/>
        <v>1.209090909090909</v>
      </c>
      <c r="AA267" s="6">
        <f t="shared" si="53"/>
        <v>0.80957619571480954</v>
      </c>
      <c r="AB267" s="6">
        <f t="shared" si="54"/>
        <v>0.90821256038647347</v>
      </c>
      <c r="AC267" s="6">
        <f t="shared" si="55"/>
        <v>1.3071798667653589</v>
      </c>
    </row>
    <row r="268" spans="1:29" x14ac:dyDescent="0.25">
      <c r="A268" s="3">
        <f t="shared" si="56"/>
        <v>42634</v>
      </c>
      <c r="B268">
        <v>1392</v>
      </c>
      <c r="C268">
        <v>12349</v>
      </c>
      <c r="D268">
        <v>36253</v>
      </c>
      <c r="E268" s="24">
        <v>1625</v>
      </c>
      <c r="F268">
        <v>10008</v>
      </c>
      <c r="G268">
        <v>3712</v>
      </c>
      <c r="H268">
        <v>5079</v>
      </c>
      <c r="I268">
        <v>2245</v>
      </c>
      <c r="J268">
        <v>1097</v>
      </c>
      <c r="K268">
        <v>438</v>
      </c>
      <c r="L268">
        <v>35252</v>
      </c>
      <c r="M268">
        <v>323</v>
      </c>
      <c r="N268">
        <v>1248</v>
      </c>
      <c r="Q268" s="6">
        <f t="shared" si="43"/>
        <v>1.1326281529698943</v>
      </c>
      <c r="R268" s="6">
        <f t="shared" si="44"/>
        <v>1.0104737746501924</v>
      </c>
      <c r="S268" s="6">
        <f t="shared" si="45"/>
        <v>0.9750410155724698</v>
      </c>
      <c r="T268" s="6">
        <f t="shared" si="46"/>
        <v>1.0012322858903266</v>
      </c>
      <c r="U268" s="6">
        <f t="shared" si="47"/>
        <v>1.2745797249108508</v>
      </c>
      <c r="V268" s="6">
        <f t="shared" si="48"/>
        <v>1.3722735674676525</v>
      </c>
      <c r="W268" s="6">
        <f t="shared" si="49"/>
        <v>1.6357487922705314</v>
      </c>
      <c r="X268" s="6">
        <f t="shared" si="50"/>
        <v>1.6279912980420594</v>
      </c>
      <c r="Y268" s="6">
        <f t="shared" si="51"/>
        <v>1.2890716803760283</v>
      </c>
      <c r="Z268" s="6">
        <f t="shared" si="52"/>
        <v>1.5</v>
      </c>
      <c r="AA268" s="6">
        <f t="shared" si="53"/>
        <v>1.0143001007049346</v>
      </c>
      <c r="AB268" s="6">
        <f t="shared" si="54"/>
        <v>0.90476190476190477</v>
      </c>
      <c r="AC268" s="6">
        <f t="shared" si="55"/>
        <v>1.5737704918032787</v>
      </c>
    </row>
    <row r="269" spans="1:29" x14ac:dyDescent="0.25">
      <c r="A269" s="3">
        <f t="shared" si="56"/>
        <v>42635</v>
      </c>
      <c r="B269">
        <v>1640</v>
      </c>
      <c r="C269">
        <v>11768</v>
      </c>
      <c r="D269">
        <v>42235</v>
      </c>
      <c r="E269" s="24">
        <v>2029</v>
      </c>
      <c r="F269">
        <v>13072</v>
      </c>
      <c r="G269">
        <v>3605</v>
      </c>
      <c r="H269">
        <v>6899</v>
      </c>
      <c r="I269">
        <v>2357</v>
      </c>
      <c r="J269">
        <v>1834</v>
      </c>
      <c r="K269">
        <v>553</v>
      </c>
      <c r="L269">
        <v>32445</v>
      </c>
      <c r="M269">
        <v>232</v>
      </c>
      <c r="N269">
        <v>1090</v>
      </c>
      <c r="Q269" s="6">
        <f t="shared" si="43"/>
        <v>1.1310344827586207</v>
      </c>
      <c r="R269" s="6">
        <f t="shared" si="44"/>
        <v>0.96927765422947043</v>
      </c>
      <c r="S269" s="6">
        <f t="shared" si="45"/>
        <v>1.0313797313797315</v>
      </c>
      <c r="T269" s="6">
        <f t="shared" si="46"/>
        <v>1.0039584364176151</v>
      </c>
      <c r="U269" s="6">
        <f t="shared" si="47"/>
        <v>1.3360588716271464</v>
      </c>
      <c r="V269" s="6">
        <f t="shared" si="48"/>
        <v>1.2093257296209325</v>
      </c>
      <c r="W269" s="6">
        <f t="shared" si="49"/>
        <v>1.7286394387371586</v>
      </c>
      <c r="X269" s="6">
        <f t="shared" si="50"/>
        <v>1.5285343709468222</v>
      </c>
      <c r="Y269" s="6">
        <f t="shared" si="51"/>
        <v>3.7505112474437627</v>
      </c>
      <c r="Z269" s="6">
        <f t="shared" si="52"/>
        <v>1.6757575757575758</v>
      </c>
      <c r="AA269" s="6">
        <f t="shared" si="53"/>
        <v>0.86781501591462273</v>
      </c>
      <c r="AB269" s="6">
        <f t="shared" si="54"/>
        <v>0.92800000000000005</v>
      </c>
      <c r="AC269" s="6">
        <f t="shared" si="55"/>
        <v>1.1546610169491525</v>
      </c>
    </row>
    <row r="270" spans="1:29" x14ac:dyDescent="0.25">
      <c r="A270" s="3">
        <f t="shared" si="56"/>
        <v>42636</v>
      </c>
      <c r="B270" s="6">
        <v>1786</v>
      </c>
      <c r="C270" s="6">
        <v>11137</v>
      </c>
      <c r="D270" s="6">
        <v>45970</v>
      </c>
      <c r="E270" s="25">
        <v>2140</v>
      </c>
      <c r="F270" s="6">
        <v>16096</v>
      </c>
      <c r="G270" s="6">
        <v>3521</v>
      </c>
      <c r="H270" s="6">
        <v>7357</v>
      </c>
      <c r="I270" s="6">
        <v>2544</v>
      </c>
      <c r="J270" s="6">
        <v>1661</v>
      </c>
      <c r="K270" s="6">
        <v>540</v>
      </c>
      <c r="L270" s="6">
        <v>32129</v>
      </c>
      <c r="M270" s="6">
        <v>319</v>
      </c>
      <c r="N270" s="6">
        <v>1341</v>
      </c>
      <c r="O270" s="6"/>
      <c r="P270" s="6"/>
      <c r="Q270" s="6">
        <f t="shared" si="43"/>
        <v>1.1268138801261829</v>
      </c>
      <c r="R270" s="6">
        <f t="shared" si="44"/>
        <v>0.95400034264176803</v>
      </c>
      <c r="S270" s="6">
        <f t="shared" si="45"/>
        <v>0.97679656623177935</v>
      </c>
      <c r="T270" s="6">
        <f t="shared" si="46"/>
        <v>0.98300413412953602</v>
      </c>
      <c r="U270" s="6">
        <f t="shared" si="47"/>
        <v>1.5194940054753139</v>
      </c>
      <c r="V270" s="6">
        <f t="shared" si="48"/>
        <v>1.2507992895204263</v>
      </c>
      <c r="W270" s="6">
        <f t="shared" si="49"/>
        <v>2.1670103092783504</v>
      </c>
      <c r="X270" s="6">
        <f t="shared" si="50"/>
        <v>1.4512264689104393</v>
      </c>
      <c r="Y270" s="6">
        <f t="shared" si="51"/>
        <v>1.440589765828274</v>
      </c>
      <c r="Z270" s="6">
        <f t="shared" si="52"/>
        <v>1.3881748071979434</v>
      </c>
      <c r="AA270" s="6">
        <f t="shared" si="53"/>
        <v>0.89853734933020113</v>
      </c>
      <c r="AB270" s="6">
        <f t="shared" si="54"/>
        <v>1.4241071428571428</v>
      </c>
      <c r="AC270" s="6">
        <f t="shared" si="55"/>
        <v>1.1973214285714286</v>
      </c>
    </row>
    <row r="271" spans="1:29" x14ac:dyDescent="0.25">
      <c r="A271" s="3">
        <f t="shared" si="56"/>
        <v>42637</v>
      </c>
      <c r="B271" s="6">
        <v>1912</v>
      </c>
      <c r="C271" s="6">
        <v>11787</v>
      </c>
      <c r="D271" s="6">
        <v>54148</v>
      </c>
      <c r="E271" s="25">
        <v>2361</v>
      </c>
      <c r="F271" s="6">
        <v>15797</v>
      </c>
      <c r="G271" s="6">
        <v>3563</v>
      </c>
      <c r="H271" s="6">
        <v>7518</v>
      </c>
      <c r="I271" s="6">
        <v>2777</v>
      </c>
      <c r="J271" s="6">
        <v>1881</v>
      </c>
      <c r="K271" s="6">
        <v>630</v>
      </c>
      <c r="L271" s="6">
        <v>32670</v>
      </c>
      <c r="M271" s="6">
        <v>320</v>
      </c>
      <c r="N271" s="6">
        <v>1362</v>
      </c>
      <c r="O271" s="6"/>
      <c r="P271" s="6"/>
      <c r="Q271" s="6">
        <f t="shared" si="43"/>
        <v>1.0031479538300105</v>
      </c>
      <c r="R271" s="6">
        <f t="shared" si="44"/>
        <v>0.8175764722202955</v>
      </c>
      <c r="S271" s="6">
        <f t="shared" si="45"/>
        <v>1.0393688696086147</v>
      </c>
      <c r="T271" s="6">
        <f t="shared" si="46"/>
        <v>1.0722070844686649</v>
      </c>
      <c r="U271" s="6">
        <f t="shared" si="47"/>
        <v>1.1953840332954975</v>
      </c>
      <c r="V271" s="6">
        <f t="shared" si="48"/>
        <v>1.1685798622499179</v>
      </c>
      <c r="W271" s="6">
        <f t="shared" si="49"/>
        <v>1.7394724664507173</v>
      </c>
      <c r="X271" s="6">
        <f t="shared" si="50"/>
        <v>1.4067882472137792</v>
      </c>
      <c r="Y271" s="6">
        <f t="shared" si="51"/>
        <v>0.9275147928994083</v>
      </c>
      <c r="Z271" s="6">
        <f t="shared" si="52"/>
        <v>1.4416475972540046</v>
      </c>
      <c r="AA271" s="6">
        <f t="shared" si="53"/>
        <v>0.81693381010727417</v>
      </c>
      <c r="AB271" s="6">
        <f t="shared" si="54"/>
        <v>1.2903225806451613</v>
      </c>
      <c r="AC271" s="6">
        <f t="shared" si="55"/>
        <v>1.3045977011494252</v>
      </c>
    </row>
    <row r="272" spans="1:29" x14ac:dyDescent="0.25">
      <c r="A272" s="7">
        <f t="shared" si="56"/>
        <v>42638</v>
      </c>
      <c r="B272" s="8">
        <v>1869</v>
      </c>
      <c r="C272" s="8">
        <v>7752</v>
      </c>
      <c r="D272" s="8">
        <v>43702</v>
      </c>
      <c r="E272" s="26">
        <v>1319</v>
      </c>
      <c r="F272" s="8">
        <v>14412</v>
      </c>
      <c r="G272" s="8">
        <v>3204</v>
      </c>
      <c r="H272" s="8">
        <v>7579</v>
      </c>
      <c r="I272" s="8">
        <v>2713</v>
      </c>
      <c r="J272" s="8">
        <v>2208</v>
      </c>
      <c r="K272" s="8">
        <v>325</v>
      </c>
      <c r="L272" s="8">
        <v>25536</v>
      </c>
      <c r="M272" s="8">
        <v>245</v>
      </c>
      <c r="N272" s="8">
        <v>1215</v>
      </c>
      <c r="O272" s="8"/>
      <c r="P272" s="8"/>
      <c r="Q272" s="8">
        <f t="shared" si="43"/>
        <v>1.141025641025641</v>
      </c>
      <c r="R272" s="8">
        <f t="shared" si="44"/>
        <v>0.91447446030435298</v>
      </c>
      <c r="S272" s="8">
        <f t="shared" si="45"/>
        <v>0.98786138927190936</v>
      </c>
      <c r="T272" s="8">
        <f t="shared" si="46"/>
        <v>1.2396616541353382</v>
      </c>
      <c r="U272" s="8">
        <f t="shared" si="47"/>
        <v>1.0677137353682027</v>
      </c>
      <c r="V272" s="8">
        <f t="shared" si="48"/>
        <v>1.1261862917398946</v>
      </c>
      <c r="W272" s="8">
        <f t="shared" si="49"/>
        <v>1.6782550930026572</v>
      </c>
      <c r="X272" s="8">
        <f t="shared" si="50"/>
        <v>1.4377318494965554</v>
      </c>
      <c r="Y272" s="8">
        <f t="shared" si="51"/>
        <v>1.3197848176927676</v>
      </c>
      <c r="Z272" s="8">
        <f t="shared" si="52"/>
        <v>1.1648745519713262</v>
      </c>
      <c r="AA272" s="8">
        <f t="shared" si="53"/>
        <v>0.82606023355869695</v>
      </c>
      <c r="AB272" s="8">
        <f t="shared" si="54"/>
        <v>0.91760299625468167</v>
      </c>
      <c r="AC272" s="8">
        <f t="shared" si="55"/>
        <v>1.4078794901506373</v>
      </c>
    </row>
    <row r="273" spans="1:29" x14ac:dyDescent="0.25">
      <c r="A273" s="7">
        <f t="shared" si="56"/>
        <v>42639</v>
      </c>
      <c r="B273" s="8">
        <v>1766</v>
      </c>
      <c r="C273" s="8">
        <v>6345</v>
      </c>
      <c r="D273" s="8">
        <v>34230</v>
      </c>
      <c r="E273" s="26">
        <v>1313</v>
      </c>
      <c r="F273" s="8">
        <v>11123</v>
      </c>
      <c r="G273" s="8">
        <v>3362</v>
      </c>
      <c r="H273" s="8">
        <v>7713</v>
      </c>
      <c r="I273" s="8">
        <v>2995</v>
      </c>
      <c r="J273" s="8">
        <v>1827</v>
      </c>
      <c r="K273" s="8">
        <v>167</v>
      </c>
      <c r="L273" s="8">
        <v>14194</v>
      </c>
      <c r="M273" s="8">
        <v>430</v>
      </c>
      <c r="N273" s="8">
        <v>1454</v>
      </c>
      <c r="O273" s="8"/>
      <c r="P273" s="8"/>
      <c r="Q273" s="8">
        <f t="shared" si="43"/>
        <v>1.1127914303717705</v>
      </c>
      <c r="R273" s="8">
        <f t="shared" si="44"/>
        <v>0.88100527631213554</v>
      </c>
      <c r="S273" s="8">
        <f t="shared" si="45"/>
        <v>1.0116444024116327</v>
      </c>
      <c r="T273" s="8">
        <f t="shared" si="46"/>
        <v>1.1231822070145423</v>
      </c>
      <c r="U273" s="8">
        <f t="shared" si="47"/>
        <v>1.0524174472513956</v>
      </c>
      <c r="V273" s="8">
        <f t="shared" si="48"/>
        <v>1.0855666774297708</v>
      </c>
      <c r="W273" s="8">
        <f t="shared" si="49"/>
        <v>1.8558710298363812</v>
      </c>
      <c r="X273" s="8">
        <f t="shared" si="50"/>
        <v>1.6241865509761388</v>
      </c>
      <c r="Y273" s="8">
        <f t="shared" si="51"/>
        <v>1.6624203821656052</v>
      </c>
      <c r="Z273" s="8">
        <f t="shared" si="52"/>
        <v>1.255639097744361</v>
      </c>
      <c r="AA273" s="8">
        <f t="shared" si="53"/>
        <v>0.87176022601645986</v>
      </c>
      <c r="AB273" s="8">
        <f t="shared" si="54"/>
        <v>1.0886075949367089</v>
      </c>
      <c r="AC273" s="8">
        <f t="shared" si="55"/>
        <v>1.6617142857142857</v>
      </c>
    </row>
    <row r="274" spans="1:29" x14ac:dyDescent="0.25">
      <c r="A274" s="3">
        <f t="shared" si="56"/>
        <v>42640</v>
      </c>
      <c r="B274" s="6">
        <v>1493</v>
      </c>
      <c r="C274" s="6">
        <v>9102</v>
      </c>
      <c r="D274" s="6">
        <v>37569</v>
      </c>
      <c r="E274" s="25">
        <v>2280</v>
      </c>
      <c r="F274" s="6">
        <v>4070</v>
      </c>
      <c r="G274" s="6">
        <v>3512</v>
      </c>
      <c r="H274" s="6">
        <v>4662</v>
      </c>
      <c r="I274" s="6">
        <v>2914</v>
      </c>
      <c r="J274" s="6">
        <v>1376</v>
      </c>
      <c r="K274" s="6">
        <v>378</v>
      </c>
      <c r="L274" s="6">
        <v>16018</v>
      </c>
      <c r="M274" s="6">
        <v>387</v>
      </c>
      <c r="N274" s="6">
        <v>2176</v>
      </c>
      <c r="O274" s="6"/>
      <c r="P274" s="6"/>
      <c r="Q274" s="6">
        <f t="shared" si="43"/>
        <v>1.1067457375833951</v>
      </c>
      <c r="R274" s="6">
        <f t="shared" si="44"/>
        <v>0.90892750149790291</v>
      </c>
      <c r="S274" s="6">
        <f t="shared" si="45"/>
        <v>1.0172203720250184</v>
      </c>
      <c r="T274" s="6">
        <f t="shared" si="46"/>
        <v>1.0993249758919961</v>
      </c>
      <c r="U274" s="6">
        <f t="shared" si="47"/>
        <v>0.76821442053605138</v>
      </c>
      <c r="V274" s="6">
        <f t="shared" si="48"/>
        <v>1.0511822807542652</v>
      </c>
      <c r="W274" s="6">
        <f t="shared" si="49"/>
        <v>1.050709939148073</v>
      </c>
      <c r="X274" s="6">
        <f t="shared" si="50"/>
        <v>1.3143888137122237</v>
      </c>
      <c r="Y274" s="6">
        <f t="shared" si="51"/>
        <v>0.88946347769877177</v>
      </c>
      <c r="Z274" s="6">
        <f t="shared" si="52"/>
        <v>1.4210526315789473</v>
      </c>
      <c r="AA274" s="6">
        <f t="shared" si="53"/>
        <v>1.0364954057202018</v>
      </c>
      <c r="AB274" s="6">
        <f t="shared" si="54"/>
        <v>2.0585106382978724</v>
      </c>
      <c r="AC274" s="6">
        <f t="shared" si="55"/>
        <v>1.2321630804077011</v>
      </c>
    </row>
    <row r="275" spans="1:29" x14ac:dyDescent="0.25">
      <c r="A275" s="3">
        <f t="shared" si="56"/>
        <v>42641</v>
      </c>
      <c r="B275" s="6">
        <v>1647</v>
      </c>
      <c r="C275" s="6">
        <v>10586</v>
      </c>
      <c r="D275" s="6">
        <v>44679</v>
      </c>
      <c r="E275" s="25">
        <v>1848</v>
      </c>
      <c r="F275" s="6">
        <v>8051</v>
      </c>
      <c r="G275" s="6">
        <v>3677</v>
      </c>
      <c r="H275" s="6">
        <v>9116</v>
      </c>
      <c r="I275" s="6">
        <v>3011</v>
      </c>
      <c r="J275" s="6">
        <v>1174</v>
      </c>
      <c r="K275" s="6">
        <v>613</v>
      </c>
      <c r="L275" s="6">
        <v>31990</v>
      </c>
      <c r="M275" s="6">
        <v>363</v>
      </c>
      <c r="N275" s="6">
        <v>1660</v>
      </c>
      <c r="O275" s="6"/>
      <c r="P275" s="6"/>
      <c r="Q275" s="6">
        <f t="shared" si="43"/>
        <v>1.1831896551724137</v>
      </c>
      <c r="R275" s="6">
        <f t="shared" si="44"/>
        <v>0.85723540367641105</v>
      </c>
      <c r="S275" s="6">
        <f t="shared" si="45"/>
        <v>1.2324221443742587</v>
      </c>
      <c r="T275" s="6">
        <f t="shared" si="46"/>
        <v>1.1372307692307693</v>
      </c>
      <c r="U275" s="6">
        <f t="shared" si="47"/>
        <v>0.80445643485211826</v>
      </c>
      <c r="V275" s="6">
        <f t="shared" si="48"/>
        <v>0.99057112068965514</v>
      </c>
      <c r="W275" s="6">
        <f t="shared" si="49"/>
        <v>1.7948415042331167</v>
      </c>
      <c r="X275" s="6">
        <f t="shared" si="50"/>
        <v>1.3412026726057906</v>
      </c>
      <c r="Y275" s="6">
        <f t="shared" si="51"/>
        <v>1.0701914311759344</v>
      </c>
      <c r="Z275" s="6">
        <f t="shared" si="52"/>
        <v>1.3995433789954337</v>
      </c>
      <c r="AA275" s="6">
        <f t="shared" si="53"/>
        <v>0.90746624305003976</v>
      </c>
      <c r="AB275" s="6">
        <f t="shared" si="54"/>
        <v>1.1238390092879258</v>
      </c>
      <c r="AC275" s="6">
        <f t="shared" si="55"/>
        <v>1.3301282051282051</v>
      </c>
    </row>
    <row r="276" spans="1:29" x14ac:dyDescent="0.25">
      <c r="A276" s="3">
        <f t="shared" si="56"/>
        <v>42642</v>
      </c>
      <c r="B276" s="6">
        <v>1851</v>
      </c>
      <c r="C276" s="6">
        <v>10013</v>
      </c>
      <c r="D276" s="6">
        <v>41358</v>
      </c>
      <c r="E276" s="25">
        <v>2445</v>
      </c>
      <c r="F276" s="6">
        <v>12845</v>
      </c>
      <c r="G276" s="6">
        <v>3582</v>
      </c>
      <c r="H276" s="6">
        <v>10157</v>
      </c>
      <c r="I276" s="6">
        <v>3294</v>
      </c>
      <c r="J276" s="6">
        <v>1762</v>
      </c>
      <c r="K276" s="6">
        <v>689</v>
      </c>
      <c r="L276" s="6">
        <v>33269</v>
      </c>
      <c r="M276" s="6">
        <v>415</v>
      </c>
      <c r="N276" s="6">
        <v>1797</v>
      </c>
      <c r="O276" s="6"/>
      <c r="P276" s="6"/>
      <c r="Q276" s="6">
        <f t="shared" si="43"/>
        <v>1.1286585365853659</v>
      </c>
      <c r="R276" s="6">
        <f t="shared" si="44"/>
        <v>0.8508667573079538</v>
      </c>
      <c r="S276" s="6">
        <f t="shared" si="45"/>
        <v>0.97923523144311586</v>
      </c>
      <c r="T276" s="6">
        <f t="shared" si="46"/>
        <v>1.205027106949236</v>
      </c>
      <c r="U276" s="6">
        <f t="shared" si="47"/>
        <v>0.9826346389228886</v>
      </c>
      <c r="V276" s="6">
        <f t="shared" si="48"/>
        <v>0.99361997226074894</v>
      </c>
      <c r="W276" s="6">
        <f t="shared" si="49"/>
        <v>1.4722423539643426</v>
      </c>
      <c r="X276" s="6">
        <f t="shared" si="50"/>
        <v>1.3975392448027153</v>
      </c>
      <c r="Y276" s="6">
        <f t="shared" si="51"/>
        <v>0.96074154852780802</v>
      </c>
      <c r="Z276" s="6">
        <f t="shared" si="52"/>
        <v>1.2459312839059675</v>
      </c>
      <c r="AA276" s="6">
        <f t="shared" si="53"/>
        <v>1.0253968253968253</v>
      </c>
      <c r="AB276" s="6">
        <f t="shared" si="54"/>
        <v>1.7887931034482758</v>
      </c>
      <c r="AC276" s="6">
        <f t="shared" si="55"/>
        <v>1.6486238532110091</v>
      </c>
    </row>
    <row r="277" spans="1:29" x14ac:dyDescent="0.25">
      <c r="A277" s="3">
        <f t="shared" si="56"/>
        <v>42643</v>
      </c>
      <c r="B277" s="6">
        <v>2548</v>
      </c>
      <c r="C277" s="6">
        <v>10617</v>
      </c>
      <c r="D277" s="6">
        <v>47899</v>
      </c>
      <c r="E277" s="25">
        <v>2619</v>
      </c>
      <c r="F277" s="6">
        <v>13970</v>
      </c>
      <c r="G277" s="6">
        <v>3825</v>
      </c>
      <c r="H277" s="6">
        <v>11047</v>
      </c>
      <c r="I277" s="6">
        <v>3252</v>
      </c>
      <c r="J277" s="6">
        <v>1337</v>
      </c>
      <c r="K277" s="6">
        <v>633</v>
      </c>
      <c r="L277" s="6">
        <v>35643</v>
      </c>
      <c r="M277" s="6">
        <v>442</v>
      </c>
      <c r="N277" s="6">
        <v>1777</v>
      </c>
      <c r="O277" s="6"/>
      <c r="P277" s="6"/>
      <c r="Q277" s="6">
        <f t="shared" si="43"/>
        <v>1.4266517357222845</v>
      </c>
      <c r="R277" s="6">
        <f t="shared" si="44"/>
        <v>0.95330879051809281</v>
      </c>
      <c r="S277" s="6">
        <f t="shared" si="45"/>
        <v>1.0419621492277573</v>
      </c>
      <c r="T277" s="6">
        <f t="shared" si="46"/>
        <v>1.2238317757009345</v>
      </c>
      <c r="U277" s="6">
        <f t="shared" si="47"/>
        <v>0.86791749502982107</v>
      </c>
      <c r="V277" s="6">
        <f t="shared" si="48"/>
        <v>1.0863391082078955</v>
      </c>
      <c r="W277" s="6">
        <f t="shared" si="49"/>
        <v>1.501563137148294</v>
      </c>
      <c r="X277" s="6">
        <f t="shared" si="50"/>
        <v>1.2783018867924529</v>
      </c>
      <c r="Y277" s="6">
        <f t="shared" si="51"/>
        <v>0.80493678506923538</v>
      </c>
      <c r="Z277" s="6">
        <f t="shared" si="52"/>
        <v>1.1722222222222223</v>
      </c>
      <c r="AA277" s="6">
        <f t="shared" si="53"/>
        <v>1.1093715957546142</v>
      </c>
      <c r="AB277" s="6">
        <f t="shared" si="54"/>
        <v>1.3855799373040751</v>
      </c>
      <c r="AC277" s="6">
        <f t="shared" si="55"/>
        <v>1.325130499627144</v>
      </c>
    </row>
    <row r="278" spans="1:29" x14ac:dyDescent="0.25">
      <c r="A278" s="3">
        <f t="shared" si="56"/>
        <v>42644</v>
      </c>
      <c r="B278" s="6">
        <v>2498</v>
      </c>
      <c r="C278" s="6">
        <v>10907</v>
      </c>
      <c r="D278" s="6">
        <v>52543</v>
      </c>
      <c r="E278" s="25">
        <v>2833</v>
      </c>
      <c r="F278" s="6">
        <v>12148</v>
      </c>
      <c r="G278" s="6">
        <v>3552</v>
      </c>
      <c r="H278" s="6">
        <v>11754</v>
      </c>
      <c r="I278" s="6">
        <v>3825</v>
      </c>
      <c r="J278" s="6">
        <v>2607</v>
      </c>
      <c r="K278" s="6">
        <v>712</v>
      </c>
      <c r="L278" s="6">
        <v>33002</v>
      </c>
      <c r="M278" s="6">
        <v>466</v>
      </c>
      <c r="N278" s="6">
        <v>2124</v>
      </c>
      <c r="O278" s="6"/>
      <c r="P278" s="6"/>
      <c r="Q278" s="6">
        <f t="shared" si="43"/>
        <v>1.3064853556485356</v>
      </c>
      <c r="R278" s="6">
        <f t="shared" si="44"/>
        <v>0.9253414778993807</v>
      </c>
      <c r="S278" s="6">
        <f t="shared" si="45"/>
        <v>0.97035901603013963</v>
      </c>
      <c r="T278" s="6">
        <f t="shared" si="46"/>
        <v>1.1999152901313004</v>
      </c>
      <c r="U278" s="6">
        <f t="shared" si="47"/>
        <v>0.76900677343799451</v>
      </c>
      <c r="V278" s="6">
        <f t="shared" si="48"/>
        <v>0.99691271400505188</v>
      </c>
      <c r="W278" s="6">
        <f t="shared" si="49"/>
        <v>1.5634477254588985</v>
      </c>
      <c r="X278" s="6">
        <f t="shared" si="50"/>
        <v>1.3773856679870364</v>
      </c>
      <c r="Y278" s="6">
        <f t="shared" si="51"/>
        <v>1.3859649122807018</v>
      </c>
      <c r="Z278" s="6">
        <f t="shared" si="52"/>
        <v>1.1301587301587301</v>
      </c>
      <c r="AA278" s="6">
        <f t="shared" si="53"/>
        <v>1.0101622283440466</v>
      </c>
      <c r="AB278" s="6">
        <f t="shared" si="54"/>
        <v>1.45625</v>
      </c>
      <c r="AC278" s="6">
        <f t="shared" si="55"/>
        <v>1.5594713656387664</v>
      </c>
    </row>
    <row r="279" spans="1:29" x14ac:dyDescent="0.25">
      <c r="A279" s="7">
        <f t="shared" si="56"/>
        <v>42645</v>
      </c>
      <c r="B279" s="8">
        <v>2844</v>
      </c>
      <c r="C279" s="8">
        <v>7972</v>
      </c>
      <c r="D279" s="8">
        <v>50822</v>
      </c>
      <c r="E279" s="26">
        <v>1665</v>
      </c>
      <c r="F279" s="8">
        <v>16972</v>
      </c>
      <c r="G279" s="8">
        <v>3523</v>
      </c>
      <c r="H279" s="8">
        <v>7070</v>
      </c>
      <c r="I279" s="8">
        <v>3967</v>
      </c>
      <c r="J279" s="8">
        <v>3175</v>
      </c>
      <c r="K279" s="8">
        <v>461</v>
      </c>
      <c r="L279" s="8">
        <v>24602</v>
      </c>
      <c r="M279" s="8">
        <v>605</v>
      </c>
      <c r="N279" s="8">
        <v>1812</v>
      </c>
      <c r="O279" s="8"/>
      <c r="P279" s="8"/>
      <c r="Q279" s="8">
        <f t="shared" si="43"/>
        <v>1.521669341894061</v>
      </c>
      <c r="R279" s="8">
        <f t="shared" si="44"/>
        <v>1.0283797729618163</v>
      </c>
      <c r="S279" s="8">
        <f t="shared" si="45"/>
        <v>1.1629216054185163</v>
      </c>
      <c r="T279" s="8">
        <f t="shared" si="46"/>
        <v>1.2623199393479909</v>
      </c>
      <c r="U279" s="8">
        <f t="shared" si="47"/>
        <v>1.1776297529836248</v>
      </c>
      <c r="V279" s="8">
        <f t="shared" si="48"/>
        <v>1.0995630461922596</v>
      </c>
      <c r="W279" s="8">
        <f t="shared" si="49"/>
        <v>0.93284074416149887</v>
      </c>
      <c r="X279" s="8">
        <f t="shared" si="50"/>
        <v>1.4622189458164394</v>
      </c>
      <c r="Y279" s="8">
        <f t="shared" si="51"/>
        <v>1.4379528985507246</v>
      </c>
      <c r="Z279" s="8">
        <f t="shared" si="52"/>
        <v>1.4184615384615384</v>
      </c>
      <c r="AA279" s="8">
        <f t="shared" si="53"/>
        <v>0.96342418546365916</v>
      </c>
      <c r="AB279" s="8">
        <f t="shared" si="54"/>
        <v>2.4693877551020407</v>
      </c>
      <c r="AC279" s="8">
        <f t="shared" si="55"/>
        <v>1.491358024691358</v>
      </c>
    </row>
    <row r="280" spans="1:29" x14ac:dyDescent="0.25">
      <c r="A280" s="7">
        <f t="shared" si="56"/>
        <v>42646</v>
      </c>
      <c r="B280" s="8">
        <v>2578</v>
      </c>
      <c r="C280" s="8">
        <v>7337</v>
      </c>
      <c r="D280" s="8">
        <v>34359</v>
      </c>
      <c r="E280" s="26">
        <v>1543</v>
      </c>
      <c r="F280" s="8">
        <v>12565</v>
      </c>
      <c r="G280" s="8">
        <v>3653</v>
      </c>
      <c r="H280" s="8">
        <v>7981</v>
      </c>
      <c r="I280" s="8">
        <v>4003</v>
      </c>
      <c r="J280" s="8">
        <v>3389</v>
      </c>
      <c r="K280" s="8">
        <v>156</v>
      </c>
      <c r="L280" s="8">
        <v>8456</v>
      </c>
      <c r="M280" s="8">
        <v>364</v>
      </c>
      <c r="N280" s="8">
        <v>1685</v>
      </c>
      <c r="O280" s="8"/>
      <c r="P280" s="8"/>
      <c r="Q280" s="8">
        <f t="shared" si="43"/>
        <v>1.4597961494903737</v>
      </c>
      <c r="R280" s="8">
        <f t="shared" si="44"/>
        <v>1.1563435776201734</v>
      </c>
      <c r="S280" s="8">
        <f t="shared" si="45"/>
        <v>1.0037686240140229</v>
      </c>
      <c r="T280" s="8">
        <f t="shared" si="46"/>
        <v>1.1751713632901752</v>
      </c>
      <c r="U280" s="8">
        <f t="shared" si="47"/>
        <v>1.1296412838263059</v>
      </c>
      <c r="V280" s="8">
        <f t="shared" si="48"/>
        <v>1.0865556216537775</v>
      </c>
      <c r="W280" s="8">
        <f t="shared" si="49"/>
        <v>1.0347465318293789</v>
      </c>
      <c r="X280" s="8">
        <f t="shared" si="50"/>
        <v>1.3365609348914858</v>
      </c>
      <c r="Y280" s="8">
        <f t="shared" si="51"/>
        <v>1.8549534756431307</v>
      </c>
      <c r="Z280" s="8">
        <f t="shared" si="52"/>
        <v>0.93413173652694614</v>
      </c>
      <c r="AA280" s="8">
        <f t="shared" si="53"/>
        <v>0.5957446808510638</v>
      </c>
      <c r="AB280" s="8">
        <f t="shared" si="54"/>
        <v>0.84651162790697676</v>
      </c>
      <c r="AC280" s="8">
        <f t="shared" si="55"/>
        <v>1.1588720770288858</v>
      </c>
    </row>
    <row r="281" spans="1:29" x14ac:dyDescent="0.25">
      <c r="A281" s="3">
        <f t="shared" si="56"/>
        <v>42647</v>
      </c>
      <c r="B281" s="6">
        <v>2257</v>
      </c>
      <c r="C281" s="6">
        <v>11174</v>
      </c>
      <c r="D281" s="6">
        <v>41603</v>
      </c>
      <c r="E281" s="25">
        <v>3086</v>
      </c>
      <c r="F281" s="6">
        <v>5084</v>
      </c>
      <c r="G281" s="6">
        <v>3902</v>
      </c>
      <c r="H281" s="6">
        <v>12594</v>
      </c>
      <c r="I281" s="6">
        <v>4579</v>
      </c>
      <c r="J281" s="6">
        <v>2612</v>
      </c>
      <c r="K281" s="6">
        <v>374</v>
      </c>
      <c r="L281" s="6">
        <v>25210</v>
      </c>
      <c r="M281" s="6">
        <v>517</v>
      </c>
      <c r="N281" s="6">
        <v>2804</v>
      </c>
      <c r="O281" s="6"/>
      <c r="P281" s="6"/>
      <c r="Q281" s="6">
        <f t="shared" si="43"/>
        <v>1.5117213663764233</v>
      </c>
      <c r="R281" s="6">
        <f t="shared" si="44"/>
        <v>1.2276422764227641</v>
      </c>
      <c r="S281" s="6">
        <f t="shared" si="45"/>
        <v>1.1073757619313795</v>
      </c>
      <c r="T281" s="6">
        <f t="shared" si="46"/>
        <v>1.3535087719298247</v>
      </c>
      <c r="U281" s="6">
        <f t="shared" si="47"/>
        <v>1.2491400491400491</v>
      </c>
      <c r="V281" s="6">
        <f t="shared" si="48"/>
        <v>1.1110478359908884</v>
      </c>
      <c r="W281" s="6">
        <f t="shared" si="49"/>
        <v>2.7014157014157014</v>
      </c>
      <c r="X281" s="6">
        <f t="shared" si="50"/>
        <v>1.5713795470144132</v>
      </c>
      <c r="Y281" s="6">
        <f t="shared" si="51"/>
        <v>1.8982558139534884</v>
      </c>
      <c r="Z281" s="6">
        <f t="shared" si="52"/>
        <v>0.98941798941798942</v>
      </c>
      <c r="AA281" s="6">
        <f t="shared" si="53"/>
        <v>1.5738544137844925</v>
      </c>
      <c r="AB281" s="6">
        <f t="shared" si="54"/>
        <v>1.3359173126614987</v>
      </c>
      <c r="AC281" s="6">
        <f t="shared" si="55"/>
        <v>1.2886029411764706</v>
      </c>
    </row>
    <row r="282" spans="1:29" x14ac:dyDescent="0.25">
      <c r="A282" s="3">
        <f t="shared" si="56"/>
        <v>42648</v>
      </c>
      <c r="B282" s="6">
        <v>2676</v>
      </c>
      <c r="C282" s="6">
        <v>12504</v>
      </c>
      <c r="D282" s="6">
        <v>44945</v>
      </c>
      <c r="E282" s="25">
        <v>2462</v>
      </c>
      <c r="F282" s="6">
        <v>10489</v>
      </c>
      <c r="G282" s="6">
        <v>4151</v>
      </c>
      <c r="H282" s="6">
        <v>14542</v>
      </c>
      <c r="I282" s="6">
        <v>4528</v>
      </c>
      <c r="J282" s="6">
        <v>1968</v>
      </c>
      <c r="K282" s="6">
        <v>786</v>
      </c>
      <c r="L282" s="6">
        <v>30454</v>
      </c>
      <c r="M282" s="6">
        <v>424</v>
      </c>
      <c r="N282" s="6">
        <v>2363</v>
      </c>
      <c r="O282" s="6"/>
      <c r="P282" s="6"/>
      <c r="Q282" s="6">
        <f t="shared" si="43"/>
        <v>1.6247723132969034</v>
      </c>
      <c r="R282" s="6">
        <f t="shared" si="44"/>
        <v>1.1811826941243151</v>
      </c>
      <c r="S282" s="6">
        <f t="shared" si="45"/>
        <v>1.0059535799816468</v>
      </c>
      <c r="T282" s="6">
        <f t="shared" si="46"/>
        <v>1.3322510822510822</v>
      </c>
      <c r="U282" s="6">
        <f t="shared" si="47"/>
        <v>1.3028195255247794</v>
      </c>
      <c r="V282" s="6">
        <f t="shared" si="48"/>
        <v>1.1289094370410662</v>
      </c>
      <c r="W282" s="6">
        <f t="shared" si="49"/>
        <v>1.5952172005265468</v>
      </c>
      <c r="X282" s="6">
        <f t="shared" si="50"/>
        <v>1.503819329126536</v>
      </c>
      <c r="Y282" s="6">
        <f t="shared" si="51"/>
        <v>1.676320272572402</v>
      </c>
      <c r="Z282" s="6">
        <f t="shared" si="52"/>
        <v>1.2822185970636215</v>
      </c>
      <c r="AA282" s="6">
        <f t="shared" si="53"/>
        <v>0.95198499531103464</v>
      </c>
      <c r="AB282" s="6">
        <f t="shared" si="54"/>
        <v>1.1680440771349863</v>
      </c>
      <c r="AC282" s="6">
        <f t="shared" si="55"/>
        <v>1.4234939759036145</v>
      </c>
    </row>
    <row r="283" spans="1:29" x14ac:dyDescent="0.25">
      <c r="A283" s="3">
        <f t="shared" si="56"/>
        <v>42649</v>
      </c>
      <c r="B283" s="6">
        <v>3678</v>
      </c>
      <c r="C283" s="6">
        <v>12319</v>
      </c>
      <c r="D283" s="6">
        <v>49732</v>
      </c>
      <c r="E283" s="25">
        <v>3994</v>
      </c>
      <c r="F283" s="6">
        <v>18746</v>
      </c>
      <c r="G283" s="6">
        <v>4019</v>
      </c>
      <c r="H283" s="6">
        <v>14162</v>
      </c>
      <c r="I283" s="6">
        <v>4989</v>
      </c>
      <c r="J283" s="6">
        <v>2088</v>
      </c>
      <c r="K283" s="6">
        <v>831</v>
      </c>
      <c r="L283" s="6">
        <v>31404</v>
      </c>
      <c r="M283" s="6">
        <v>611</v>
      </c>
      <c r="N283" s="6">
        <v>1800</v>
      </c>
      <c r="O283" s="6"/>
      <c r="P283" s="6"/>
      <c r="Q283" s="6">
        <f t="shared" si="43"/>
        <v>1.987034035656402</v>
      </c>
      <c r="R283" s="6">
        <f t="shared" si="44"/>
        <v>1.2303006092080295</v>
      </c>
      <c r="S283" s="6">
        <f t="shared" si="45"/>
        <v>1.2024759417766817</v>
      </c>
      <c r="T283" s="6">
        <f t="shared" si="46"/>
        <v>1.6335378323108385</v>
      </c>
      <c r="U283" s="6">
        <f t="shared" si="47"/>
        <v>1.4594005449591281</v>
      </c>
      <c r="V283" s="6">
        <f t="shared" si="48"/>
        <v>1.121998883305416</v>
      </c>
      <c r="W283" s="6">
        <f t="shared" si="49"/>
        <v>1.3943093433100324</v>
      </c>
      <c r="X283" s="6">
        <f t="shared" si="50"/>
        <v>1.5145719489981786</v>
      </c>
      <c r="Y283" s="6">
        <f t="shared" si="51"/>
        <v>1.185017026106697</v>
      </c>
      <c r="Z283" s="6">
        <f t="shared" si="52"/>
        <v>1.2060957910014514</v>
      </c>
      <c r="AA283" s="6">
        <f t="shared" si="53"/>
        <v>0.94394180768883951</v>
      </c>
      <c r="AB283" s="6">
        <f t="shared" si="54"/>
        <v>1.4722891566265059</v>
      </c>
      <c r="AC283" s="6">
        <f t="shared" si="55"/>
        <v>1.001669449081803</v>
      </c>
    </row>
    <row r="284" spans="1:29" x14ac:dyDescent="0.25">
      <c r="A284" s="3">
        <f t="shared" si="56"/>
        <v>42650</v>
      </c>
      <c r="B284" s="6">
        <v>4458</v>
      </c>
      <c r="C284" s="6">
        <v>12464</v>
      </c>
      <c r="D284" s="6">
        <v>57685</v>
      </c>
      <c r="E284" s="25">
        <v>4401</v>
      </c>
      <c r="F284" s="6">
        <v>18129</v>
      </c>
      <c r="G284" s="6">
        <v>4392</v>
      </c>
      <c r="H284" s="6">
        <v>17540</v>
      </c>
      <c r="I284" s="6">
        <v>5822</v>
      </c>
      <c r="J284" s="6">
        <v>3577</v>
      </c>
      <c r="K284" s="6">
        <v>834</v>
      </c>
      <c r="L284" s="6">
        <v>27182</v>
      </c>
      <c r="M284" s="6">
        <v>502</v>
      </c>
      <c r="N284" s="6">
        <v>2436</v>
      </c>
      <c r="O284" s="6"/>
      <c r="P284" s="6"/>
      <c r="Q284" s="6">
        <f t="shared" si="43"/>
        <v>1.749607535321821</v>
      </c>
      <c r="R284" s="6">
        <f t="shared" si="44"/>
        <v>1.173966280493548</v>
      </c>
      <c r="S284" s="6">
        <f t="shared" si="45"/>
        <v>1.2043048915426209</v>
      </c>
      <c r="T284" s="6">
        <f t="shared" si="46"/>
        <v>1.6804123711340206</v>
      </c>
      <c r="U284" s="6">
        <f t="shared" si="47"/>
        <v>1.2977093772369364</v>
      </c>
      <c r="V284" s="6">
        <f t="shared" si="48"/>
        <v>1.148235294117647</v>
      </c>
      <c r="W284" s="6">
        <f t="shared" si="49"/>
        <v>1.5877613831809541</v>
      </c>
      <c r="X284" s="6">
        <f t="shared" si="50"/>
        <v>1.7902829028290284</v>
      </c>
      <c r="Y284" s="6">
        <f t="shared" si="51"/>
        <v>2.6753926701570681</v>
      </c>
      <c r="Z284" s="6">
        <f t="shared" si="52"/>
        <v>1.3175355450236967</v>
      </c>
      <c r="AA284" s="6">
        <f t="shared" si="53"/>
        <v>0.7626181858990545</v>
      </c>
      <c r="AB284" s="6">
        <f t="shared" si="54"/>
        <v>1.1357466063348416</v>
      </c>
      <c r="AC284" s="6">
        <f t="shared" si="55"/>
        <v>1.3708497467642093</v>
      </c>
    </row>
    <row r="285" spans="1:29" x14ac:dyDescent="0.25">
      <c r="A285" s="3">
        <f t="shared" si="56"/>
        <v>42651</v>
      </c>
      <c r="B285" s="27">
        <v>5372</v>
      </c>
      <c r="C285" s="27">
        <v>13366</v>
      </c>
      <c r="D285" s="27">
        <v>61476</v>
      </c>
      <c r="E285" s="29">
        <v>4964</v>
      </c>
      <c r="F285" s="27">
        <v>20339</v>
      </c>
      <c r="G285" s="27">
        <v>4142</v>
      </c>
      <c r="H285" s="27">
        <v>13863</v>
      </c>
      <c r="I285" s="27">
        <v>5971</v>
      </c>
      <c r="J285" s="27">
        <v>5728</v>
      </c>
      <c r="K285" s="27">
        <v>783</v>
      </c>
      <c r="L285" s="27">
        <v>27651</v>
      </c>
      <c r="M285" s="27">
        <v>617</v>
      </c>
      <c r="N285" s="27">
        <v>2558</v>
      </c>
      <c r="O285" s="6"/>
      <c r="P285" s="6"/>
      <c r="Q285" s="6">
        <f t="shared" si="43"/>
        <v>2.1505204163330665</v>
      </c>
      <c r="R285" s="6">
        <f t="shared" si="44"/>
        <v>1.2254515448794352</v>
      </c>
      <c r="S285" s="6">
        <f t="shared" si="45"/>
        <v>1.1700131321013265</v>
      </c>
      <c r="T285" s="6">
        <f t="shared" si="46"/>
        <v>1.7522061418990469</v>
      </c>
      <c r="U285" s="6">
        <f t="shared" si="47"/>
        <v>1.6742673691142576</v>
      </c>
      <c r="V285" s="6">
        <f t="shared" si="48"/>
        <v>1.1661036036036037</v>
      </c>
      <c r="W285" s="6">
        <f t="shared" si="49"/>
        <v>1.1794282797345585</v>
      </c>
      <c r="X285" s="6">
        <f t="shared" si="50"/>
        <v>1.5610457516339868</v>
      </c>
      <c r="Y285" s="6">
        <f t="shared" si="51"/>
        <v>2.1971614883007287</v>
      </c>
      <c r="Z285" s="6">
        <f t="shared" si="52"/>
        <v>1.0997191011235956</v>
      </c>
      <c r="AA285" s="6">
        <f t="shared" si="53"/>
        <v>0.8378583116174777</v>
      </c>
      <c r="AB285" s="6">
        <f t="shared" si="54"/>
        <v>1.3240343347639485</v>
      </c>
      <c r="AC285" s="6">
        <f t="shared" si="55"/>
        <v>1.204331450094162</v>
      </c>
    </row>
    <row r="286" spans="1:29" x14ac:dyDescent="0.25">
      <c r="A286" s="7">
        <f t="shared" si="56"/>
        <v>42652</v>
      </c>
      <c r="B286" s="28">
        <v>5724</v>
      </c>
      <c r="C286" s="28">
        <v>10725</v>
      </c>
      <c r="D286" s="28">
        <v>54723</v>
      </c>
      <c r="E286" s="30">
        <v>2975</v>
      </c>
      <c r="F286" s="28">
        <v>26896</v>
      </c>
      <c r="G286" s="28">
        <v>3875</v>
      </c>
      <c r="H286" s="28">
        <v>15166</v>
      </c>
      <c r="I286" s="28">
        <v>6499</v>
      </c>
      <c r="J286" s="28">
        <v>5385</v>
      </c>
      <c r="K286" s="28">
        <v>509</v>
      </c>
      <c r="L286" s="28">
        <v>34650</v>
      </c>
      <c r="M286" s="28">
        <v>1011</v>
      </c>
      <c r="N286" s="28">
        <v>2062</v>
      </c>
      <c r="O286" s="8"/>
      <c r="P286" s="8"/>
      <c r="Q286" s="8">
        <f t="shared" si="43"/>
        <v>2.0126582278481013</v>
      </c>
      <c r="R286" s="8">
        <f t="shared" si="44"/>
        <v>1.345333667837431</v>
      </c>
      <c r="S286" s="8">
        <f t="shared" si="45"/>
        <v>1.0767580968871748</v>
      </c>
      <c r="T286" s="8">
        <f t="shared" si="46"/>
        <v>1.7867867867867868</v>
      </c>
      <c r="U286" s="8">
        <f t="shared" si="47"/>
        <v>1.5847277869432006</v>
      </c>
      <c r="V286" s="8">
        <f t="shared" si="48"/>
        <v>1.0999148453022991</v>
      </c>
      <c r="W286" s="8">
        <f t="shared" si="49"/>
        <v>2.1451202263083453</v>
      </c>
      <c r="X286" s="8">
        <f t="shared" si="50"/>
        <v>1.6382656919586589</v>
      </c>
      <c r="Y286" s="8">
        <f t="shared" si="51"/>
        <v>1.6960629921259842</v>
      </c>
      <c r="Z286" s="8">
        <f t="shared" si="52"/>
        <v>1.1041214750542299</v>
      </c>
      <c r="AA286" s="8">
        <f t="shared" si="53"/>
        <v>1.4084220795057312</v>
      </c>
      <c r="AB286" s="8">
        <f t="shared" si="54"/>
        <v>1.6710743801652892</v>
      </c>
      <c r="AC286" s="8">
        <f t="shared" si="55"/>
        <v>1.1379690949227372</v>
      </c>
    </row>
    <row r="287" spans="1:29" x14ac:dyDescent="0.25">
      <c r="A287" s="7">
        <f t="shared" si="56"/>
        <v>42653</v>
      </c>
      <c r="B287" s="28">
        <v>5456</v>
      </c>
      <c r="C287" s="28">
        <v>8870</v>
      </c>
      <c r="D287" s="28">
        <v>42803</v>
      </c>
      <c r="E287" s="30">
        <v>2838</v>
      </c>
      <c r="F287" s="28">
        <v>16101</v>
      </c>
      <c r="G287" s="28">
        <v>3822</v>
      </c>
      <c r="H287" s="28">
        <v>12872</v>
      </c>
      <c r="I287" s="28">
        <v>6373</v>
      </c>
      <c r="J287" s="28">
        <v>7950</v>
      </c>
      <c r="K287" s="28">
        <v>161</v>
      </c>
      <c r="L287" s="28">
        <v>3139</v>
      </c>
      <c r="M287" s="28">
        <v>814</v>
      </c>
      <c r="N287" s="28">
        <v>1685</v>
      </c>
      <c r="O287" s="8"/>
      <c r="P287" s="8"/>
      <c r="Q287" s="8">
        <f t="shared" si="43"/>
        <v>2.1163692785104731</v>
      </c>
      <c r="R287" s="8">
        <f t="shared" si="44"/>
        <v>1.2089409840534278</v>
      </c>
      <c r="S287" s="8">
        <f t="shared" si="45"/>
        <v>1.2457580255537122</v>
      </c>
      <c r="T287" s="8">
        <f t="shared" si="46"/>
        <v>1.8392741412832145</v>
      </c>
      <c r="U287" s="8">
        <f t="shared" si="47"/>
        <v>1.28141663350577</v>
      </c>
      <c r="V287" s="8">
        <f t="shared" si="48"/>
        <v>1.0462633451957295</v>
      </c>
      <c r="W287" s="8">
        <f t="shared" si="49"/>
        <v>1.6128304723718832</v>
      </c>
      <c r="X287" s="8">
        <f t="shared" si="50"/>
        <v>1.5920559580314764</v>
      </c>
      <c r="Y287" s="8">
        <f t="shared" si="51"/>
        <v>2.3458247270581292</v>
      </c>
      <c r="Z287" s="8">
        <f t="shared" si="52"/>
        <v>1.0320512820512822</v>
      </c>
      <c r="AA287" s="8">
        <f t="shared" si="53"/>
        <v>0.37121570482497634</v>
      </c>
      <c r="AB287" s="8">
        <f t="shared" si="54"/>
        <v>2.2362637362637363</v>
      </c>
      <c r="AC287" s="8">
        <f t="shared" si="55"/>
        <v>1</v>
      </c>
    </row>
    <row r="288" spans="1:29" x14ac:dyDescent="0.25">
      <c r="A288" s="3">
        <f t="shared" si="56"/>
        <v>42654</v>
      </c>
      <c r="B288" s="27">
        <v>4616</v>
      </c>
      <c r="C288" s="27">
        <v>10711</v>
      </c>
      <c r="D288" s="27">
        <v>46295</v>
      </c>
      <c r="E288" s="29">
        <v>4803</v>
      </c>
      <c r="F288" s="27">
        <v>8505</v>
      </c>
      <c r="G288" s="27">
        <v>4206</v>
      </c>
      <c r="H288" s="27">
        <v>13970</v>
      </c>
      <c r="I288" s="27">
        <v>6845</v>
      </c>
      <c r="J288" s="27">
        <v>5327</v>
      </c>
      <c r="K288" s="27">
        <v>637</v>
      </c>
      <c r="L288" s="27">
        <v>8429</v>
      </c>
      <c r="M288" s="27">
        <v>823</v>
      </c>
      <c r="N288" s="27">
        <v>975</v>
      </c>
      <c r="O288" s="6"/>
      <c r="P288" s="6"/>
      <c r="Q288" s="6">
        <f t="shared" si="43"/>
        <v>2.0451927337173239</v>
      </c>
      <c r="R288" s="6">
        <f t="shared" si="44"/>
        <v>0.95856452478969034</v>
      </c>
      <c r="S288" s="6">
        <f t="shared" si="45"/>
        <v>1.1127803283417061</v>
      </c>
      <c r="T288" s="6">
        <f t="shared" si="46"/>
        <v>1.5563836681788723</v>
      </c>
      <c r="U288" s="6">
        <f t="shared" si="47"/>
        <v>1.6728953579858379</v>
      </c>
      <c r="V288" s="6">
        <f t="shared" si="48"/>
        <v>1.0779087647360328</v>
      </c>
      <c r="W288" s="6">
        <f t="shared" si="49"/>
        <v>1.1092583770049229</v>
      </c>
      <c r="X288" s="6">
        <f t="shared" si="50"/>
        <v>1.4948678750818956</v>
      </c>
      <c r="Y288" s="6">
        <f t="shared" si="51"/>
        <v>2.0394333843797856</v>
      </c>
      <c r="Z288" s="6">
        <f t="shared" si="52"/>
        <v>1.7032085561497325</v>
      </c>
      <c r="AA288" s="6">
        <f t="shared" si="53"/>
        <v>0.33435144783815945</v>
      </c>
      <c r="AB288" s="6">
        <f t="shared" si="54"/>
        <v>1.5918762088974856</v>
      </c>
      <c r="AC288" s="6">
        <f t="shared" si="55"/>
        <v>0.34771754636233954</v>
      </c>
    </row>
    <row r="289" spans="1:29" x14ac:dyDescent="0.25">
      <c r="A289" s="3">
        <f t="shared" si="56"/>
        <v>42655</v>
      </c>
      <c r="B289" s="27">
        <v>5901</v>
      </c>
      <c r="C289" s="27">
        <v>14154</v>
      </c>
      <c r="D289" s="27">
        <v>52180</v>
      </c>
      <c r="E289" s="29">
        <v>4585</v>
      </c>
      <c r="F289" s="27">
        <v>12993</v>
      </c>
      <c r="G289" s="27">
        <v>4108</v>
      </c>
      <c r="H289" s="27">
        <v>17234</v>
      </c>
      <c r="I289" s="27">
        <v>7378</v>
      </c>
      <c r="J289" s="27">
        <v>3622</v>
      </c>
      <c r="K289" s="27">
        <v>916</v>
      </c>
      <c r="L289" s="27">
        <v>11415</v>
      </c>
      <c r="M289" s="27">
        <v>808</v>
      </c>
      <c r="N289" s="27">
        <v>4042</v>
      </c>
      <c r="O289" s="6"/>
      <c r="P289" s="6"/>
      <c r="Q289" s="6">
        <f t="shared" si="43"/>
        <v>2.2051569506726456</v>
      </c>
      <c r="R289" s="6">
        <f t="shared" si="44"/>
        <v>1.131957773512476</v>
      </c>
      <c r="S289" s="6">
        <f t="shared" si="45"/>
        <v>1.1609745244187339</v>
      </c>
      <c r="T289" s="6">
        <f t="shared" si="46"/>
        <v>1.8623070674248579</v>
      </c>
      <c r="U289" s="6">
        <f t="shared" si="47"/>
        <v>1.2387262846791878</v>
      </c>
      <c r="V289" s="6">
        <f t="shared" si="48"/>
        <v>0.98964105034931338</v>
      </c>
      <c r="W289" s="6">
        <f t="shared" si="49"/>
        <v>1.1851189657543666</v>
      </c>
      <c r="X289" s="6">
        <f t="shared" si="50"/>
        <v>1.6294169611307421</v>
      </c>
      <c r="Y289" s="6">
        <f t="shared" si="51"/>
        <v>1.8404471544715446</v>
      </c>
      <c r="Z289" s="6">
        <f t="shared" si="52"/>
        <v>1.1653944020356235</v>
      </c>
      <c r="AA289" s="6">
        <f t="shared" si="53"/>
        <v>0.37482760885269589</v>
      </c>
      <c r="AB289" s="6">
        <f t="shared" si="54"/>
        <v>1.9056603773584906</v>
      </c>
      <c r="AC289" s="6">
        <f t="shared" si="55"/>
        <v>1.7105374523910284</v>
      </c>
    </row>
    <row r="290" spans="1:29" x14ac:dyDescent="0.25">
      <c r="A290" s="3">
        <f t="shared" si="56"/>
        <v>42656</v>
      </c>
      <c r="B290" s="27">
        <v>7331</v>
      </c>
      <c r="C290" s="27">
        <v>16056</v>
      </c>
      <c r="D290" s="27">
        <v>60195</v>
      </c>
      <c r="E290" s="29">
        <v>6063</v>
      </c>
      <c r="F290" s="27">
        <v>22591</v>
      </c>
      <c r="G290" s="27">
        <v>4830</v>
      </c>
      <c r="H290" s="27">
        <v>19722</v>
      </c>
      <c r="I290" s="27">
        <v>7287</v>
      </c>
      <c r="J290" s="27">
        <v>7360</v>
      </c>
      <c r="K290" s="27">
        <v>968</v>
      </c>
      <c r="L290" s="27">
        <v>26675</v>
      </c>
      <c r="M290" s="27">
        <v>1084</v>
      </c>
      <c r="N290" s="27">
        <v>2506</v>
      </c>
      <c r="O290" s="6"/>
      <c r="P290" s="6"/>
      <c r="Q290" s="6">
        <f t="shared" si="43"/>
        <v>1.9932028276237086</v>
      </c>
      <c r="R290" s="6">
        <f t="shared" si="44"/>
        <v>1.3033525448494196</v>
      </c>
      <c r="S290" s="6">
        <f t="shared" si="45"/>
        <v>1.2103876779538325</v>
      </c>
      <c r="T290" s="6">
        <f t="shared" si="46"/>
        <v>1.5180270405608414</v>
      </c>
      <c r="U290" s="6">
        <f t="shared" si="47"/>
        <v>1.2051104235570256</v>
      </c>
      <c r="V290" s="6">
        <f t="shared" si="48"/>
        <v>1.2017914904205027</v>
      </c>
      <c r="W290" s="6">
        <f t="shared" si="49"/>
        <v>1.3925999152662054</v>
      </c>
      <c r="X290" s="6">
        <f t="shared" si="50"/>
        <v>1.4606133493686109</v>
      </c>
      <c r="Y290" s="6">
        <f t="shared" si="51"/>
        <v>3.524904214559387</v>
      </c>
      <c r="Z290" s="6">
        <f t="shared" si="52"/>
        <v>1.1648616125150422</v>
      </c>
      <c r="AA290" s="6">
        <f t="shared" si="53"/>
        <v>0.8494140873774042</v>
      </c>
      <c r="AB290" s="6">
        <f t="shared" si="54"/>
        <v>1.7741407528641571</v>
      </c>
      <c r="AC290" s="6">
        <f t="shared" si="55"/>
        <v>1.3922222222222222</v>
      </c>
    </row>
    <row r="291" spans="1:29" x14ac:dyDescent="0.25">
      <c r="A291" s="3">
        <f t="shared" si="56"/>
        <v>42657</v>
      </c>
      <c r="B291" s="27">
        <v>8803</v>
      </c>
      <c r="C291" s="27">
        <v>16094</v>
      </c>
      <c r="D291" s="27">
        <v>66841</v>
      </c>
      <c r="E291" s="29">
        <v>7074</v>
      </c>
      <c r="F291" s="27">
        <v>30621</v>
      </c>
      <c r="G291" s="27">
        <v>4616</v>
      </c>
      <c r="H291" s="27">
        <v>18965</v>
      </c>
      <c r="I291" s="27">
        <v>7791</v>
      </c>
      <c r="J291" s="27">
        <v>8271</v>
      </c>
      <c r="K291" s="27">
        <v>902</v>
      </c>
      <c r="L291" s="27">
        <v>29498</v>
      </c>
      <c r="M291" s="27">
        <v>1186</v>
      </c>
      <c r="N291" s="27">
        <v>2345</v>
      </c>
      <c r="O291" s="6"/>
      <c r="P291" s="6"/>
      <c r="Q291" s="6">
        <f t="shared" si="43"/>
        <v>1.974652310453118</v>
      </c>
      <c r="R291" s="6">
        <f t="shared" si="44"/>
        <v>1.2912387676508343</v>
      </c>
      <c r="S291" s="6">
        <f t="shared" si="45"/>
        <v>1.1587241050533068</v>
      </c>
      <c r="T291" s="6">
        <f t="shared" si="46"/>
        <v>1.6073619631901841</v>
      </c>
      <c r="U291" s="6">
        <f t="shared" si="47"/>
        <v>1.6890617243091179</v>
      </c>
      <c r="V291" s="6">
        <f t="shared" si="48"/>
        <v>1.0510018214936248</v>
      </c>
      <c r="W291" s="6">
        <f t="shared" si="49"/>
        <v>1.0812428734321551</v>
      </c>
      <c r="X291" s="6">
        <f t="shared" si="50"/>
        <v>1.3381999312950876</v>
      </c>
      <c r="Y291" s="6">
        <f t="shared" si="51"/>
        <v>2.3122728543472184</v>
      </c>
      <c r="Z291" s="6">
        <f t="shared" si="52"/>
        <v>1.0815347721822541</v>
      </c>
      <c r="AA291" s="6">
        <f t="shared" si="53"/>
        <v>1.0852034434552278</v>
      </c>
      <c r="AB291" s="6">
        <f t="shared" si="54"/>
        <v>2.3625498007968129</v>
      </c>
      <c r="AC291" s="6">
        <f t="shared" si="55"/>
        <v>0.96264367816091956</v>
      </c>
    </row>
    <row r="292" spans="1:29" x14ac:dyDescent="0.25">
      <c r="A292" s="3">
        <f t="shared" si="56"/>
        <v>42658</v>
      </c>
      <c r="B292" s="27">
        <v>10010</v>
      </c>
      <c r="C292" s="27">
        <v>17111</v>
      </c>
      <c r="D292" s="27">
        <v>72385</v>
      </c>
      <c r="E292" s="29">
        <v>7976</v>
      </c>
      <c r="F292" s="27">
        <v>25086</v>
      </c>
      <c r="G292" s="27">
        <v>4552</v>
      </c>
      <c r="H292" s="27">
        <v>15650</v>
      </c>
      <c r="I292" s="27">
        <v>7984</v>
      </c>
      <c r="J292" s="27">
        <v>10448</v>
      </c>
      <c r="K292" s="27">
        <v>1179</v>
      </c>
      <c r="L292" s="27">
        <v>30574</v>
      </c>
      <c r="M292" s="27">
        <v>998</v>
      </c>
      <c r="N292" s="27">
        <v>2374</v>
      </c>
      <c r="O292" s="6"/>
      <c r="P292" s="6"/>
      <c r="Q292" s="6">
        <f t="shared" si="43"/>
        <v>1.8633655994043188</v>
      </c>
      <c r="R292" s="6">
        <f t="shared" si="44"/>
        <v>1.2801885380816997</v>
      </c>
      <c r="S292" s="6">
        <f t="shared" si="45"/>
        <v>1.1774513631335806</v>
      </c>
      <c r="T292" s="6">
        <f t="shared" si="46"/>
        <v>1.6067687348912167</v>
      </c>
      <c r="U292" s="6">
        <f t="shared" si="47"/>
        <v>1.2333939721716898</v>
      </c>
      <c r="V292" s="6">
        <f t="shared" si="48"/>
        <v>1.0989859971028488</v>
      </c>
      <c r="W292" s="6">
        <f t="shared" si="49"/>
        <v>1.1289042775733968</v>
      </c>
      <c r="X292" s="6">
        <f t="shared" si="50"/>
        <v>1.337129459052085</v>
      </c>
      <c r="Y292" s="6">
        <f t="shared" si="51"/>
        <v>1.8240223463687151</v>
      </c>
      <c r="Z292" s="6">
        <f t="shared" si="52"/>
        <v>1.5057471264367817</v>
      </c>
      <c r="AA292" s="6">
        <f t="shared" si="53"/>
        <v>1.1057104625510832</v>
      </c>
      <c r="AB292" s="6">
        <f t="shared" si="54"/>
        <v>1.6175040518638575</v>
      </c>
      <c r="AC292" s="6">
        <f t="shared" si="55"/>
        <v>0.92806880375293199</v>
      </c>
    </row>
    <row r="293" spans="1:29" x14ac:dyDescent="0.25">
      <c r="A293" s="7">
        <f t="shared" si="56"/>
        <v>42659</v>
      </c>
      <c r="B293" s="28">
        <v>10925</v>
      </c>
      <c r="C293" s="28">
        <v>14027</v>
      </c>
      <c r="D293" s="28">
        <v>58750</v>
      </c>
      <c r="E293" s="30">
        <v>4941</v>
      </c>
      <c r="F293" s="28">
        <v>32427</v>
      </c>
      <c r="G293" s="28">
        <v>4103</v>
      </c>
      <c r="H293" s="28">
        <v>16170</v>
      </c>
      <c r="I293" s="28">
        <v>8114</v>
      </c>
      <c r="J293" s="28">
        <v>10192</v>
      </c>
      <c r="K293" s="28">
        <v>697</v>
      </c>
      <c r="L293" s="28">
        <v>22792</v>
      </c>
      <c r="M293" s="28">
        <v>1252</v>
      </c>
      <c r="N293" s="28">
        <v>2215</v>
      </c>
      <c r="O293" s="8"/>
      <c r="P293" s="8"/>
      <c r="Q293" s="8">
        <f t="shared" si="43"/>
        <v>1.9086303284416493</v>
      </c>
      <c r="R293" s="8">
        <f t="shared" si="44"/>
        <v>1.3078787878787879</v>
      </c>
      <c r="S293" s="8">
        <f t="shared" si="45"/>
        <v>1.073588801783528</v>
      </c>
      <c r="T293" s="8">
        <f t="shared" si="46"/>
        <v>1.6608403361344537</v>
      </c>
      <c r="U293" s="8">
        <f t="shared" si="47"/>
        <v>1.2056439619274242</v>
      </c>
      <c r="V293" s="8">
        <f t="shared" si="48"/>
        <v>1.0588387096774194</v>
      </c>
      <c r="W293" s="8">
        <f t="shared" si="49"/>
        <v>1.0662007121192141</v>
      </c>
      <c r="X293" s="8">
        <f t="shared" si="50"/>
        <v>1.2484997691952608</v>
      </c>
      <c r="Y293" s="8">
        <f t="shared" si="51"/>
        <v>1.8926648096564531</v>
      </c>
      <c r="Z293" s="8">
        <f t="shared" si="52"/>
        <v>1.3693516699410608</v>
      </c>
      <c r="AA293" s="8">
        <f t="shared" si="53"/>
        <v>0.65777777777777779</v>
      </c>
      <c r="AB293" s="8">
        <f t="shared" si="54"/>
        <v>1.23837784371909</v>
      </c>
      <c r="AC293" s="8">
        <f t="shared" si="55"/>
        <v>1.0741998060135791</v>
      </c>
    </row>
    <row r="294" spans="1:29" x14ac:dyDescent="0.25">
      <c r="A294" s="7">
        <f t="shared" si="56"/>
        <v>42660</v>
      </c>
      <c r="B294" s="28">
        <v>11704</v>
      </c>
      <c r="C294" s="28">
        <v>12719</v>
      </c>
      <c r="D294" s="28">
        <v>52279</v>
      </c>
      <c r="E294" s="30">
        <v>5248</v>
      </c>
      <c r="F294" s="28">
        <v>29837</v>
      </c>
      <c r="G294" s="28">
        <v>3890</v>
      </c>
      <c r="H294" s="28">
        <v>16981</v>
      </c>
      <c r="I294" s="28">
        <v>8182</v>
      </c>
      <c r="J294" s="28">
        <v>10964</v>
      </c>
      <c r="K294" s="28">
        <v>321</v>
      </c>
      <c r="L294" s="28">
        <v>10982</v>
      </c>
      <c r="M294" s="28">
        <v>1283</v>
      </c>
      <c r="N294" s="28">
        <v>1827</v>
      </c>
      <c r="O294" s="8"/>
      <c r="P294" s="8"/>
      <c r="Q294" s="8">
        <f t="shared" si="43"/>
        <v>2.1451612903225805</v>
      </c>
      <c r="R294" s="8">
        <f t="shared" si="44"/>
        <v>1.4339346110484781</v>
      </c>
      <c r="S294" s="8">
        <f t="shared" si="45"/>
        <v>1.2213863514239656</v>
      </c>
      <c r="T294" s="8">
        <f t="shared" si="46"/>
        <v>1.8491895701198027</v>
      </c>
      <c r="U294" s="8">
        <f t="shared" si="47"/>
        <v>1.8531147133718402</v>
      </c>
      <c r="V294" s="8">
        <f t="shared" si="48"/>
        <v>1.0177917320774463</v>
      </c>
      <c r="W294" s="8">
        <f t="shared" si="49"/>
        <v>1.3192200124300808</v>
      </c>
      <c r="X294" s="8">
        <f t="shared" si="50"/>
        <v>1.2838537580417386</v>
      </c>
      <c r="Y294" s="8">
        <f t="shared" si="51"/>
        <v>1.379119496855346</v>
      </c>
      <c r="Z294" s="8">
        <f t="shared" si="52"/>
        <v>1.9937888198757765</v>
      </c>
      <c r="AA294" s="8">
        <f t="shared" si="53"/>
        <v>3.4985664224275248</v>
      </c>
      <c r="AB294" s="8">
        <f t="shared" si="54"/>
        <v>1.5761670761670761</v>
      </c>
      <c r="AC294" s="8">
        <f t="shared" si="55"/>
        <v>1.084272997032641</v>
      </c>
    </row>
    <row r="295" spans="1:29" x14ac:dyDescent="0.25">
      <c r="A295" s="3">
        <f t="shared" si="56"/>
        <v>42661</v>
      </c>
      <c r="B295" s="27">
        <v>9335</v>
      </c>
      <c r="C295" s="27">
        <v>20205</v>
      </c>
      <c r="D295" s="27">
        <v>59337</v>
      </c>
      <c r="E295" s="29">
        <v>6750</v>
      </c>
      <c r="F295" s="27">
        <v>13243</v>
      </c>
      <c r="G295" s="27">
        <v>4251</v>
      </c>
      <c r="H295" s="27">
        <v>18803</v>
      </c>
      <c r="I295" s="27">
        <v>7992</v>
      </c>
      <c r="J295" s="27">
        <v>9138</v>
      </c>
      <c r="K295" s="27">
        <v>771</v>
      </c>
      <c r="L295" s="27">
        <v>15783</v>
      </c>
      <c r="M295" s="27">
        <v>1031</v>
      </c>
      <c r="N295" s="27">
        <v>3289</v>
      </c>
      <c r="O295" s="6"/>
      <c r="P295" s="6"/>
      <c r="Q295" s="6">
        <f t="shared" si="43"/>
        <v>2.022313691507799</v>
      </c>
      <c r="R295" s="6">
        <f t="shared" si="44"/>
        <v>1.886378489403417</v>
      </c>
      <c r="S295" s="6">
        <f t="shared" si="45"/>
        <v>1.2817150880224646</v>
      </c>
      <c r="T295" s="6">
        <f t="shared" si="46"/>
        <v>1.4053716427232978</v>
      </c>
      <c r="U295" s="6">
        <f t="shared" si="47"/>
        <v>1.5570840681951794</v>
      </c>
      <c r="V295" s="6">
        <f t="shared" si="48"/>
        <v>1.0106990014265336</v>
      </c>
      <c r="W295" s="6">
        <f t="shared" si="49"/>
        <v>1.3459556191839657</v>
      </c>
      <c r="X295" s="6">
        <f t="shared" si="50"/>
        <v>1.1675675675675676</v>
      </c>
      <c r="Y295" s="6">
        <f t="shared" si="51"/>
        <v>1.7154120518115261</v>
      </c>
      <c r="Z295" s="6">
        <f t="shared" si="52"/>
        <v>1.2103610675039247</v>
      </c>
      <c r="AA295" s="6">
        <f t="shared" si="53"/>
        <v>1.8724641119943053</v>
      </c>
      <c r="AB295" s="6">
        <f t="shared" si="54"/>
        <v>1.2527339003645201</v>
      </c>
      <c r="AC295" s="6">
        <f t="shared" si="55"/>
        <v>3.3733333333333335</v>
      </c>
    </row>
    <row r="296" spans="1:29" x14ac:dyDescent="0.25">
      <c r="A296" s="3">
        <f t="shared" si="56"/>
        <v>42662</v>
      </c>
      <c r="B296" s="27">
        <v>10874</v>
      </c>
      <c r="C296" s="27">
        <v>22264</v>
      </c>
      <c r="D296" s="27">
        <v>63451</v>
      </c>
      <c r="E296" s="29">
        <v>7167</v>
      </c>
      <c r="F296" s="27">
        <v>20468</v>
      </c>
      <c r="G296" s="27">
        <v>5039</v>
      </c>
      <c r="H296" s="27">
        <v>21330</v>
      </c>
      <c r="I296" s="27">
        <v>8165</v>
      </c>
      <c r="J296" s="27">
        <v>8227</v>
      </c>
      <c r="K296" s="27">
        <v>1290</v>
      </c>
      <c r="L296" s="27">
        <v>23690</v>
      </c>
      <c r="M296" s="27">
        <v>1263</v>
      </c>
      <c r="N296" s="27">
        <v>2251</v>
      </c>
      <c r="O296" s="6"/>
      <c r="P296" s="6"/>
      <c r="Q296" s="6">
        <f t="shared" si="43"/>
        <v>1.8427385188951024</v>
      </c>
      <c r="R296" s="6">
        <f t="shared" si="44"/>
        <v>1.572982902359757</v>
      </c>
      <c r="S296" s="6">
        <f t="shared" si="45"/>
        <v>1.2160022997316979</v>
      </c>
      <c r="T296" s="6">
        <f t="shared" si="46"/>
        <v>1.5631406761177753</v>
      </c>
      <c r="U296" s="6">
        <f t="shared" si="47"/>
        <v>1.5753097821904103</v>
      </c>
      <c r="V296" s="6">
        <f t="shared" si="48"/>
        <v>1.2266309639727362</v>
      </c>
      <c r="W296" s="6">
        <f t="shared" si="49"/>
        <v>1.2376697226412905</v>
      </c>
      <c r="X296" s="6">
        <f t="shared" si="50"/>
        <v>1.1066684738411494</v>
      </c>
      <c r="Y296" s="6">
        <f t="shared" si="51"/>
        <v>2.2713970182219767</v>
      </c>
      <c r="Z296" s="6">
        <f t="shared" si="52"/>
        <v>1.4082969432314409</v>
      </c>
      <c r="AA296" s="6">
        <f t="shared" si="53"/>
        <v>2.0753394656154183</v>
      </c>
      <c r="AB296" s="6">
        <f t="shared" si="54"/>
        <v>1.5631188118811881</v>
      </c>
      <c r="AC296" s="6">
        <f t="shared" si="55"/>
        <v>0.55690252350321623</v>
      </c>
    </row>
    <row r="297" spans="1:29" x14ac:dyDescent="0.25">
      <c r="A297" s="3">
        <f t="shared" si="56"/>
        <v>42663</v>
      </c>
      <c r="B297" s="27">
        <v>15198</v>
      </c>
      <c r="C297" s="27">
        <v>21926</v>
      </c>
      <c r="D297" s="27">
        <v>64977</v>
      </c>
      <c r="E297" s="29">
        <v>10457</v>
      </c>
      <c r="F297" s="27">
        <v>26676</v>
      </c>
      <c r="G297" s="27">
        <v>5616</v>
      </c>
      <c r="H297" s="27">
        <v>26684</v>
      </c>
      <c r="I297" s="27">
        <v>8743</v>
      </c>
      <c r="J297" s="27">
        <v>9679</v>
      </c>
      <c r="K297" s="27">
        <v>1571</v>
      </c>
      <c r="L297" s="27">
        <v>25832</v>
      </c>
      <c r="M297" s="27">
        <v>1166</v>
      </c>
      <c r="N297" s="27">
        <v>2266</v>
      </c>
      <c r="O297" s="6"/>
      <c r="P297" s="6"/>
      <c r="Q297" s="6">
        <f t="shared" si="43"/>
        <v>2.0731141726913109</v>
      </c>
      <c r="R297" s="6">
        <f t="shared" si="44"/>
        <v>1.3655954160438466</v>
      </c>
      <c r="S297" s="6">
        <f t="shared" si="45"/>
        <v>1.0794418141041615</v>
      </c>
      <c r="T297" s="6">
        <f t="shared" si="46"/>
        <v>1.7247237341250206</v>
      </c>
      <c r="U297" s="6">
        <f t="shared" si="47"/>
        <v>1.1808242220353238</v>
      </c>
      <c r="V297" s="6">
        <f t="shared" si="48"/>
        <v>1.1627329192546585</v>
      </c>
      <c r="W297" s="6">
        <f t="shared" si="49"/>
        <v>1.3530067944427542</v>
      </c>
      <c r="X297" s="6">
        <f t="shared" si="50"/>
        <v>1.1998078770413065</v>
      </c>
      <c r="Y297" s="6">
        <f t="shared" si="51"/>
        <v>1.3150815217391305</v>
      </c>
      <c r="Z297" s="6">
        <f t="shared" si="52"/>
        <v>1.6229338842975207</v>
      </c>
      <c r="AA297" s="6">
        <f t="shared" si="53"/>
        <v>0.96839737582005625</v>
      </c>
      <c r="AB297" s="6">
        <f t="shared" si="54"/>
        <v>1.0756457564575646</v>
      </c>
      <c r="AC297" s="6">
        <f t="shared" si="55"/>
        <v>0.90422984836392661</v>
      </c>
    </row>
    <row r="298" spans="1:29" x14ac:dyDescent="0.25">
      <c r="A298" s="3">
        <f t="shared" si="56"/>
        <v>42664</v>
      </c>
      <c r="B298" s="27">
        <v>16079</v>
      </c>
      <c r="C298" s="27">
        <v>20999</v>
      </c>
      <c r="D298" s="27">
        <v>75338</v>
      </c>
      <c r="E298" s="29">
        <v>12519</v>
      </c>
      <c r="F298" s="27">
        <v>41622</v>
      </c>
      <c r="G298" s="27">
        <v>5471</v>
      </c>
      <c r="H298" s="27">
        <v>21243</v>
      </c>
      <c r="I298" s="27">
        <v>9271</v>
      </c>
      <c r="J298" s="27">
        <v>13227</v>
      </c>
      <c r="K298" s="27">
        <v>1666</v>
      </c>
      <c r="L298" s="27">
        <v>31985</v>
      </c>
      <c r="M298" s="27">
        <v>1054</v>
      </c>
      <c r="N298" s="27">
        <v>3194</v>
      </c>
      <c r="O298" s="6"/>
      <c r="P298" s="6"/>
      <c r="Q298" s="6">
        <f t="shared" si="43"/>
        <v>1.8265364080427127</v>
      </c>
      <c r="R298" s="6">
        <f t="shared" si="44"/>
        <v>1.3047719647073444</v>
      </c>
      <c r="S298" s="6">
        <f t="shared" si="45"/>
        <v>1.1271225744677669</v>
      </c>
      <c r="T298" s="6">
        <f t="shared" si="46"/>
        <v>1.7697201017811706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1.1201160031637227</v>
      </c>
      <c r="X298" s="6">
        <f t="shared" si="50"/>
        <v>1.1899627775638557</v>
      </c>
      <c r="Y298" s="6">
        <f t="shared" si="51"/>
        <v>1.5992020311933262</v>
      </c>
      <c r="Z298" s="6">
        <f t="shared" si="52"/>
        <v>1.8470066518847006</v>
      </c>
      <c r="AA298" s="6">
        <f t="shared" si="53"/>
        <v>1.0843108007322531</v>
      </c>
      <c r="AB298" s="6">
        <f t="shared" si="54"/>
        <v>0.88870151770657668</v>
      </c>
      <c r="AC298" s="6">
        <f t="shared" si="55"/>
        <v>1.3620469083155651</v>
      </c>
    </row>
    <row r="299" spans="1:29" x14ac:dyDescent="0.25">
      <c r="A299" s="3">
        <f t="shared" si="56"/>
        <v>42665</v>
      </c>
      <c r="B299" s="27">
        <v>19139</v>
      </c>
      <c r="C299" s="27">
        <v>21895</v>
      </c>
      <c r="D299" s="27">
        <v>82090</v>
      </c>
      <c r="E299" s="29">
        <v>13476</v>
      </c>
      <c r="F299" s="27">
        <v>42032</v>
      </c>
      <c r="G299" s="27">
        <v>6134</v>
      </c>
      <c r="H299" s="27">
        <v>20530</v>
      </c>
      <c r="I299" s="27">
        <v>9996</v>
      </c>
      <c r="J299" s="27">
        <v>16746</v>
      </c>
      <c r="K299" s="27">
        <v>1868</v>
      </c>
      <c r="L299" s="27">
        <v>23016</v>
      </c>
      <c r="M299" s="27">
        <v>785</v>
      </c>
      <c r="N299" s="27">
        <v>2584</v>
      </c>
      <c r="O299" s="6"/>
      <c r="P299" s="6"/>
      <c r="Q299" s="6">
        <f t="shared" si="43"/>
        <v>1.9119880119880119</v>
      </c>
      <c r="R299" s="6">
        <f t="shared" si="44"/>
        <v>1.2795862310794226</v>
      </c>
      <c r="S299" s="6">
        <f t="shared" si="45"/>
        <v>1.1340747392415556</v>
      </c>
      <c r="T299" s="6">
        <f t="shared" si="46"/>
        <v>1.6895687061183551</v>
      </c>
      <c r="U299" s="6">
        <f t="shared" si="47"/>
        <v>1.6755162241887906</v>
      </c>
      <c r="V299" s="6">
        <f t="shared" si="48"/>
        <v>1.3475395430579964</v>
      </c>
      <c r="W299" s="6">
        <f t="shared" si="49"/>
        <v>1.3118210862619808</v>
      </c>
      <c r="X299" s="6">
        <f t="shared" si="50"/>
        <v>1.252004008016032</v>
      </c>
      <c r="Y299" s="6">
        <f t="shared" si="51"/>
        <v>1.6027947932618682</v>
      </c>
      <c r="Z299" s="6">
        <f t="shared" si="52"/>
        <v>1.5843935538592027</v>
      </c>
      <c r="AA299" s="6">
        <f t="shared" si="53"/>
        <v>0.75279649375286195</v>
      </c>
      <c r="AB299" s="6">
        <f t="shared" si="54"/>
        <v>0.78657314629258512</v>
      </c>
      <c r="AC299" s="6">
        <f t="shared" si="55"/>
        <v>1.088458298230834</v>
      </c>
    </row>
    <row r="300" spans="1:29" x14ac:dyDescent="0.25">
      <c r="A300" s="7">
        <f t="shared" si="56"/>
        <v>42666</v>
      </c>
      <c r="B300" s="28">
        <v>19644</v>
      </c>
      <c r="C300" s="28">
        <v>16995</v>
      </c>
      <c r="D300" s="28">
        <v>81019</v>
      </c>
      <c r="E300" s="30">
        <v>10458</v>
      </c>
      <c r="F300" s="28">
        <v>45422</v>
      </c>
      <c r="G300" s="28">
        <v>5814</v>
      </c>
      <c r="H300" s="28">
        <v>23012</v>
      </c>
      <c r="I300" s="28">
        <v>8651</v>
      </c>
      <c r="J300" s="28">
        <v>17568</v>
      </c>
      <c r="K300" s="28">
        <v>1477</v>
      </c>
      <c r="L300" s="28">
        <v>25574</v>
      </c>
      <c r="M300" s="28">
        <v>847</v>
      </c>
      <c r="N300" s="30">
        <v>2227</v>
      </c>
      <c r="O300" s="8"/>
      <c r="P300" s="8"/>
      <c r="Q300" s="8">
        <f t="shared" si="43"/>
        <v>1.7980778032036613</v>
      </c>
      <c r="R300" s="8">
        <f t="shared" si="44"/>
        <v>1.2115919298495759</v>
      </c>
      <c r="S300" s="8">
        <f t="shared" si="45"/>
        <v>1.3790468085106382</v>
      </c>
      <c r="T300" s="8">
        <f t="shared" si="46"/>
        <v>2.1165755919854279</v>
      </c>
      <c r="U300" s="8">
        <f t="shared" si="47"/>
        <v>1.4007462916705216</v>
      </c>
      <c r="V300" s="8">
        <f t="shared" si="48"/>
        <v>1.4170119424811114</v>
      </c>
      <c r="W300" s="8">
        <f t="shared" si="49"/>
        <v>1.4231292517006802</v>
      </c>
      <c r="X300" s="8">
        <f t="shared" si="50"/>
        <v>1.0661819078136554</v>
      </c>
      <c r="Y300" s="8">
        <f t="shared" si="51"/>
        <v>1.7237048665620094</v>
      </c>
      <c r="Z300" s="8">
        <f t="shared" si="52"/>
        <v>2.1190817790530847</v>
      </c>
      <c r="AA300" s="8">
        <f t="shared" si="53"/>
        <v>1.1220603720603721</v>
      </c>
      <c r="AB300" s="8">
        <f t="shared" si="54"/>
        <v>0.67651757188498407</v>
      </c>
      <c r="AC300" s="8">
        <f t="shared" si="55"/>
        <v>1.0054176072234764</v>
      </c>
    </row>
    <row r="301" spans="1:29" x14ac:dyDescent="0.25">
      <c r="A301" s="7">
        <f t="shared" si="56"/>
        <v>42667</v>
      </c>
      <c r="B301" s="28">
        <v>21268</v>
      </c>
      <c r="C301" s="28">
        <v>15132</v>
      </c>
      <c r="D301" s="28">
        <v>64418</v>
      </c>
      <c r="E301" s="30">
        <v>9829</v>
      </c>
      <c r="F301" s="28">
        <v>52010</v>
      </c>
      <c r="G301" s="28">
        <v>6191</v>
      </c>
      <c r="H301" s="28">
        <v>19790</v>
      </c>
      <c r="I301" s="28">
        <v>10202</v>
      </c>
      <c r="J301" s="28">
        <v>17709</v>
      </c>
      <c r="K301" s="28">
        <v>514</v>
      </c>
      <c r="L301" s="28">
        <v>12904</v>
      </c>
      <c r="M301" s="28">
        <v>1020</v>
      </c>
      <c r="N301" s="30">
        <v>2145</v>
      </c>
      <c r="O301" s="8"/>
      <c r="P301" s="8"/>
      <c r="Q301" s="8">
        <f t="shared" si="43"/>
        <v>1.8171565276828434</v>
      </c>
      <c r="R301" s="8">
        <f t="shared" si="44"/>
        <v>1.1897161726550829</v>
      </c>
      <c r="S301" s="8">
        <f t="shared" si="45"/>
        <v>1.2321964842479771</v>
      </c>
      <c r="T301" s="8">
        <f t="shared" si="46"/>
        <v>1.8729039634146341</v>
      </c>
      <c r="U301" s="8">
        <f t="shared" si="47"/>
        <v>1.7431377149177196</v>
      </c>
      <c r="V301" s="8">
        <f t="shared" si="48"/>
        <v>1.5915167095115681</v>
      </c>
      <c r="W301" s="8">
        <f t="shared" si="49"/>
        <v>1.1654201754902538</v>
      </c>
      <c r="X301" s="8">
        <f t="shared" si="50"/>
        <v>1.2468834025910536</v>
      </c>
      <c r="Y301" s="8">
        <f t="shared" si="51"/>
        <v>1.6151951842393286</v>
      </c>
      <c r="Z301" s="8">
        <f t="shared" si="52"/>
        <v>1.6012461059190031</v>
      </c>
      <c r="AA301" s="8">
        <f t="shared" si="53"/>
        <v>1.1750136587142597</v>
      </c>
      <c r="AB301" s="8">
        <f t="shared" si="54"/>
        <v>0.79501169134840222</v>
      </c>
      <c r="AC301" s="8">
        <f t="shared" si="55"/>
        <v>1.174055829228243</v>
      </c>
    </row>
    <row r="302" spans="1:29" x14ac:dyDescent="0.25">
      <c r="A302" s="3">
        <f t="shared" si="56"/>
        <v>42668</v>
      </c>
      <c r="B302" s="29">
        <v>17007</v>
      </c>
      <c r="C302" s="29">
        <v>21941</v>
      </c>
      <c r="D302" s="29">
        <v>70574</v>
      </c>
      <c r="E302" s="29">
        <v>12621</v>
      </c>
      <c r="F302" s="29">
        <v>26771</v>
      </c>
      <c r="G302" s="29">
        <v>5960</v>
      </c>
      <c r="H302" s="29">
        <v>20890</v>
      </c>
      <c r="I302" s="29">
        <v>10343</v>
      </c>
      <c r="J302" s="29">
        <v>15622</v>
      </c>
      <c r="K302" s="29">
        <v>1069</v>
      </c>
      <c r="L302" s="29">
        <v>17422</v>
      </c>
      <c r="M302" s="29">
        <v>939</v>
      </c>
      <c r="N302" s="29">
        <v>4109</v>
      </c>
      <c r="O302" s="6"/>
      <c r="P302" s="6"/>
      <c r="Q302" s="6">
        <f t="shared" si="43"/>
        <v>1.8218532404927692</v>
      </c>
      <c r="R302" s="6">
        <f t="shared" si="44"/>
        <v>1.0859193268992824</v>
      </c>
      <c r="S302" s="6">
        <f t="shared" si="45"/>
        <v>1.1893759374420683</v>
      </c>
      <c r="T302" s="6">
        <f t="shared" si="46"/>
        <v>1.8697777777777778</v>
      </c>
      <c r="U302" s="6">
        <f t="shared" si="47"/>
        <v>2.0215208034433285</v>
      </c>
      <c r="V302" s="6">
        <f t="shared" si="48"/>
        <v>1.4020230533992002</v>
      </c>
      <c r="W302" s="6">
        <f t="shared" si="49"/>
        <v>1.1109929266606393</v>
      </c>
      <c r="X302" s="6">
        <f t="shared" si="50"/>
        <v>1.2941691691691692</v>
      </c>
      <c r="Y302" s="6">
        <f t="shared" si="51"/>
        <v>1.7095644561173122</v>
      </c>
      <c r="Z302" s="6">
        <f t="shared" si="52"/>
        <v>1.3865110246433203</v>
      </c>
      <c r="AA302" s="6">
        <f t="shared" si="53"/>
        <v>1.1038459101564975</v>
      </c>
      <c r="AB302" s="6">
        <f t="shared" si="54"/>
        <v>0.91076624636275461</v>
      </c>
      <c r="AC302" s="6">
        <f t="shared" si="55"/>
        <v>1.2493159014898145</v>
      </c>
    </row>
    <row r="303" spans="1:29" x14ac:dyDescent="0.25">
      <c r="A303" s="3">
        <f t="shared" si="56"/>
        <v>42669</v>
      </c>
      <c r="B303" s="29">
        <v>21991</v>
      </c>
      <c r="C303" s="29">
        <v>22822</v>
      </c>
      <c r="D303" s="29">
        <v>76951</v>
      </c>
      <c r="E303" s="29">
        <v>13161</v>
      </c>
      <c r="F303" s="29">
        <v>33417</v>
      </c>
      <c r="G303" s="29">
        <v>6968</v>
      </c>
      <c r="H303" s="29">
        <v>22884</v>
      </c>
      <c r="I303" s="29">
        <v>10292</v>
      </c>
      <c r="J303" s="29">
        <v>12687</v>
      </c>
      <c r="K303" s="29">
        <v>2414</v>
      </c>
      <c r="L303" s="29">
        <v>29353</v>
      </c>
      <c r="M303" s="29">
        <v>700</v>
      </c>
      <c r="N303" s="29">
        <v>2674</v>
      </c>
      <c r="O303" s="6"/>
      <c r="P303" s="6"/>
      <c r="Q303" s="6">
        <f t="shared" si="43"/>
        <v>2.0223468824719513</v>
      </c>
      <c r="R303" s="6">
        <f t="shared" si="44"/>
        <v>1.0250628817822494</v>
      </c>
      <c r="S303" s="6">
        <f t="shared" si="45"/>
        <v>1.2127626042142756</v>
      </c>
      <c r="T303" s="6">
        <f t="shared" si="46"/>
        <v>1.8363331938049392</v>
      </c>
      <c r="U303" s="6">
        <f t="shared" si="47"/>
        <v>1.6326460816884893</v>
      </c>
      <c r="V303" s="6">
        <f t="shared" si="48"/>
        <v>1.3828140504068267</v>
      </c>
      <c r="W303" s="6">
        <f t="shared" si="49"/>
        <v>1.0728551336146273</v>
      </c>
      <c r="X303" s="6">
        <f t="shared" si="50"/>
        <v>1.26050214329455</v>
      </c>
      <c r="Y303" s="6">
        <f t="shared" si="51"/>
        <v>1.5421174182569588</v>
      </c>
      <c r="Z303" s="6">
        <f t="shared" si="52"/>
        <v>1.8713178294573642</v>
      </c>
      <c r="AA303" s="6">
        <f t="shared" si="53"/>
        <v>1.2390460109750949</v>
      </c>
      <c r="AB303" s="6">
        <f t="shared" si="54"/>
        <v>0.55423594615993665</v>
      </c>
      <c r="AC303" s="6">
        <f t="shared" si="55"/>
        <v>1.1879164815637495</v>
      </c>
    </row>
    <row r="304" spans="1:29" x14ac:dyDescent="0.25">
      <c r="A304" s="3">
        <f t="shared" si="56"/>
        <v>42670</v>
      </c>
      <c r="B304" s="29">
        <v>24989</v>
      </c>
      <c r="C304" s="29">
        <v>21785</v>
      </c>
      <c r="D304" s="29">
        <v>82375</v>
      </c>
      <c r="E304" s="29">
        <v>16202</v>
      </c>
      <c r="F304" s="29">
        <v>36437</v>
      </c>
      <c r="G304" s="29">
        <v>6824</v>
      </c>
      <c r="H304" s="29">
        <v>24701</v>
      </c>
      <c r="I304" s="29">
        <v>8102</v>
      </c>
      <c r="J304" s="29">
        <v>13571</v>
      </c>
      <c r="K304" s="29">
        <v>3390</v>
      </c>
      <c r="L304" s="29">
        <v>28852</v>
      </c>
      <c r="M304" s="29">
        <v>667</v>
      </c>
      <c r="N304" s="29">
        <v>2699</v>
      </c>
      <c r="O304" s="6"/>
      <c r="P304" s="6"/>
      <c r="Q304" s="6">
        <f t="shared" si="43"/>
        <v>1.6442295038820898</v>
      </c>
      <c r="R304" s="6">
        <f t="shared" si="44"/>
        <v>0.99356927848216725</v>
      </c>
      <c r="S304" s="6">
        <f t="shared" si="45"/>
        <v>1.2677562829924436</v>
      </c>
      <c r="T304" s="6">
        <f t="shared" si="46"/>
        <v>1.5493927512670937</v>
      </c>
      <c r="U304" s="6">
        <f t="shared" si="47"/>
        <v>1.3659094316989053</v>
      </c>
      <c r="V304" s="6">
        <f t="shared" si="48"/>
        <v>1.2150997150997151</v>
      </c>
      <c r="W304" s="6">
        <f t="shared" si="49"/>
        <v>0.92568580422725233</v>
      </c>
      <c r="X304" s="6">
        <f t="shared" si="50"/>
        <v>0.92668420450646227</v>
      </c>
      <c r="Y304" s="6">
        <f t="shared" si="51"/>
        <v>1.4021076557495609</v>
      </c>
      <c r="Z304" s="6">
        <f t="shared" si="52"/>
        <v>2.1578612348822408</v>
      </c>
      <c r="AA304" s="6">
        <f t="shared" si="53"/>
        <v>1.1169092598327655</v>
      </c>
      <c r="AB304" s="6">
        <f t="shared" si="54"/>
        <v>0.57204116638078906</v>
      </c>
      <c r="AC304" s="6">
        <f t="shared" si="55"/>
        <v>1.1910856134157104</v>
      </c>
    </row>
    <row r="305" spans="1:29" x14ac:dyDescent="0.25">
      <c r="A305" s="3">
        <f t="shared" si="56"/>
        <v>42671</v>
      </c>
      <c r="B305" s="29">
        <v>26826</v>
      </c>
      <c r="C305" s="29">
        <v>20269</v>
      </c>
      <c r="D305" s="29">
        <v>92486</v>
      </c>
      <c r="E305" s="29">
        <v>18732</v>
      </c>
      <c r="F305" s="29">
        <v>47637</v>
      </c>
      <c r="G305" s="29">
        <v>8293</v>
      </c>
      <c r="H305" s="29">
        <v>23065</v>
      </c>
      <c r="I305" s="29">
        <v>10264</v>
      </c>
      <c r="J305" s="29">
        <v>21048</v>
      </c>
      <c r="K305" s="29">
        <v>3262</v>
      </c>
      <c r="L305" s="29">
        <v>26647</v>
      </c>
      <c r="M305" s="29">
        <v>863</v>
      </c>
      <c r="N305" s="29">
        <v>2956</v>
      </c>
      <c r="O305" s="6"/>
      <c r="P305" s="6"/>
      <c r="Q305" s="6">
        <f t="shared" si="43"/>
        <v>1.6683873375209901</v>
      </c>
      <c r="R305" s="6">
        <f t="shared" si="44"/>
        <v>0.96523643983046814</v>
      </c>
      <c r="S305" s="6">
        <f t="shared" si="45"/>
        <v>1.2276142185882291</v>
      </c>
      <c r="T305" s="6">
        <f t="shared" si="46"/>
        <v>1.496285645818356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1.0857694299298593</v>
      </c>
      <c r="X305" s="6">
        <f t="shared" si="50"/>
        <v>1.1071081868191133</v>
      </c>
      <c r="Y305" s="6">
        <f t="shared" si="51"/>
        <v>1.5912905420730323</v>
      </c>
      <c r="Z305" s="6">
        <f t="shared" si="52"/>
        <v>1.9579831932773109</v>
      </c>
      <c r="AA305" s="6">
        <f t="shared" si="53"/>
        <v>0.83310926997029855</v>
      </c>
      <c r="AB305" s="6">
        <f t="shared" si="54"/>
        <v>0.81878557874762803</v>
      </c>
      <c r="AC305" s="6">
        <f t="shared" si="55"/>
        <v>0.92548528490920479</v>
      </c>
    </row>
    <row r="306" spans="1:29" x14ac:dyDescent="0.25">
      <c r="A306" s="3">
        <f t="shared" si="56"/>
        <v>42672</v>
      </c>
      <c r="B306" s="29">
        <v>31082</v>
      </c>
      <c r="C306" s="29">
        <v>21152</v>
      </c>
      <c r="D306" s="29">
        <v>102038</v>
      </c>
      <c r="E306" s="29">
        <v>19367</v>
      </c>
      <c r="F306" s="29">
        <v>49215</v>
      </c>
      <c r="G306" s="29">
        <v>8011</v>
      </c>
      <c r="H306" s="29">
        <v>24405</v>
      </c>
      <c r="I306" s="29">
        <v>11119</v>
      </c>
      <c r="J306" s="29">
        <v>23921</v>
      </c>
      <c r="K306" s="29">
        <v>4056</v>
      </c>
      <c r="L306" s="29">
        <v>23126</v>
      </c>
      <c r="M306" s="29">
        <v>762</v>
      </c>
      <c r="N306" s="29">
        <v>3457</v>
      </c>
      <c r="Q306" s="6">
        <f t="shared" si="43"/>
        <v>1.6240137938241288</v>
      </c>
      <c r="R306" s="6">
        <f t="shared" si="44"/>
        <v>0.96606531171500343</v>
      </c>
      <c r="S306" s="6">
        <f t="shared" si="45"/>
        <v>1.2430015836277257</v>
      </c>
      <c r="T306" s="6">
        <f t="shared" si="46"/>
        <v>1.4371475215197389</v>
      </c>
      <c r="U306" s="6">
        <f t="shared" si="47"/>
        <v>1.1708936048724781</v>
      </c>
      <c r="V306" s="6">
        <f t="shared" si="48"/>
        <v>1.3059993478969678</v>
      </c>
      <c r="W306" s="6">
        <f t="shared" si="49"/>
        <v>1.1887481734047736</v>
      </c>
      <c r="X306" s="6">
        <f t="shared" si="50"/>
        <v>1.1123449379751902</v>
      </c>
      <c r="Y306" s="6">
        <f t="shared" si="51"/>
        <v>1.4284605278872566</v>
      </c>
      <c r="Z306" s="6">
        <f t="shared" si="52"/>
        <v>2.171306209850107</v>
      </c>
      <c r="AA306" s="6">
        <f t="shared" si="53"/>
        <v>1.0047792839763643</v>
      </c>
      <c r="AB306" s="6">
        <f t="shared" si="54"/>
        <v>0.97070063694267517</v>
      </c>
      <c r="AC306" s="6">
        <f t="shared" si="55"/>
        <v>1.3378482972136223</v>
      </c>
    </row>
    <row r="307" spans="1:29" x14ac:dyDescent="0.25">
      <c r="A307" s="7">
        <f t="shared" si="56"/>
        <v>42673</v>
      </c>
      <c r="B307" s="30">
        <v>31756</v>
      </c>
      <c r="C307" s="30">
        <v>16475</v>
      </c>
      <c r="D307" s="30">
        <v>88604</v>
      </c>
      <c r="E307" s="30">
        <v>14070</v>
      </c>
      <c r="F307" s="30">
        <v>35641</v>
      </c>
      <c r="G307" s="30">
        <v>7820</v>
      </c>
      <c r="H307" s="30">
        <v>21915</v>
      </c>
      <c r="I307" s="30">
        <v>9804</v>
      </c>
      <c r="J307" s="30">
        <v>20056</v>
      </c>
      <c r="K307" s="30">
        <v>2987</v>
      </c>
      <c r="L307" s="30">
        <v>16077</v>
      </c>
      <c r="M307" s="30">
        <v>397</v>
      </c>
      <c r="N307" s="30">
        <v>2512</v>
      </c>
      <c r="O307" s="8"/>
      <c r="P307" s="8"/>
      <c r="Q307" s="8">
        <f t="shared" si="43"/>
        <v>1.6165750356342903</v>
      </c>
      <c r="R307" s="8">
        <f t="shared" si="44"/>
        <v>0.9694027655192704</v>
      </c>
      <c r="S307" s="8">
        <f t="shared" si="45"/>
        <v>1.0936200150581963</v>
      </c>
      <c r="T307" s="8">
        <f t="shared" si="46"/>
        <v>1.3453815261044177</v>
      </c>
      <c r="U307" s="8">
        <f t="shared" si="47"/>
        <v>0.78466381929461493</v>
      </c>
      <c r="V307" s="8">
        <f t="shared" si="48"/>
        <v>1.3450292397660819</v>
      </c>
      <c r="W307" s="8">
        <f t="shared" si="49"/>
        <v>0.9523292195376325</v>
      </c>
      <c r="X307" s="8">
        <f t="shared" si="50"/>
        <v>1.1332793896659346</v>
      </c>
      <c r="Y307" s="8">
        <f t="shared" si="51"/>
        <v>1.1416211293260474</v>
      </c>
      <c r="Z307" s="8">
        <f t="shared" si="52"/>
        <v>2.0223425863236288</v>
      </c>
      <c r="AA307" s="8">
        <f t="shared" si="53"/>
        <v>0.62864628137952605</v>
      </c>
      <c r="AB307" s="8">
        <f t="shared" si="54"/>
        <v>0.46871310507674147</v>
      </c>
      <c r="AC307" s="8">
        <f t="shared" si="55"/>
        <v>1.1279748540637629</v>
      </c>
    </row>
    <row r="308" spans="1:29" x14ac:dyDescent="0.25">
      <c r="A308" s="7">
        <f t="shared" si="56"/>
        <v>42674</v>
      </c>
      <c r="B308" s="30">
        <v>29907</v>
      </c>
      <c r="C308" s="30">
        <v>15611</v>
      </c>
      <c r="D308" s="30">
        <v>77445</v>
      </c>
      <c r="E308" s="30">
        <v>12556</v>
      </c>
      <c r="F308" s="30">
        <v>48227</v>
      </c>
      <c r="G308" s="30">
        <v>7719</v>
      </c>
      <c r="H308" s="30">
        <v>23254</v>
      </c>
      <c r="I308" s="30">
        <v>8683</v>
      </c>
      <c r="J308" s="30">
        <v>16915</v>
      </c>
      <c r="K308" s="30">
        <v>1297</v>
      </c>
      <c r="L308" s="30">
        <v>10100</v>
      </c>
      <c r="M308" s="30">
        <v>546</v>
      </c>
      <c r="N308" s="30">
        <v>2330</v>
      </c>
      <c r="O308" s="8"/>
      <c r="P308" s="8"/>
      <c r="Q308" s="8">
        <f t="shared" si="43"/>
        <v>1.4061971036298664</v>
      </c>
      <c r="R308" s="8">
        <f t="shared" si="44"/>
        <v>1.0316547713454931</v>
      </c>
      <c r="S308" s="8">
        <f t="shared" si="45"/>
        <v>1.2022260858766183</v>
      </c>
      <c r="T308" s="8">
        <f t="shared" si="46"/>
        <v>1.2774442974870281</v>
      </c>
      <c r="U308" s="8">
        <f t="shared" si="47"/>
        <v>0.92726398769467411</v>
      </c>
      <c r="V308" s="8">
        <f t="shared" si="48"/>
        <v>1.2468098853173961</v>
      </c>
      <c r="W308" s="8">
        <f t="shared" si="49"/>
        <v>1.1750378979282465</v>
      </c>
      <c r="X308" s="8">
        <f t="shared" si="50"/>
        <v>0.851107625955695</v>
      </c>
      <c r="Y308" s="8">
        <f t="shared" si="51"/>
        <v>0.95516404088316675</v>
      </c>
      <c r="Z308" s="8">
        <f t="shared" si="52"/>
        <v>2.5233463035019454</v>
      </c>
      <c r="AA308" s="8">
        <f t="shared" si="53"/>
        <v>0.78270303781773098</v>
      </c>
      <c r="AB308" s="8">
        <f t="shared" si="54"/>
        <v>0.53529411764705881</v>
      </c>
      <c r="AC308" s="8">
        <f t="shared" si="55"/>
        <v>1.0862470862470863</v>
      </c>
    </row>
    <row r="309" spans="1:29" x14ac:dyDescent="0.25">
      <c r="A309" s="3">
        <f t="shared" si="56"/>
        <v>42675</v>
      </c>
      <c r="B309" s="29">
        <v>22250</v>
      </c>
      <c r="C309" s="29">
        <v>18717</v>
      </c>
      <c r="D309" s="29">
        <v>89849</v>
      </c>
      <c r="E309" s="29">
        <v>16240</v>
      </c>
      <c r="F309" s="29">
        <v>54456</v>
      </c>
      <c r="G309" s="29">
        <v>8289</v>
      </c>
      <c r="H309" s="29">
        <v>18950</v>
      </c>
      <c r="I309" s="29">
        <v>8286</v>
      </c>
      <c r="J309" s="29">
        <v>11789</v>
      </c>
      <c r="K309" s="29">
        <v>1569</v>
      </c>
      <c r="L309" s="29">
        <v>8501</v>
      </c>
      <c r="M309" s="29">
        <v>748</v>
      </c>
      <c r="N309" s="29">
        <v>3422</v>
      </c>
      <c r="Q309" s="6">
        <f t="shared" si="43"/>
        <v>1.3082848238960427</v>
      </c>
      <c r="R309" s="6">
        <f t="shared" si="44"/>
        <v>0.85306048037919879</v>
      </c>
      <c r="S309" s="6">
        <f t="shared" si="45"/>
        <v>1.2731175787117068</v>
      </c>
      <c r="T309" s="6">
        <f t="shared" si="46"/>
        <v>1.2867443150305047</v>
      </c>
      <c r="U309" s="6">
        <f t="shared" si="47"/>
        <v>2.034141421687647</v>
      </c>
      <c r="V309" s="6">
        <f t="shared" si="48"/>
        <v>1.390771812080537</v>
      </c>
      <c r="W309" s="6">
        <f t="shared" si="49"/>
        <v>0.90713259932982293</v>
      </c>
      <c r="X309" s="6">
        <f t="shared" si="50"/>
        <v>0.80112153147055976</v>
      </c>
      <c r="Y309" s="6">
        <f t="shared" si="51"/>
        <v>0.75464089105108179</v>
      </c>
      <c r="Z309" s="6">
        <f t="shared" si="52"/>
        <v>1.4677268475210477</v>
      </c>
      <c r="AA309" s="6">
        <f t="shared" si="53"/>
        <v>0.48794627482493397</v>
      </c>
      <c r="AB309" s="6">
        <f t="shared" si="54"/>
        <v>0.79659211927582529</v>
      </c>
      <c r="AC309" s="6">
        <f t="shared" si="55"/>
        <v>0.83280603553175958</v>
      </c>
    </row>
    <row r="310" spans="1:29" x14ac:dyDescent="0.25">
      <c r="A310" s="3">
        <f t="shared" si="56"/>
        <v>42676</v>
      </c>
      <c r="B310" s="29">
        <v>28242</v>
      </c>
      <c r="C310" s="29">
        <v>20967</v>
      </c>
      <c r="D310" s="29">
        <v>95746</v>
      </c>
      <c r="E310" s="29">
        <v>16545</v>
      </c>
      <c r="F310" s="29">
        <v>38268</v>
      </c>
      <c r="G310" s="29">
        <v>8932</v>
      </c>
      <c r="H310" s="29">
        <v>20018</v>
      </c>
      <c r="I310" s="29">
        <v>7743</v>
      </c>
      <c r="J310" s="29">
        <v>6337</v>
      </c>
      <c r="K310" s="29">
        <v>3608</v>
      </c>
      <c r="L310" s="29">
        <v>12920</v>
      </c>
      <c r="M310" s="29">
        <v>298</v>
      </c>
      <c r="N310" s="29">
        <v>4672</v>
      </c>
      <c r="Q310" s="6">
        <f t="shared" si="43"/>
        <v>1.2842526488108772</v>
      </c>
      <c r="R310" s="6">
        <f t="shared" si="44"/>
        <v>0.9187187801244413</v>
      </c>
      <c r="S310" s="6">
        <f t="shared" si="45"/>
        <v>1.2442463385790958</v>
      </c>
      <c r="T310" s="6">
        <f t="shared" si="46"/>
        <v>1.2571233188967403</v>
      </c>
      <c r="U310" s="6">
        <f t="shared" si="47"/>
        <v>1.1451656342580123</v>
      </c>
      <c r="V310" s="6">
        <f t="shared" si="48"/>
        <v>1.2818599311136625</v>
      </c>
      <c r="W310" s="6">
        <f t="shared" si="49"/>
        <v>0.87475965740255202</v>
      </c>
      <c r="X310" s="6">
        <f t="shared" si="50"/>
        <v>0.75233190827827434</v>
      </c>
      <c r="Y310" s="6">
        <f t="shared" si="51"/>
        <v>0.49948766453850396</v>
      </c>
      <c r="Z310" s="6">
        <f t="shared" si="52"/>
        <v>1.4946147473073736</v>
      </c>
      <c r="AA310" s="6">
        <f t="shared" si="53"/>
        <v>0.44015943855823936</v>
      </c>
      <c r="AB310" s="6">
        <f t="shared" si="54"/>
        <v>0.42571428571428571</v>
      </c>
      <c r="AC310" s="6">
        <f t="shared" si="55"/>
        <v>1.7471952131637996</v>
      </c>
    </row>
    <row r="311" spans="1:29" x14ac:dyDescent="0.25">
      <c r="A311" s="3">
        <f t="shared" si="56"/>
        <v>42677</v>
      </c>
      <c r="B311" s="29">
        <v>30547</v>
      </c>
      <c r="C311" s="29">
        <v>20082</v>
      </c>
      <c r="D311" s="29">
        <v>109281</v>
      </c>
      <c r="E311" s="29">
        <v>20228</v>
      </c>
      <c r="F311" s="29">
        <v>42496</v>
      </c>
      <c r="G311" s="29">
        <v>8452</v>
      </c>
      <c r="H311" s="29">
        <v>25174</v>
      </c>
      <c r="I311" s="29">
        <v>7633</v>
      </c>
      <c r="J311" s="29">
        <v>5955</v>
      </c>
      <c r="K311" s="29">
        <v>4482</v>
      </c>
      <c r="L311" s="29">
        <v>23815</v>
      </c>
      <c r="M311" s="29">
        <v>435</v>
      </c>
      <c r="N311" s="29">
        <v>2768</v>
      </c>
      <c r="Q311" s="6">
        <f t="shared" si="43"/>
        <v>1.2224178638600984</v>
      </c>
      <c r="R311" s="6">
        <f t="shared" si="44"/>
        <v>0.92182694514574248</v>
      </c>
      <c r="S311" s="6">
        <f t="shared" si="45"/>
        <v>1.326628224582701</v>
      </c>
      <c r="T311" s="6">
        <f t="shared" si="46"/>
        <v>1.2484878410072831</v>
      </c>
      <c r="U311" s="6">
        <f t="shared" si="47"/>
        <v>1.1662870159453302</v>
      </c>
      <c r="V311" s="6">
        <f t="shared" si="48"/>
        <v>1.2385697538100822</v>
      </c>
      <c r="W311" s="6">
        <f t="shared" si="49"/>
        <v>1.0191490223067892</v>
      </c>
      <c r="X311" s="6">
        <f t="shared" si="50"/>
        <v>0.94211305850407312</v>
      </c>
      <c r="Y311" s="6">
        <f t="shared" si="51"/>
        <v>0.43880333063149363</v>
      </c>
      <c r="Z311" s="6">
        <f t="shared" si="52"/>
        <v>1.3221238938053097</v>
      </c>
      <c r="AA311" s="6">
        <f t="shared" si="53"/>
        <v>0.82541938167198114</v>
      </c>
      <c r="AB311" s="6">
        <f t="shared" si="54"/>
        <v>0.65217391304347827</v>
      </c>
      <c r="AC311" s="6">
        <f t="shared" si="55"/>
        <v>1.0255650240829937</v>
      </c>
    </row>
    <row r="312" spans="1:29" x14ac:dyDescent="0.25">
      <c r="A312" s="3">
        <f t="shared" si="56"/>
        <v>42678</v>
      </c>
      <c r="B312" s="29">
        <v>34498</v>
      </c>
      <c r="C312" s="29">
        <v>19167</v>
      </c>
      <c r="D312" s="29">
        <v>124637</v>
      </c>
      <c r="E312" s="29">
        <v>21757</v>
      </c>
      <c r="F312" s="29">
        <v>59984</v>
      </c>
      <c r="G312" s="29">
        <v>8772</v>
      </c>
      <c r="H312" s="29">
        <v>24141</v>
      </c>
      <c r="I312" s="29">
        <v>6965</v>
      </c>
      <c r="J312" s="29">
        <v>14903</v>
      </c>
      <c r="K312" s="29">
        <v>4744</v>
      </c>
      <c r="L312" s="29">
        <v>23317</v>
      </c>
      <c r="M312" s="29">
        <v>563</v>
      </c>
      <c r="N312" s="29">
        <v>3635</v>
      </c>
      <c r="Q312" s="6">
        <f t="shared" si="43"/>
        <v>1.285991202564676</v>
      </c>
      <c r="R312" s="6">
        <f t="shared" si="44"/>
        <v>0.94563125955893235</v>
      </c>
      <c r="S312" s="6">
        <f t="shared" si="45"/>
        <v>1.3476309927989101</v>
      </c>
      <c r="T312" s="6">
        <f t="shared" si="46"/>
        <v>1.1614883621610079</v>
      </c>
      <c r="U312" s="6">
        <f t="shared" si="47"/>
        <v>1.2591892856393139</v>
      </c>
      <c r="V312" s="6">
        <f t="shared" si="48"/>
        <v>1.057759556252261</v>
      </c>
      <c r="W312" s="6">
        <f t="shared" si="49"/>
        <v>1.0466507695642748</v>
      </c>
      <c r="X312" s="6">
        <f t="shared" si="50"/>
        <v>0.67858534684333593</v>
      </c>
      <c r="Y312" s="6">
        <f t="shared" si="51"/>
        <v>0.70804827061953635</v>
      </c>
      <c r="Z312" s="6">
        <f t="shared" si="52"/>
        <v>1.4543225015328021</v>
      </c>
      <c r="AA312" s="6">
        <f t="shared" si="53"/>
        <v>0.87503283671707888</v>
      </c>
      <c r="AB312" s="6">
        <f t="shared" si="54"/>
        <v>0.65237543453070679</v>
      </c>
      <c r="AC312" s="6">
        <f t="shared" si="55"/>
        <v>1.229702300405954</v>
      </c>
    </row>
    <row r="313" spans="1:29" x14ac:dyDescent="0.25">
      <c r="A313" s="3">
        <f t="shared" si="56"/>
        <v>42679</v>
      </c>
      <c r="B313" s="29">
        <v>37807</v>
      </c>
      <c r="C313" s="29">
        <v>18971</v>
      </c>
      <c r="D313" s="29">
        <v>133635</v>
      </c>
      <c r="E313" s="29">
        <v>22246</v>
      </c>
      <c r="F313" s="29">
        <v>62424</v>
      </c>
      <c r="G313" s="29">
        <v>8864</v>
      </c>
      <c r="H313" s="29">
        <v>23287</v>
      </c>
      <c r="I313" s="29">
        <v>7242</v>
      </c>
      <c r="J313" s="29">
        <v>11128</v>
      </c>
      <c r="K313" s="29">
        <v>4454</v>
      </c>
      <c r="L313" s="29">
        <v>18247</v>
      </c>
      <c r="M313" s="29">
        <v>492</v>
      </c>
      <c r="N313" s="29">
        <v>4471</v>
      </c>
      <c r="Q313" s="6">
        <f t="shared" si="43"/>
        <v>1.2163631683932823</v>
      </c>
      <c r="R313" s="6">
        <f t="shared" si="44"/>
        <v>0.89688918305597576</v>
      </c>
      <c r="S313" s="6">
        <f t="shared" si="45"/>
        <v>1.3096591465924459</v>
      </c>
      <c r="T313" s="6">
        <f t="shared" si="46"/>
        <v>1.148654928486601</v>
      </c>
      <c r="U313" s="6">
        <f t="shared" si="47"/>
        <v>1.2683937823834197</v>
      </c>
      <c r="V313" s="6">
        <f t="shared" si="48"/>
        <v>1.1064785919360878</v>
      </c>
      <c r="W313" s="6">
        <f t="shared" si="49"/>
        <v>0.95418971522229057</v>
      </c>
      <c r="X313" s="6">
        <f t="shared" si="50"/>
        <v>0.65131756452918432</v>
      </c>
      <c r="Y313" s="6">
        <f t="shared" si="51"/>
        <v>0.46519794322979807</v>
      </c>
      <c r="Z313" s="6">
        <f t="shared" si="52"/>
        <v>1.0981262327416172</v>
      </c>
      <c r="AA313" s="6">
        <f t="shared" si="53"/>
        <v>0.78902533944478082</v>
      </c>
      <c r="AB313" s="6">
        <f t="shared" si="54"/>
        <v>0.64566929133858264</v>
      </c>
      <c r="AC313" s="6">
        <f t="shared" si="55"/>
        <v>1.2933179056985826</v>
      </c>
    </row>
    <row r="314" spans="1:29" x14ac:dyDescent="0.25">
      <c r="A314" s="7">
        <f t="shared" si="56"/>
        <v>42680</v>
      </c>
      <c r="B314" s="30">
        <v>39809</v>
      </c>
      <c r="C314" s="30">
        <v>15117</v>
      </c>
      <c r="D314" s="30">
        <v>128668</v>
      </c>
      <c r="E314" s="30">
        <v>17119</v>
      </c>
      <c r="F314" s="30">
        <v>88790</v>
      </c>
      <c r="G314" s="30">
        <v>9450</v>
      </c>
      <c r="H314" s="30">
        <v>24957</v>
      </c>
      <c r="I314" s="30">
        <v>6671</v>
      </c>
      <c r="J314" s="30">
        <v>8703</v>
      </c>
      <c r="K314" s="30">
        <v>4451</v>
      </c>
      <c r="L314" s="30">
        <v>21056</v>
      </c>
      <c r="M314" s="30">
        <v>317</v>
      </c>
      <c r="N314" s="30">
        <v>4246</v>
      </c>
      <c r="O314" s="8"/>
      <c r="P314" s="8"/>
      <c r="Q314" s="8">
        <f t="shared" si="43"/>
        <v>1.253589872779947</v>
      </c>
      <c r="R314" s="8">
        <f t="shared" si="44"/>
        <v>0.91757207890743553</v>
      </c>
      <c r="S314" s="8">
        <f t="shared" si="45"/>
        <v>1.4521692022933501</v>
      </c>
      <c r="T314" s="8">
        <f t="shared" si="46"/>
        <v>1.2167022032693675</v>
      </c>
      <c r="U314" s="8">
        <f t="shared" si="47"/>
        <v>2.4912320080805812</v>
      </c>
      <c r="V314" s="8">
        <f t="shared" si="48"/>
        <v>1.2084398976982098</v>
      </c>
      <c r="W314" s="8">
        <f t="shared" si="49"/>
        <v>1.1388090349075974</v>
      </c>
      <c r="X314" s="8">
        <f t="shared" si="50"/>
        <v>0.68043655650754797</v>
      </c>
      <c r="Y314" s="8">
        <f t="shared" si="51"/>
        <v>0.43393498205025927</v>
      </c>
      <c r="Z314" s="8">
        <f t="shared" si="52"/>
        <v>1.4901238701037831</v>
      </c>
      <c r="AA314" s="8">
        <f t="shared" si="53"/>
        <v>1.3096970827890775</v>
      </c>
      <c r="AB314" s="8">
        <f t="shared" si="54"/>
        <v>0.79848866498740556</v>
      </c>
      <c r="AC314" s="8">
        <f t="shared" si="55"/>
        <v>1.6902866242038217</v>
      </c>
    </row>
    <row r="315" spans="1:29" x14ac:dyDescent="0.25">
      <c r="A315" s="7">
        <f t="shared" si="56"/>
        <v>42681</v>
      </c>
      <c r="B315" s="30">
        <v>32614</v>
      </c>
      <c r="C315" s="30">
        <v>12209</v>
      </c>
      <c r="D315" s="30">
        <v>110890</v>
      </c>
      <c r="E315" s="30">
        <v>14026</v>
      </c>
      <c r="F315" s="30">
        <v>40556</v>
      </c>
      <c r="G315" s="30">
        <v>9236</v>
      </c>
      <c r="H315" s="30">
        <v>20572</v>
      </c>
      <c r="I315" s="30">
        <v>5664</v>
      </c>
      <c r="J315" s="30">
        <v>6124</v>
      </c>
      <c r="K315" s="30">
        <v>2097</v>
      </c>
      <c r="L315" s="30">
        <v>10554</v>
      </c>
      <c r="M315" s="30">
        <v>539</v>
      </c>
      <c r="N315" s="30">
        <v>4058</v>
      </c>
      <c r="O315" s="8"/>
      <c r="P315" s="8"/>
      <c r="Q315" s="8">
        <f t="shared" si="43"/>
        <v>1.0905139265055004</v>
      </c>
      <c r="R315" s="8">
        <f t="shared" si="44"/>
        <v>0.78207674075972067</v>
      </c>
      <c r="S315" s="8">
        <f t="shared" si="45"/>
        <v>1.4318548647427207</v>
      </c>
      <c r="T315" s="8">
        <f t="shared" si="46"/>
        <v>1.1170755017521503</v>
      </c>
      <c r="U315" s="8">
        <f t="shared" si="47"/>
        <v>0.8409397225620503</v>
      </c>
      <c r="V315" s="8">
        <f t="shared" si="48"/>
        <v>1.1965280476745692</v>
      </c>
      <c r="W315" s="8">
        <f t="shared" si="49"/>
        <v>0.88466500387030189</v>
      </c>
      <c r="X315" s="8">
        <f t="shared" si="50"/>
        <v>0.65230910975469303</v>
      </c>
      <c r="Y315" s="8">
        <f t="shared" si="51"/>
        <v>0.36204552172627846</v>
      </c>
      <c r="Z315" s="8">
        <f t="shared" si="52"/>
        <v>1.6168080185042406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1.7416309012875537</v>
      </c>
    </row>
    <row r="316" spans="1:29" x14ac:dyDescent="0.25">
      <c r="A316" s="3">
        <f t="shared" si="56"/>
        <v>42682</v>
      </c>
      <c r="B316" s="29">
        <v>25263</v>
      </c>
      <c r="C316" s="29">
        <v>16974</v>
      </c>
      <c r="D316" s="29">
        <v>128252</v>
      </c>
      <c r="E316" s="29">
        <v>16465</v>
      </c>
      <c r="F316" s="29">
        <v>22092</v>
      </c>
      <c r="G316" s="29">
        <v>10463</v>
      </c>
      <c r="H316" s="29">
        <v>21350</v>
      </c>
      <c r="I316" s="29">
        <v>4680</v>
      </c>
      <c r="J316" s="29">
        <v>6621</v>
      </c>
      <c r="K316" s="29">
        <v>3725</v>
      </c>
      <c r="L316" s="29">
        <v>11651</v>
      </c>
      <c r="M316" s="29">
        <v>265</v>
      </c>
      <c r="N316" s="29">
        <v>4622</v>
      </c>
      <c r="Q316" s="6">
        <f t="shared" si="43"/>
        <v>1.1354157303370787</v>
      </c>
      <c r="R316" s="6">
        <f t="shared" si="44"/>
        <v>0.90687610193941337</v>
      </c>
      <c r="S316" s="6">
        <f t="shared" si="45"/>
        <v>1.4274171109305613</v>
      </c>
      <c r="T316" s="6">
        <f t="shared" si="46"/>
        <v>1.0138546798029557</v>
      </c>
      <c r="U316" s="6">
        <f t="shared" si="47"/>
        <v>0.40568532393124723</v>
      </c>
      <c r="V316" s="6">
        <f t="shared" si="48"/>
        <v>1.2622753046205815</v>
      </c>
      <c r="W316" s="6">
        <f t="shared" si="49"/>
        <v>1.1266490765171504</v>
      </c>
      <c r="X316" s="6">
        <f t="shared" si="50"/>
        <v>0.56480811006517018</v>
      </c>
      <c r="Y316" s="6">
        <f t="shared" si="51"/>
        <v>0.56162524387140556</v>
      </c>
      <c r="Z316" s="6">
        <f t="shared" si="52"/>
        <v>2.3741236456341617</v>
      </c>
      <c r="AA316" s="6">
        <f t="shared" si="53"/>
        <v>1.3705446418068463</v>
      </c>
      <c r="AB316" s="6">
        <f t="shared" si="54"/>
        <v>0.35427807486631013</v>
      </c>
      <c r="AC316" s="6">
        <f t="shared" si="55"/>
        <v>1.3506721215663355</v>
      </c>
    </row>
    <row r="317" spans="1:29" x14ac:dyDescent="0.25">
      <c r="A317" s="3">
        <f t="shared" si="56"/>
        <v>42683</v>
      </c>
      <c r="B317" s="29">
        <v>35098</v>
      </c>
      <c r="C317" s="29">
        <v>17626</v>
      </c>
      <c r="D317" s="29">
        <v>145949</v>
      </c>
      <c r="E317" s="29">
        <v>16668</v>
      </c>
      <c r="F317" s="29">
        <v>24117</v>
      </c>
      <c r="G317" s="29">
        <v>10339</v>
      </c>
      <c r="H317" s="29">
        <v>20412</v>
      </c>
      <c r="I317" s="29">
        <v>4667</v>
      </c>
      <c r="J317" s="29">
        <v>2393</v>
      </c>
      <c r="K317" s="29">
        <v>4497</v>
      </c>
      <c r="L317" s="29">
        <v>25517</v>
      </c>
      <c r="M317" s="29">
        <v>230</v>
      </c>
      <c r="N317" s="29">
        <v>4302</v>
      </c>
      <c r="Q317" s="6">
        <f t="shared" si="43"/>
        <v>1.2427590114014588</v>
      </c>
      <c r="R317" s="6">
        <f t="shared" si="44"/>
        <v>0.84065436161587259</v>
      </c>
      <c r="S317" s="6">
        <f t="shared" si="45"/>
        <v>1.5243352202702984</v>
      </c>
      <c r="T317" s="6">
        <f t="shared" si="46"/>
        <v>1.0074342701722574</v>
      </c>
      <c r="U317" s="6">
        <f t="shared" si="47"/>
        <v>0.6302132329883976</v>
      </c>
      <c r="V317" s="6">
        <f t="shared" si="48"/>
        <v>1.1575235109717867</v>
      </c>
      <c r="W317" s="6">
        <f t="shared" si="49"/>
        <v>1.0196822859426515</v>
      </c>
      <c r="X317" s="6">
        <f t="shared" si="50"/>
        <v>0.60273795686426446</v>
      </c>
      <c r="Y317" s="6">
        <f t="shared" si="51"/>
        <v>0.37762348114249644</v>
      </c>
      <c r="Z317" s="6">
        <f t="shared" si="52"/>
        <v>1.2463968957871396</v>
      </c>
      <c r="AA317" s="6">
        <f t="shared" si="53"/>
        <v>1.9750000000000001</v>
      </c>
      <c r="AB317" s="6">
        <f t="shared" si="54"/>
        <v>0.77181208053691275</v>
      </c>
      <c r="AC317" s="6">
        <f t="shared" si="55"/>
        <v>0.92080479452054798</v>
      </c>
    </row>
    <row r="318" spans="1:29" x14ac:dyDescent="0.25">
      <c r="A318" s="3">
        <f t="shared" si="56"/>
        <v>42684</v>
      </c>
      <c r="B318" s="29">
        <v>32960</v>
      </c>
      <c r="C318" s="29">
        <v>16093</v>
      </c>
      <c r="D318" s="29">
        <v>145365</v>
      </c>
      <c r="E318" s="29">
        <v>20536</v>
      </c>
      <c r="F318" s="29">
        <v>37816</v>
      </c>
      <c r="G318" s="29">
        <v>11780</v>
      </c>
      <c r="H318" s="29">
        <v>22950</v>
      </c>
      <c r="I318" s="29">
        <v>5407</v>
      </c>
      <c r="J318" s="29">
        <v>4293</v>
      </c>
      <c r="K318" s="29">
        <v>5710</v>
      </c>
      <c r="L318" s="29">
        <v>47724</v>
      </c>
      <c r="M318" s="29">
        <v>358</v>
      </c>
      <c r="N318" s="29">
        <v>4024</v>
      </c>
      <c r="Q318" s="6">
        <f t="shared" si="43"/>
        <v>1.078993027138508</v>
      </c>
      <c r="R318" s="6">
        <f t="shared" si="44"/>
        <v>0.80136440593566383</v>
      </c>
      <c r="S318" s="6">
        <f t="shared" si="45"/>
        <v>1.3301946358470365</v>
      </c>
      <c r="T318" s="6">
        <f t="shared" si="46"/>
        <v>1.0152264188253906</v>
      </c>
      <c r="U318" s="6">
        <f t="shared" si="47"/>
        <v>0.88987198795180722</v>
      </c>
      <c r="V318" s="6">
        <f t="shared" si="48"/>
        <v>1.3937529578797918</v>
      </c>
      <c r="W318" s="6">
        <f t="shared" si="49"/>
        <v>0.91165488202113287</v>
      </c>
      <c r="X318" s="6">
        <f t="shared" si="50"/>
        <v>0.70837154460893492</v>
      </c>
      <c r="Y318" s="6">
        <f t="shared" si="51"/>
        <v>0.72090680100755666</v>
      </c>
      <c r="Z318" s="6">
        <f t="shared" si="52"/>
        <v>1.2739848282016957</v>
      </c>
      <c r="AA318" s="6">
        <f t="shared" si="53"/>
        <v>2.0039470921688012</v>
      </c>
      <c r="AB318" s="6">
        <f t="shared" si="54"/>
        <v>0.82298850574712645</v>
      </c>
      <c r="AC318" s="6">
        <f t="shared" si="55"/>
        <v>1.453757225433526</v>
      </c>
    </row>
    <row r="319" spans="1:29" x14ac:dyDescent="0.25">
      <c r="A319" s="3">
        <f t="shared" si="56"/>
        <v>42685</v>
      </c>
      <c r="B319" s="29">
        <v>37978</v>
      </c>
      <c r="C319" s="29">
        <v>14312</v>
      </c>
      <c r="D319" s="29">
        <v>163376</v>
      </c>
      <c r="E319" s="29">
        <v>23462</v>
      </c>
      <c r="F319" s="29">
        <v>35109</v>
      </c>
      <c r="G319" s="29">
        <v>11517</v>
      </c>
      <c r="H319" s="29">
        <v>33470</v>
      </c>
      <c r="I319" s="29">
        <v>5634</v>
      </c>
      <c r="J319" s="29">
        <v>7916</v>
      </c>
      <c r="K319" s="29">
        <v>5566</v>
      </c>
      <c r="L319" s="29">
        <v>34640</v>
      </c>
      <c r="M319" s="29">
        <v>385</v>
      </c>
      <c r="N319" s="29">
        <v>5516</v>
      </c>
      <c r="Q319" s="6">
        <f t="shared" si="43"/>
        <v>1.1008754130674241</v>
      </c>
      <c r="R319" s="6">
        <f t="shared" si="44"/>
        <v>0.7467000573903062</v>
      </c>
      <c r="S319" s="6">
        <f t="shared" si="45"/>
        <v>1.3108146056147052</v>
      </c>
      <c r="T319" s="6">
        <f t="shared" si="46"/>
        <v>1.0783655834903709</v>
      </c>
      <c r="U319" s="6">
        <f t="shared" si="47"/>
        <v>0.58530608162176578</v>
      </c>
      <c r="V319" s="6">
        <f t="shared" si="48"/>
        <v>1.3129274965800273</v>
      </c>
      <c r="W319" s="6">
        <f t="shared" si="49"/>
        <v>1.3864380100244398</v>
      </c>
      <c r="X319" s="6">
        <f t="shared" si="50"/>
        <v>0.8089016511127064</v>
      </c>
      <c r="Y319" s="6">
        <f t="shared" si="51"/>
        <v>0.53116822116352413</v>
      </c>
      <c r="Z319" s="6">
        <f t="shared" si="52"/>
        <v>1.1732715008431702</v>
      </c>
      <c r="AA319" s="6">
        <f t="shared" si="53"/>
        <v>1.4856113565209932</v>
      </c>
      <c r="AB319" s="6">
        <f t="shared" si="54"/>
        <v>0.68383658969804617</v>
      </c>
      <c r="AC319" s="6">
        <f t="shared" si="55"/>
        <v>1.5174690508940853</v>
      </c>
    </row>
    <row r="320" spans="1:29" x14ac:dyDescent="0.25">
      <c r="A320" s="3">
        <f t="shared" si="56"/>
        <v>42686</v>
      </c>
      <c r="B320" s="29">
        <v>40896</v>
      </c>
      <c r="C320" s="29">
        <v>14354</v>
      </c>
      <c r="D320" s="29">
        <v>189162</v>
      </c>
      <c r="E320" s="29">
        <v>23184</v>
      </c>
      <c r="F320" s="29">
        <v>25731</v>
      </c>
      <c r="G320" s="29">
        <v>11737</v>
      </c>
      <c r="H320" s="29">
        <v>27301</v>
      </c>
      <c r="I320" s="29">
        <v>6091</v>
      </c>
      <c r="J320" s="29">
        <v>5002</v>
      </c>
      <c r="K320" s="29">
        <v>6730</v>
      </c>
      <c r="L320" s="29">
        <v>35849</v>
      </c>
      <c r="M320" s="29">
        <v>467</v>
      </c>
      <c r="N320" s="29">
        <v>4741</v>
      </c>
      <c r="Q320" s="6">
        <f t="shared" si="43"/>
        <v>1.0817044462665644</v>
      </c>
      <c r="R320" s="6">
        <f t="shared" si="44"/>
        <v>0.75662853829529286</v>
      </c>
      <c r="S320" s="6">
        <f t="shared" si="45"/>
        <v>1.4155124031877877</v>
      </c>
      <c r="T320" s="6">
        <f t="shared" si="46"/>
        <v>1.0421648835745752</v>
      </c>
      <c r="U320" s="6">
        <f t="shared" si="47"/>
        <v>0.41219723183391005</v>
      </c>
      <c r="V320" s="6">
        <f t="shared" si="48"/>
        <v>1.324120036101083</v>
      </c>
      <c r="W320" s="6">
        <f t="shared" si="49"/>
        <v>1.1723708506892256</v>
      </c>
      <c r="X320" s="6">
        <f t="shared" si="50"/>
        <v>0.84106600386633523</v>
      </c>
      <c r="Y320" s="6">
        <f t="shared" si="51"/>
        <v>0.44949676491732565</v>
      </c>
      <c r="Z320" s="6">
        <f t="shared" si="52"/>
        <v>1.5110013471037269</v>
      </c>
      <c r="AA320" s="6">
        <f t="shared" si="53"/>
        <v>1.9646517235709979</v>
      </c>
      <c r="AB320" s="6">
        <f t="shared" si="54"/>
        <v>0.94918699186991873</v>
      </c>
      <c r="AC320" s="6">
        <f t="shared" si="55"/>
        <v>1.0603891746812792</v>
      </c>
    </row>
    <row r="321" spans="1:29" x14ac:dyDescent="0.25">
      <c r="A321" s="7">
        <f t="shared" si="56"/>
        <v>42687</v>
      </c>
      <c r="B321" s="30">
        <v>37253</v>
      </c>
      <c r="C321" s="30">
        <v>11624</v>
      </c>
      <c r="D321" s="30">
        <v>161348</v>
      </c>
      <c r="E321" s="30">
        <v>16077</v>
      </c>
      <c r="F321" s="30">
        <v>34032</v>
      </c>
      <c r="G321" s="30">
        <v>11203</v>
      </c>
      <c r="H321" s="30">
        <v>26860</v>
      </c>
      <c r="I321" s="30">
        <v>5914</v>
      </c>
      <c r="J321" s="30">
        <v>4619</v>
      </c>
      <c r="K321" s="30">
        <v>3514</v>
      </c>
      <c r="L321" s="30">
        <v>29463</v>
      </c>
      <c r="M321" s="30">
        <v>427</v>
      </c>
      <c r="N321" s="30">
        <v>4613</v>
      </c>
      <c r="O321" s="8"/>
      <c r="P321" s="8"/>
      <c r="Q321" s="8">
        <f t="shared" ref="Q321:Q384" si="57">IF(ISERROR(B321/B314),1,B321/B314)</f>
        <v>0.9357934135496998</v>
      </c>
      <c r="R321" s="8">
        <f t="shared" ref="R321:R384" si="58">IF(ISERROR(C321/C314),1,C321/C314)</f>
        <v>0.76893563537738974</v>
      </c>
      <c r="S321" s="8">
        <f t="shared" ref="S321:S384" si="59">IF(ISERROR(D321/D314),1,D321/D314)</f>
        <v>1.2539870053160072</v>
      </c>
      <c r="T321" s="8">
        <f t="shared" ref="T321:T384" si="60">IF(ISERROR(E321/E314),1,E321/E314)</f>
        <v>0.93913195864244403</v>
      </c>
      <c r="U321" s="8">
        <f t="shared" ref="U321:U384" si="61">IF(ISERROR(F321/F314),1,F321/F314)</f>
        <v>0.38328640612681608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1.076251151981408</v>
      </c>
      <c r="X321" s="8">
        <f t="shared" ref="X321:X384" si="64">IF(ISERROR(I321/I314),1,I321/I314)</f>
        <v>0.88652375955628837</v>
      </c>
      <c r="Y321" s="8">
        <f t="shared" ref="Y321:Y384" si="65">IF(ISERROR(J321/J314),1,J321/J314)</f>
        <v>0.53073652763414914</v>
      </c>
      <c r="Z321" s="8">
        <f t="shared" ref="Z321:Z384" si="66">IF(ISERROR(K321/K314),1,K321/K314)</f>
        <v>0.78948550887441027</v>
      </c>
      <c r="AA321" s="8">
        <f t="shared" ref="AA321:AA384" si="67">IF(ISERROR(L321/L314),1,L321/L314)</f>
        <v>1.3992686170212767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1.0864342910975036</v>
      </c>
    </row>
    <row r="322" spans="1:29" x14ac:dyDescent="0.25">
      <c r="A322" s="7">
        <f t="shared" si="56"/>
        <v>42688</v>
      </c>
      <c r="B322" s="30">
        <v>33977</v>
      </c>
      <c r="C322" s="30">
        <v>9185</v>
      </c>
      <c r="D322" s="30">
        <v>147737</v>
      </c>
      <c r="E322" s="30">
        <v>14045</v>
      </c>
      <c r="F322" s="30">
        <v>29165</v>
      </c>
      <c r="G322" s="30">
        <v>12543</v>
      </c>
      <c r="H322" s="30">
        <v>24962</v>
      </c>
      <c r="I322" s="30">
        <v>5413</v>
      </c>
      <c r="J322" s="30">
        <v>6268</v>
      </c>
      <c r="K322" s="30">
        <v>1581</v>
      </c>
      <c r="L322" s="30">
        <v>14134</v>
      </c>
      <c r="M322" s="30">
        <v>377</v>
      </c>
      <c r="N322" s="30">
        <v>4146</v>
      </c>
      <c r="O322" s="8"/>
      <c r="P322" s="8"/>
      <c r="Q322" s="8">
        <f t="shared" si="57"/>
        <v>1.0417918685227203</v>
      </c>
      <c r="R322" s="8">
        <f t="shared" si="58"/>
        <v>0.75231386681955936</v>
      </c>
      <c r="S322" s="8">
        <f t="shared" si="59"/>
        <v>1.3322842456488413</v>
      </c>
      <c r="T322" s="8">
        <f t="shared" si="60"/>
        <v>1.0013546271210609</v>
      </c>
      <c r="U322" s="8">
        <f t="shared" si="61"/>
        <v>0.71912910543446096</v>
      </c>
      <c r="V322" s="8">
        <f t="shared" si="62"/>
        <v>1.3580554352533565</v>
      </c>
      <c r="W322" s="8">
        <f t="shared" si="63"/>
        <v>1.2133968500874976</v>
      </c>
      <c r="X322" s="8">
        <f t="shared" si="64"/>
        <v>0.95568502824858759</v>
      </c>
      <c r="Y322" s="8">
        <f t="shared" si="65"/>
        <v>1.023514043109079</v>
      </c>
      <c r="Z322" s="8">
        <f t="shared" si="66"/>
        <v>0.75393419170243203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1.0216855593888614</v>
      </c>
    </row>
    <row r="323" spans="1:29" x14ac:dyDescent="0.25">
      <c r="A323" s="3">
        <f t="shared" ref="A323:A386" si="70">A322+1</f>
        <v>42689</v>
      </c>
      <c r="B323" s="29">
        <v>27354</v>
      </c>
      <c r="C323" s="29">
        <v>13209</v>
      </c>
      <c r="D323" s="29">
        <v>163631</v>
      </c>
      <c r="E323" s="29">
        <v>14582</v>
      </c>
      <c r="F323" s="29">
        <v>11343</v>
      </c>
      <c r="G323" s="29">
        <v>13053</v>
      </c>
      <c r="H323" s="29">
        <v>21363</v>
      </c>
      <c r="I323" s="29">
        <v>4830</v>
      </c>
      <c r="J323" s="29">
        <v>4659</v>
      </c>
      <c r="K323" s="29">
        <v>2545</v>
      </c>
      <c r="L323" s="29">
        <v>13647</v>
      </c>
      <c r="M323" s="29">
        <v>453</v>
      </c>
      <c r="N323" s="29">
        <v>6115</v>
      </c>
      <c r="Q323" s="6">
        <f t="shared" si="57"/>
        <v>1.0827692673079208</v>
      </c>
      <c r="R323" s="6">
        <f t="shared" si="58"/>
        <v>0.77819017320607986</v>
      </c>
      <c r="S323" s="6">
        <f t="shared" si="59"/>
        <v>1.2758553472850327</v>
      </c>
      <c r="T323" s="6">
        <f t="shared" si="60"/>
        <v>0.88563619799574855</v>
      </c>
      <c r="U323" s="6">
        <f t="shared" si="61"/>
        <v>0.51344378055404671</v>
      </c>
      <c r="V323" s="6">
        <f t="shared" si="62"/>
        <v>1.2475389467647902</v>
      </c>
      <c r="W323" s="6">
        <f t="shared" si="63"/>
        <v>1.0006088992974238</v>
      </c>
      <c r="X323" s="6">
        <f t="shared" si="64"/>
        <v>1.0320512820512822</v>
      </c>
      <c r="Y323" s="6">
        <f t="shared" si="65"/>
        <v>0.70367014046216581</v>
      </c>
      <c r="Z323" s="6">
        <f t="shared" si="66"/>
        <v>0.68322147651006715</v>
      </c>
      <c r="AA323" s="6">
        <f t="shared" si="67"/>
        <v>1.1713157668869625</v>
      </c>
      <c r="AB323" s="6">
        <f t="shared" si="68"/>
        <v>1.709433962264151</v>
      </c>
      <c r="AC323" s="6">
        <f t="shared" si="69"/>
        <v>1.3230203375162268</v>
      </c>
    </row>
    <row r="324" spans="1:29" x14ac:dyDescent="0.25">
      <c r="A324" s="3">
        <f t="shared" si="70"/>
        <v>42690</v>
      </c>
      <c r="B324" s="29">
        <v>32188</v>
      </c>
      <c r="C324" s="29">
        <v>13310</v>
      </c>
      <c r="D324" s="29">
        <v>162935</v>
      </c>
      <c r="E324" s="29">
        <v>16206</v>
      </c>
      <c r="F324" s="29">
        <v>14524</v>
      </c>
      <c r="G324" s="29">
        <v>13352</v>
      </c>
      <c r="H324" s="29">
        <v>20051</v>
      </c>
      <c r="I324" s="29">
        <v>4302</v>
      </c>
      <c r="J324" s="29">
        <v>1932</v>
      </c>
      <c r="K324" s="29">
        <v>4459</v>
      </c>
      <c r="L324" s="29">
        <v>35018</v>
      </c>
      <c r="M324" s="29">
        <v>330</v>
      </c>
      <c r="N324" s="29">
        <v>4276</v>
      </c>
      <c r="Q324" s="6">
        <f t="shared" si="57"/>
        <v>0.91708929283719876</v>
      </c>
      <c r="R324" s="6">
        <f t="shared" si="58"/>
        <v>0.7551344604561443</v>
      </c>
      <c r="S324" s="6">
        <f t="shared" si="59"/>
        <v>1.1163831201310046</v>
      </c>
      <c r="T324" s="6">
        <f t="shared" si="60"/>
        <v>0.97228221742260623</v>
      </c>
      <c r="U324" s="6">
        <f t="shared" si="61"/>
        <v>0.60223079155782233</v>
      </c>
      <c r="V324" s="6">
        <f t="shared" si="62"/>
        <v>1.2914208337363382</v>
      </c>
      <c r="W324" s="6">
        <f t="shared" si="63"/>
        <v>0.9823143249069175</v>
      </c>
      <c r="X324" s="6">
        <f t="shared" si="64"/>
        <v>0.92179130062138415</v>
      </c>
      <c r="Y324" s="6">
        <f t="shared" si="65"/>
        <v>0.80735478478896783</v>
      </c>
      <c r="Z324" s="6">
        <f t="shared" si="66"/>
        <v>0.99154992217033577</v>
      </c>
      <c r="AA324" s="6">
        <f t="shared" si="67"/>
        <v>1.3723400086217032</v>
      </c>
      <c r="AB324" s="6">
        <f t="shared" si="68"/>
        <v>1.4347826086956521</v>
      </c>
      <c r="AC324" s="6">
        <f t="shared" si="69"/>
        <v>0.99395629939562991</v>
      </c>
    </row>
    <row r="325" spans="1:29" x14ac:dyDescent="0.25">
      <c r="A325" s="3">
        <f t="shared" si="70"/>
        <v>42691</v>
      </c>
      <c r="B325" s="29">
        <v>34283</v>
      </c>
      <c r="C325" s="29">
        <v>11902</v>
      </c>
      <c r="D325" s="29">
        <v>177816</v>
      </c>
      <c r="E325" s="29">
        <v>20801</v>
      </c>
      <c r="F325" s="29">
        <v>28383</v>
      </c>
      <c r="G325" s="29">
        <v>13421</v>
      </c>
      <c r="H325" s="29">
        <v>19609</v>
      </c>
      <c r="I325" s="29">
        <v>4609</v>
      </c>
      <c r="J325" s="29">
        <v>2734</v>
      </c>
      <c r="K325" s="29">
        <v>4962</v>
      </c>
      <c r="L325" s="29">
        <v>35645</v>
      </c>
      <c r="M325" s="29">
        <v>372</v>
      </c>
      <c r="N325" s="29">
        <v>4641</v>
      </c>
      <c r="Q325" s="6">
        <f t="shared" si="57"/>
        <v>1.040139563106796</v>
      </c>
      <c r="R325" s="6">
        <f t="shared" si="58"/>
        <v>0.73957621326042378</v>
      </c>
      <c r="S325" s="6">
        <f t="shared" si="59"/>
        <v>1.2232380559281808</v>
      </c>
      <c r="T325" s="6">
        <f t="shared" si="60"/>
        <v>1.0129041682898325</v>
      </c>
      <c r="U325" s="6">
        <f t="shared" si="61"/>
        <v>0.75055532049925955</v>
      </c>
      <c r="V325" s="6">
        <f t="shared" si="62"/>
        <v>1.1393039049235993</v>
      </c>
      <c r="W325" s="6">
        <f t="shared" si="63"/>
        <v>0.85442265795206973</v>
      </c>
      <c r="X325" s="6">
        <f t="shared" si="64"/>
        <v>0.85241353800628816</v>
      </c>
      <c r="Y325" s="6">
        <f t="shared" si="65"/>
        <v>0.63685068716515258</v>
      </c>
      <c r="Z325" s="6">
        <f t="shared" si="66"/>
        <v>0.86900175131348512</v>
      </c>
      <c r="AA325" s="6">
        <f t="shared" si="67"/>
        <v>0.74689883496773113</v>
      </c>
      <c r="AB325" s="6">
        <f t="shared" si="68"/>
        <v>1.0391061452513966</v>
      </c>
      <c r="AC325" s="6">
        <f t="shared" si="69"/>
        <v>1.1533300198807157</v>
      </c>
    </row>
    <row r="326" spans="1:29" x14ac:dyDescent="0.25">
      <c r="A326" s="3">
        <f t="shared" si="70"/>
        <v>42692</v>
      </c>
      <c r="B326" s="29">
        <v>36173</v>
      </c>
      <c r="C326" s="29">
        <v>9883</v>
      </c>
      <c r="D326" s="29">
        <v>193763</v>
      </c>
      <c r="E326" s="29">
        <v>23676</v>
      </c>
      <c r="F326" s="29">
        <v>21150</v>
      </c>
      <c r="G326" s="29">
        <v>13223</v>
      </c>
      <c r="H326" s="29">
        <v>22915</v>
      </c>
      <c r="I326" s="29">
        <v>5645</v>
      </c>
      <c r="J326" s="29">
        <v>5182</v>
      </c>
      <c r="K326" s="29">
        <v>7616</v>
      </c>
      <c r="L326" s="29">
        <v>35686</v>
      </c>
      <c r="M326" s="29">
        <v>415</v>
      </c>
      <c r="N326" s="29">
        <v>4645</v>
      </c>
      <c r="Q326" s="6">
        <f t="shared" si="57"/>
        <v>0.95247248406972462</v>
      </c>
      <c r="R326" s="6">
        <f t="shared" si="58"/>
        <v>0.69053940749021803</v>
      </c>
      <c r="S326" s="6">
        <f t="shared" si="59"/>
        <v>1.1859942708843405</v>
      </c>
      <c r="T326" s="6">
        <f t="shared" si="60"/>
        <v>1.009121132043304</v>
      </c>
      <c r="U326" s="6">
        <f t="shared" si="61"/>
        <v>0.60240963855421692</v>
      </c>
      <c r="V326" s="6">
        <f t="shared" si="62"/>
        <v>1.1481288529999132</v>
      </c>
      <c r="W326" s="6">
        <f t="shared" si="63"/>
        <v>0.68464296384822232</v>
      </c>
      <c r="X326" s="6">
        <f t="shared" si="64"/>
        <v>1.0019524316648918</v>
      </c>
      <c r="Y326" s="6">
        <f t="shared" si="65"/>
        <v>0.65462354724608385</v>
      </c>
      <c r="Z326" s="6">
        <f t="shared" si="66"/>
        <v>1.3683075817463168</v>
      </c>
      <c r="AA326" s="6">
        <f t="shared" si="67"/>
        <v>1.0301963048498846</v>
      </c>
      <c r="AB326" s="6">
        <f t="shared" si="68"/>
        <v>1.0779220779220779</v>
      </c>
      <c r="AC326" s="6">
        <f t="shared" si="69"/>
        <v>0.84209572153734591</v>
      </c>
    </row>
    <row r="327" spans="1:29" x14ac:dyDescent="0.25">
      <c r="A327" s="3">
        <f t="shared" si="70"/>
        <v>42693</v>
      </c>
      <c r="B327" s="29">
        <v>37239</v>
      </c>
      <c r="C327" s="29">
        <v>10326</v>
      </c>
      <c r="D327" s="29">
        <v>205264</v>
      </c>
      <c r="E327" s="29">
        <v>23450</v>
      </c>
      <c r="F327" s="29">
        <v>22882</v>
      </c>
      <c r="G327" s="29">
        <v>13260</v>
      </c>
      <c r="H327" s="29">
        <v>20252</v>
      </c>
      <c r="I327" s="29">
        <v>5933</v>
      </c>
      <c r="J327" s="29">
        <v>4477</v>
      </c>
      <c r="K327" s="29">
        <v>5460</v>
      </c>
      <c r="L327" s="29">
        <v>37075</v>
      </c>
      <c r="M327" s="29">
        <v>329</v>
      </c>
      <c r="N327" s="29">
        <v>4965</v>
      </c>
      <c r="Q327" s="6">
        <f t="shared" si="57"/>
        <v>0.9105780516431925</v>
      </c>
      <c r="R327" s="6">
        <f t="shared" si="58"/>
        <v>0.71938135711299989</v>
      </c>
      <c r="S327" s="6">
        <f t="shared" si="59"/>
        <v>1.0851228047916601</v>
      </c>
      <c r="T327" s="6">
        <f t="shared" si="60"/>
        <v>1.0114734299516908</v>
      </c>
      <c r="U327" s="6">
        <f t="shared" si="61"/>
        <v>0.88927752516419878</v>
      </c>
      <c r="V327" s="6">
        <f t="shared" si="62"/>
        <v>1.1297605861804549</v>
      </c>
      <c r="W327" s="6">
        <f t="shared" si="63"/>
        <v>0.74180432951173947</v>
      </c>
      <c r="X327" s="6">
        <f t="shared" si="64"/>
        <v>0.97406008865539317</v>
      </c>
      <c r="Y327" s="6">
        <f t="shared" si="65"/>
        <v>0.89504198320671735</v>
      </c>
      <c r="Z327" s="6">
        <f t="shared" si="66"/>
        <v>0.81129271916790491</v>
      </c>
      <c r="AA327" s="6">
        <f t="shared" si="67"/>
        <v>1.0341990013668443</v>
      </c>
      <c r="AB327" s="6">
        <f t="shared" si="68"/>
        <v>0.7044967880085653</v>
      </c>
      <c r="AC327" s="6">
        <f t="shared" si="69"/>
        <v>1.047247416156929</v>
      </c>
    </row>
    <row r="328" spans="1:29" x14ac:dyDescent="0.25">
      <c r="A328" s="7">
        <f t="shared" si="70"/>
        <v>42694</v>
      </c>
      <c r="B328" s="30">
        <v>34767</v>
      </c>
      <c r="C328" s="30">
        <v>7955</v>
      </c>
      <c r="D328" s="30">
        <v>176509</v>
      </c>
      <c r="E328" s="30">
        <v>16612</v>
      </c>
      <c r="F328" s="30">
        <v>17881</v>
      </c>
      <c r="G328" s="30">
        <v>12931</v>
      </c>
      <c r="H328" s="30">
        <v>19875</v>
      </c>
      <c r="I328" s="30">
        <v>6070</v>
      </c>
      <c r="J328" s="30">
        <v>3416</v>
      </c>
      <c r="K328" s="30">
        <v>4493</v>
      </c>
      <c r="L328" s="30">
        <v>32622</v>
      </c>
      <c r="M328" s="30">
        <v>341</v>
      </c>
      <c r="N328" s="30">
        <v>4992</v>
      </c>
      <c r="O328" s="8"/>
      <c r="P328" s="8"/>
      <c r="Q328" s="8">
        <f t="shared" si="57"/>
        <v>0.93326711942662333</v>
      </c>
      <c r="R328" s="8">
        <f t="shared" si="58"/>
        <v>0.68435994494150032</v>
      </c>
      <c r="S328" s="8">
        <f t="shared" si="59"/>
        <v>1.0939645982596624</v>
      </c>
      <c r="T328" s="8">
        <f t="shared" si="60"/>
        <v>1.033277352739939</v>
      </c>
      <c r="U328" s="8">
        <f t="shared" si="61"/>
        <v>0.52541725434884812</v>
      </c>
      <c r="V328" s="8">
        <f t="shared" si="62"/>
        <v>1.1542443988217441</v>
      </c>
      <c r="W328" s="8">
        <f t="shared" si="63"/>
        <v>0.73994787788533134</v>
      </c>
      <c r="X328" s="8">
        <f t="shared" si="64"/>
        <v>1.0263780858978695</v>
      </c>
      <c r="Y328" s="8">
        <f t="shared" si="65"/>
        <v>0.73955401602078374</v>
      </c>
      <c r="Z328" s="8">
        <f t="shared" si="66"/>
        <v>1.2785998861696073</v>
      </c>
      <c r="AA328" s="8">
        <f t="shared" si="67"/>
        <v>1.1072192241115977</v>
      </c>
      <c r="AB328" s="8">
        <f t="shared" si="68"/>
        <v>0.79859484777517564</v>
      </c>
      <c r="AC328" s="8">
        <f t="shared" si="69"/>
        <v>1.0821591155430306</v>
      </c>
    </row>
    <row r="329" spans="1:29" x14ac:dyDescent="0.25">
      <c r="A329" s="7">
        <f t="shared" si="70"/>
        <v>42695</v>
      </c>
      <c r="B329" s="30">
        <v>28334</v>
      </c>
      <c r="C329" s="30">
        <v>6353</v>
      </c>
      <c r="D329" s="30">
        <v>152501</v>
      </c>
      <c r="E329" s="30">
        <v>13840</v>
      </c>
      <c r="F329" s="30">
        <v>13157</v>
      </c>
      <c r="G329" s="30">
        <v>13053</v>
      </c>
      <c r="H329" s="30">
        <v>18662</v>
      </c>
      <c r="I329" s="30">
        <v>5388</v>
      </c>
      <c r="J329" s="30">
        <v>3224</v>
      </c>
      <c r="K329" s="30">
        <v>2422</v>
      </c>
      <c r="L329" s="30">
        <v>18615</v>
      </c>
      <c r="M329" s="30">
        <v>318</v>
      </c>
      <c r="N329" s="30">
        <v>6131</v>
      </c>
      <c r="O329" s="8"/>
      <c r="P329" s="8"/>
      <c r="Q329" s="8">
        <f t="shared" si="57"/>
        <v>0.83391706154163114</v>
      </c>
      <c r="R329" s="8">
        <f t="shared" si="58"/>
        <v>0.69167120304844854</v>
      </c>
      <c r="S329" s="8">
        <f t="shared" si="59"/>
        <v>1.032246492077137</v>
      </c>
      <c r="T329" s="8">
        <f t="shared" si="60"/>
        <v>0.98540405838376643</v>
      </c>
      <c r="U329" s="8">
        <f t="shared" si="61"/>
        <v>0.45112292130978915</v>
      </c>
      <c r="V329" s="8">
        <f t="shared" si="62"/>
        <v>1.0406601291557043</v>
      </c>
      <c r="W329" s="8">
        <f t="shared" si="63"/>
        <v>0.74761637689287719</v>
      </c>
      <c r="X329" s="8">
        <f t="shared" si="64"/>
        <v>0.99538148900794388</v>
      </c>
      <c r="Y329" s="8">
        <f t="shared" si="65"/>
        <v>0.51435864709636248</v>
      </c>
      <c r="Z329" s="8">
        <f t="shared" si="66"/>
        <v>1.5319418089816572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1.4787747226242161</v>
      </c>
    </row>
    <row r="330" spans="1:29" x14ac:dyDescent="0.25">
      <c r="A330" s="3">
        <f t="shared" si="70"/>
        <v>42696</v>
      </c>
      <c r="B330" s="29">
        <v>22925</v>
      </c>
      <c r="C330" s="29">
        <v>8936</v>
      </c>
      <c r="D330" s="29">
        <v>176223</v>
      </c>
      <c r="E330" s="29">
        <v>14537</v>
      </c>
      <c r="F330" s="29">
        <v>4452</v>
      </c>
      <c r="G330" s="29">
        <v>12460</v>
      </c>
      <c r="H330" s="29">
        <v>15450</v>
      </c>
      <c r="I330" s="29">
        <v>5170</v>
      </c>
      <c r="J330" s="29">
        <v>1875</v>
      </c>
      <c r="K330" s="29">
        <v>3876</v>
      </c>
      <c r="L330" s="29">
        <v>16603</v>
      </c>
      <c r="M330" s="29">
        <v>250</v>
      </c>
      <c r="N330" s="29">
        <v>5713</v>
      </c>
      <c r="Q330" s="6">
        <f t="shared" si="57"/>
        <v>0.83808583753747168</v>
      </c>
      <c r="R330" s="6">
        <f t="shared" si="58"/>
        <v>0.67650844121432352</v>
      </c>
      <c r="S330" s="6">
        <f t="shared" si="59"/>
        <v>1.0769536334802086</v>
      </c>
      <c r="T330" s="6">
        <f t="shared" si="60"/>
        <v>0.99691400356604032</v>
      </c>
      <c r="U330" s="6">
        <f t="shared" si="61"/>
        <v>0.39248875958741075</v>
      </c>
      <c r="V330" s="6">
        <f t="shared" si="62"/>
        <v>0.9545698306902628</v>
      </c>
      <c r="W330" s="6">
        <f t="shared" si="63"/>
        <v>0.72321303187754526</v>
      </c>
      <c r="X330" s="6">
        <f t="shared" si="64"/>
        <v>1.0703933747412009</v>
      </c>
      <c r="Y330" s="6">
        <f t="shared" si="65"/>
        <v>0.40244687701223436</v>
      </c>
      <c r="Z330" s="6">
        <f t="shared" si="66"/>
        <v>1.5229862475442044</v>
      </c>
      <c r="AA330" s="6">
        <f t="shared" si="67"/>
        <v>1.2166043819154393</v>
      </c>
      <c r="AB330" s="6">
        <f t="shared" si="68"/>
        <v>0.55187637969094927</v>
      </c>
      <c r="AC330" s="6">
        <f t="shared" si="69"/>
        <v>0.93426001635322975</v>
      </c>
    </row>
    <row r="331" spans="1:29" x14ac:dyDescent="0.25">
      <c r="A331" s="3">
        <f t="shared" si="70"/>
        <v>42697</v>
      </c>
      <c r="B331" s="29">
        <v>23231</v>
      </c>
      <c r="C331" s="29">
        <v>9025</v>
      </c>
      <c r="D331" s="29">
        <v>178457</v>
      </c>
      <c r="E331" s="29">
        <v>16258</v>
      </c>
      <c r="F331" s="29">
        <v>9155</v>
      </c>
      <c r="G331" s="29">
        <v>13721</v>
      </c>
      <c r="H331" s="29">
        <v>11299</v>
      </c>
      <c r="I331" s="29">
        <v>3926</v>
      </c>
      <c r="J331" s="29">
        <v>1123</v>
      </c>
      <c r="K331" s="29">
        <v>5675</v>
      </c>
      <c r="L331" s="29">
        <v>33445</v>
      </c>
      <c r="M331" s="29">
        <v>219</v>
      </c>
      <c r="N331" s="29">
        <v>4889</v>
      </c>
      <c r="Q331" s="6">
        <f t="shared" si="57"/>
        <v>0.72172859450726978</v>
      </c>
      <c r="R331" s="6">
        <f t="shared" si="58"/>
        <v>0.67806160781367397</v>
      </c>
      <c r="S331" s="6">
        <f t="shared" si="59"/>
        <v>1.0952649829686685</v>
      </c>
      <c r="T331" s="6">
        <f t="shared" si="60"/>
        <v>1.0032086881401949</v>
      </c>
      <c r="U331" s="6">
        <f t="shared" si="61"/>
        <v>0.6303359955935004</v>
      </c>
      <c r="V331" s="6">
        <f t="shared" si="62"/>
        <v>1.0276363091671659</v>
      </c>
      <c r="W331" s="6">
        <f t="shared" si="63"/>
        <v>0.56351304174355399</v>
      </c>
      <c r="X331" s="6">
        <f t="shared" si="64"/>
        <v>0.91259879125987908</v>
      </c>
      <c r="Y331" s="6">
        <f t="shared" si="65"/>
        <v>0.58126293995859213</v>
      </c>
      <c r="Z331" s="6">
        <f t="shared" si="66"/>
        <v>1.2727068849517829</v>
      </c>
      <c r="AA331" s="6">
        <f t="shared" si="67"/>
        <v>0.9550802444457136</v>
      </c>
      <c r="AB331" s="6">
        <f t="shared" si="68"/>
        <v>0.66363636363636369</v>
      </c>
      <c r="AC331" s="6">
        <f t="shared" si="69"/>
        <v>1.143358278765201</v>
      </c>
    </row>
    <row r="332" spans="1:29" x14ac:dyDescent="0.25">
      <c r="A332" s="3">
        <f t="shared" si="70"/>
        <v>42698</v>
      </c>
      <c r="B332" s="29">
        <v>25851</v>
      </c>
      <c r="C332" s="29">
        <v>8359</v>
      </c>
      <c r="D332" s="29">
        <v>184815</v>
      </c>
      <c r="E332" s="29">
        <v>20825</v>
      </c>
      <c r="F332" s="29">
        <v>16282</v>
      </c>
      <c r="G332" s="29">
        <v>13843</v>
      </c>
      <c r="H332" s="29">
        <v>18213</v>
      </c>
      <c r="I332" s="29">
        <v>4909</v>
      </c>
      <c r="J332" s="29">
        <v>1901</v>
      </c>
      <c r="K332" s="29">
        <v>6066</v>
      </c>
      <c r="L332" s="29">
        <v>45449</v>
      </c>
      <c r="M332" s="29">
        <v>257</v>
      </c>
      <c r="N332" s="29">
        <v>5022</v>
      </c>
      <c r="Q332" s="6">
        <f t="shared" si="57"/>
        <v>0.75404719540296938</v>
      </c>
      <c r="R332" s="6">
        <f t="shared" si="58"/>
        <v>0.70231893799361456</v>
      </c>
      <c r="S332" s="6">
        <f t="shared" si="59"/>
        <v>1.0393609124038332</v>
      </c>
      <c r="T332" s="6">
        <f t="shared" si="60"/>
        <v>1.0011537906831403</v>
      </c>
      <c r="U332" s="6">
        <f t="shared" si="61"/>
        <v>0.57365324313849841</v>
      </c>
      <c r="V332" s="6">
        <f t="shared" si="62"/>
        <v>1.031443260561806</v>
      </c>
      <c r="W332" s="6">
        <f t="shared" si="63"/>
        <v>0.92880820031618139</v>
      </c>
      <c r="X332" s="6">
        <f t="shared" si="64"/>
        <v>1.0650900412236928</v>
      </c>
      <c r="Y332" s="6">
        <f t="shared" si="65"/>
        <v>0.6953182150694952</v>
      </c>
      <c r="Z332" s="6">
        <f t="shared" si="66"/>
        <v>1.2224909310761789</v>
      </c>
      <c r="AA332" s="6">
        <f t="shared" si="67"/>
        <v>1.2750455884415766</v>
      </c>
      <c r="AB332" s="6">
        <f t="shared" si="68"/>
        <v>0.69086021505376349</v>
      </c>
      <c r="AC332" s="6">
        <f t="shared" si="69"/>
        <v>1.0820943762120232</v>
      </c>
    </row>
    <row r="333" spans="1:29" x14ac:dyDescent="0.25">
      <c r="A333" s="3">
        <f t="shared" si="70"/>
        <v>42699</v>
      </c>
      <c r="B333" s="29">
        <v>28993</v>
      </c>
      <c r="C333" s="29">
        <v>7656</v>
      </c>
      <c r="D333" s="41">
        <v>162232</v>
      </c>
      <c r="E333" s="29">
        <v>21576</v>
      </c>
      <c r="F333" s="29">
        <v>13563</v>
      </c>
      <c r="G333" s="29">
        <v>13961</v>
      </c>
      <c r="H333" s="29">
        <v>16272</v>
      </c>
      <c r="I333" s="29">
        <v>4470</v>
      </c>
      <c r="J333" s="29">
        <v>3164</v>
      </c>
      <c r="K333" s="29">
        <v>6903</v>
      </c>
      <c r="L333" s="29">
        <v>37672</v>
      </c>
      <c r="M333" s="29">
        <v>307</v>
      </c>
      <c r="N333" s="29">
        <v>5631</v>
      </c>
      <c r="Q333" s="6">
        <f t="shared" si="57"/>
        <v>0.80150941309816714</v>
      </c>
      <c r="R333" s="6">
        <f t="shared" si="58"/>
        <v>0.77466356369523426</v>
      </c>
      <c r="S333" s="6">
        <f t="shared" si="59"/>
        <v>0.83727027347842464</v>
      </c>
      <c r="T333" s="6">
        <f t="shared" si="60"/>
        <v>0.91130258489609728</v>
      </c>
      <c r="U333" s="6">
        <f t="shared" si="61"/>
        <v>0.64127659574468088</v>
      </c>
      <c r="V333" s="6">
        <f t="shared" si="62"/>
        <v>1.0558118430008319</v>
      </c>
      <c r="W333" s="6">
        <f t="shared" si="63"/>
        <v>0.71010255291293911</v>
      </c>
      <c r="X333" s="6">
        <f t="shared" si="64"/>
        <v>0.79185119574844998</v>
      </c>
      <c r="Y333" s="6">
        <f t="shared" si="65"/>
        <v>0.61057506754148982</v>
      </c>
      <c r="Z333" s="6">
        <f t="shared" si="66"/>
        <v>0.90638130252100846</v>
      </c>
      <c r="AA333" s="6">
        <f t="shared" si="67"/>
        <v>1.0556520764445441</v>
      </c>
      <c r="AB333" s="6">
        <f t="shared" si="68"/>
        <v>0.73975903614457827</v>
      </c>
      <c r="AC333" s="6">
        <f t="shared" si="69"/>
        <v>1.2122712594187297</v>
      </c>
    </row>
    <row r="334" spans="1:29" x14ac:dyDescent="0.25">
      <c r="A334" s="3">
        <f t="shared" si="70"/>
        <v>42700</v>
      </c>
      <c r="B334" s="29">
        <v>28344</v>
      </c>
      <c r="C334" s="29">
        <v>8338</v>
      </c>
      <c r="D334" s="41">
        <v>166982</v>
      </c>
      <c r="E334" s="29">
        <v>22018</v>
      </c>
      <c r="F334" s="29">
        <v>12459</v>
      </c>
      <c r="G334" s="29">
        <v>14051</v>
      </c>
      <c r="H334" s="29">
        <v>16022</v>
      </c>
      <c r="I334" s="29">
        <v>5743</v>
      </c>
      <c r="J334" s="29">
        <v>2565</v>
      </c>
      <c r="K334" s="29">
        <v>6462</v>
      </c>
      <c r="L334" s="29">
        <v>33780</v>
      </c>
      <c r="M334" s="29">
        <v>205</v>
      </c>
      <c r="N334" s="29">
        <v>5967</v>
      </c>
      <c r="Q334" s="6">
        <f t="shared" si="57"/>
        <v>0.76113751711914923</v>
      </c>
      <c r="R334" s="6">
        <f t="shared" si="58"/>
        <v>0.80747627348440831</v>
      </c>
      <c r="S334" s="6">
        <f t="shared" si="59"/>
        <v>0.81349871385143036</v>
      </c>
      <c r="T334" s="6">
        <f t="shared" si="60"/>
        <v>0.93893390191897652</v>
      </c>
      <c r="U334" s="6">
        <f t="shared" si="61"/>
        <v>0.54448911808408351</v>
      </c>
      <c r="V334" s="6">
        <f t="shared" si="62"/>
        <v>1.0596530920060332</v>
      </c>
      <c r="W334" s="6">
        <f t="shared" si="63"/>
        <v>0.79113174007505427</v>
      </c>
      <c r="X334" s="6">
        <f t="shared" si="64"/>
        <v>0.96797572897353779</v>
      </c>
      <c r="Y334" s="6">
        <f t="shared" si="65"/>
        <v>0.57292830020102747</v>
      </c>
      <c r="Z334" s="6">
        <f t="shared" si="66"/>
        <v>1.1835164835164835</v>
      </c>
      <c r="AA334" s="6">
        <f t="shared" si="67"/>
        <v>0.91112609575185433</v>
      </c>
      <c r="AB334" s="6">
        <f t="shared" si="68"/>
        <v>0.62310030395136773</v>
      </c>
      <c r="AC334" s="6">
        <f t="shared" si="69"/>
        <v>1.2018126888217522</v>
      </c>
    </row>
    <row r="335" spans="1:29" x14ac:dyDescent="0.25">
      <c r="A335" s="7">
        <f t="shared" si="70"/>
        <v>42701</v>
      </c>
      <c r="B335" s="30">
        <v>26321</v>
      </c>
      <c r="C335" s="30">
        <v>6424</v>
      </c>
      <c r="D335" s="30">
        <v>147377</v>
      </c>
      <c r="E335" s="30">
        <v>14645</v>
      </c>
      <c r="F335" s="30">
        <v>12580</v>
      </c>
      <c r="G335" s="30">
        <v>13402</v>
      </c>
      <c r="H335" s="30">
        <v>15871</v>
      </c>
      <c r="I335" s="30">
        <v>4459</v>
      </c>
      <c r="J335" s="30">
        <v>3297</v>
      </c>
      <c r="K335" s="30">
        <v>3825</v>
      </c>
      <c r="L335" s="30">
        <v>51922</v>
      </c>
      <c r="M335" s="30">
        <v>243</v>
      </c>
      <c r="N335" s="30">
        <v>6495</v>
      </c>
      <c r="O335" s="8"/>
      <c r="P335" s="8"/>
      <c r="Q335" s="8">
        <f t="shared" si="57"/>
        <v>0.75706848448241149</v>
      </c>
      <c r="R335" s="8">
        <f t="shared" si="58"/>
        <v>0.80754242614707727</v>
      </c>
      <c r="S335" s="8">
        <f t="shared" si="59"/>
        <v>0.8349545915505725</v>
      </c>
      <c r="T335" s="8">
        <f t="shared" si="60"/>
        <v>0.88159162051529016</v>
      </c>
      <c r="U335" s="8">
        <f t="shared" si="61"/>
        <v>0.70354007046585765</v>
      </c>
      <c r="V335" s="8">
        <f t="shared" si="62"/>
        <v>1.0364240971309258</v>
      </c>
      <c r="W335" s="8">
        <f t="shared" si="63"/>
        <v>0.79854088050314465</v>
      </c>
      <c r="X335" s="8">
        <f t="shared" si="64"/>
        <v>0.73459637561779245</v>
      </c>
      <c r="Y335" s="8">
        <f t="shared" si="65"/>
        <v>0.9651639344262295</v>
      </c>
      <c r="Z335" s="8">
        <f t="shared" si="66"/>
        <v>0.85132428221678169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1.3010817307692308</v>
      </c>
    </row>
    <row r="336" spans="1:29" x14ac:dyDescent="0.25">
      <c r="A336" s="7">
        <f t="shared" si="70"/>
        <v>42702</v>
      </c>
      <c r="B336" s="30">
        <v>20647</v>
      </c>
      <c r="C336" s="30">
        <v>4984</v>
      </c>
      <c r="D336" s="30">
        <v>145657</v>
      </c>
      <c r="E336" s="30">
        <v>13637</v>
      </c>
      <c r="F336" s="30">
        <v>9784</v>
      </c>
      <c r="G336" s="30">
        <v>12950</v>
      </c>
      <c r="H336" s="30">
        <v>12155</v>
      </c>
      <c r="I336" s="30">
        <v>5585</v>
      </c>
      <c r="J336" s="30">
        <v>3619</v>
      </c>
      <c r="K336" s="30">
        <v>2754</v>
      </c>
      <c r="L336" s="30">
        <v>24468</v>
      </c>
      <c r="M336" s="30">
        <v>299</v>
      </c>
      <c r="N336" s="30">
        <v>6477</v>
      </c>
      <c r="O336" s="8"/>
      <c r="P336" s="8"/>
      <c r="Q336" s="8">
        <f t="shared" si="57"/>
        <v>0.72870050116467844</v>
      </c>
      <c r="R336" s="8">
        <f t="shared" si="58"/>
        <v>0.78451125452542103</v>
      </c>
      <c r="S336" s="8">
        <f t="shared" si="59"/>
        <v>0.95512160575996219</v>
      </c>
      <c r="T336" s="8">
        <f t="shared" si="60"/>
        <v>0.98533236994219653</v>
      </c>
      <c r="U336" s="8">
        <f t="shared" si="61"/>
        <v>0.74363456715056619</v>
      </c>
      <c r="V336" s="8">
        <f t="shared" si="62"/>
        <v>0.99210909369493605</v>
      </c>
      <c r="W336" s="8">
        <f t="shared" si="63"/>
        <v>0.6513235451720073</v>
      </c>
      <c r="X336" s="8">
        <f t="shared" si="64"/>
        <v>1.0365627319970305</v>
      </c>
      <c r="Y336" s="8">
        <f t="shared" si="65"/>
        <v>1.1225186104218363</v>
      </c>
      <c r="Z336" s="8">
        <f t="shared" si="66"/>
        <v>1.1370767960363337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1.056434513129995</v>
      </c>
    </row>
    <row r="337" spans="1:29" x14ac:dyDescent="0.25">
      <c r="A337" s="3">
        <f t="shared" si="70"/>
        <v>42703</v>
      </c>
      <c r="B337" s="29">
        <v>16253</v>
      </c>
      <c r="C337" s="29">
        <v>7384</v>
      </c>
      <c r="D337" s="29">
        <v>168007</v>
      </c>
      <c r="E337" s="29">
        <v>14156</v>
      </c>
      <c r="F337" s="29">
        <v>4005</v>
      </c>
      <c r="G337" s="29">
        <v>13321</v>
      </c>
      <c r="H337" s="29">
        <v>12329</v>
      </c>
      <c r="I337" s="29">
        <v>4568</v>
      </c>
      <c r="J337" s="29">
        <v>2151</v>
      </c>
      <c r="K337" s="29">
        <v>3483</v>
      </c>
      <c r="L337" s="29">
        <v>21538</v>
      </c>
      <c r="M337" s="29">
        <v>303</v>
      </c>
      <c r="N337" s="29">
        <v>6103</v>
      </c>
      <c r="Q337" s="6">
        <f t="shared" si="57"/>
        <v>0.70896401308615054</v>
      </c>
      <c r="R337" s="6">
        <f t="shared" si="58"/>
        <v>0.82632050134288271</v>
      </c>
      <c r="S337" s="6">
        <f t="shared" si="59"/>
        <v>0.95337725495536907</v>
      </c>
      <c r="T337" s="6">
        <f t="shared" si="60"/>
        <v>0.97379101602806628</v>
      </c>
      <c r="U337" s="6">
        <f t="shared" si="61"/>
        <v>0.89959568733153639</v>
      </c>
      <c r="V337" s="6">
        <f t="shared" si="62"/>
        <v>1.0691011235955057</v>
      </c>
      <c r="W337" s="6">
        <f t="shared" si="63"/>
        <v>0.79799352750809061</v>
      </c>
      <c r="X337" s="6">
        <f t="shared" si="64"/>
        <v>0.88355899419729211</v>
      </c>
      <c r="Y337" s="6">
        <f t="shared" si="65"/>
        <v>1.1472</v>
      </c>
      <c r="Z337" s="6">
        <f t="shared" si="66"/>
        <v>0.89860681114551089</v>
      </c>
      <c r="AA337" s="6">
        <f t="shared" si="67"/>
        <v>1.2972354393784256</v>
      </c>
      <c r="AB337" s="6">
        <f t="shared" si="68"/>
        <v>1.212</v>
      </c>
      <c r="AC337" s="6">
        <f t="shared" si="69"/>
        <v>1.0682653597059337</v>
      </c>
    </row>
    <row r="338" spans="1:29" x14ac:dyDescent="0.25">
      <c r="A338" s="3">
        <f t="shared" si="70"/>
        <v>42704</v>
      </c>
      <c r="B338" s="29">
        <v>19143</v>
      </c>
      <c r="C338" s="29">
        <v>8278</v>
      </c>
      <c r="D338" s="29">
        <v>185356</v>
      </c>
      <c r="E338" s="29">
        <v>15898</v>
      </c>
      <c r="F338" s="29">
        <v>8083</v>
      </c>
      <c r="G338" s="29">
        <v>13881</v>
      </c>
      <c r="H338" s="29">
        <v>13430</v>
      </c>
      <c r="I338" s="29">
        <v>4045</v>
      </c>
      <c r="J338" s="29">
        <v>746</v>
      </c>
      <c r="K338" s="29">
        <v>5820</v>
      </c>
      <c r="L338" s="29">
        <v>52248</v>
      </c>
      <c r="M338" s="29">
        <v>254</v>
      </c>
      <c r="N338" s="29">
        <v>5329</v>
      </c>
      <c r="Q338" s="6">
        <f t="shared" si="57"/>
        <v>0.82402823813008486</v>
      </c>
      <c r="R338" s="6">
        <f t="shared" si="58"/>
        <v>0.91722991689750688</v>
      </c>
      <c r="S338" s="6">
        <f t="shared" si="59"/>
        <v>1.0386591727979289</v>
      </c>
      <c r="T338" s="6">
        <f t="shared" si="60"/>
        <v>0.97785705498831343</v>
      </c>
      <c r="U338" s="6">
        <f t="shared" si="61"/>
        <v>0.88290551611141455</v>
      </c>
      <c r="V338" s="6">
        <f t="shared" si="62"/>
        <v>1.0116609576561475</v>
      </c>
      <c r="W338" s="6">
        <f t="shared" si="63"/>
        <v>1.1886007611293035</v>
      </c>
      <c r="X338" s="6">
        <f t="shared" si="64"/>
        <v>1.0303107488537953</v>
      </c>
      <c r="Y338" s="6">
        <f t="shared" si="65"/>
        <v>0.66429207479964381</v>
      </c>
      <c r="Z338" s="6">
        <f t="shared" si="66"/>
        <v>1.0255506607929517</v>
      </c>
      <c r="AA338" s="6">
        <f t="shared" si="67"/>
        <v>1.5622066078636567</v>
      </c>
      <c r="AB338" s="6">
        <f t="shared" si="68"/>
        <v>1.1598173515981736</v>
      </c>
      <c r="AC338" s="6">
        <f t="shared" si="69"/>
        <v>1.0899979545919412</v>
      </c>
    </row>
    <row r="339" spans="1:29" x14ac:dyDescent="0.25">
      <c r="A339" s="3">
        <f t="shared" si="70"/>
        <v>42705</v>
      </c>
      <c r="B339" s="29">
        <v>20495</v>
      </c>
      <c r="C339" s="29">
        <v>7719</v>
      </c>
      <c r="D339" s="29">
        <v>207641</v>
      </c>
      <c r="E339" s="29">
        <v>20171</v>
      </c>
      <c r="F339" s="29">
        <v>14064</v>
      </c>
      <c r="G339" s="29">
        <v>13621</v>
      </c>
      <c r="H339" s="29">
        <v>16169</v>
      </c>
      <c r="I339" s="29">
        <v>4921</v>
      </c>
      <c r="J339" s="29">
        <v>1867</v>
      </c>
      <c r="K339" s="29">
        <v>6547</v>
      </c>
      <c r="L339" s="29">
        <v>48124</v>
      </c>
      <c r="M339" s="29">
        <v>268</v>
      </c>
      <c r="N339" s="29">
        <v>6307</v>
      </c>
      <c r="Q339" s="6">
        <f t="shared" si="57"/>
        <v>0.79281265715059379</v>
      </c>
      <c r="R339" s="6">
        <f t="shared" si="58"/>
        <v>0.92343581768154082</v>
      </c>
      <c r="S339" s="6">
        <f t="shared" si="59"/>
        <v>1.1235072910748587</v>
      </c>
      <c r="T339" s="6">
        <f t="shared" si="60"/>
        <v>0.96859543817527016</v>
      </c>
      <c r="U339" s="6">
        <f t="shared" si="61"/>
        <v>0.86377594890062648</v>
      </c>
      <c r="V339" s="6">
        <f t="shared" si="62"/>
        <v>0.98396301379758722</v>
      </c>
      <c r="W339" s="6">
        <f t="shared" si="63"/>
        <v>0.88777247021358374</v>
      </c>
      <c r="X339" s="6">
        <f t="shared" si="64"/>
        <v>1.0024444897127724</v>
      </c>
      <c r="Y339" s="6">
        <f t="shared" si="65"/>
        <v>0.98211467648605999</v>
      </c>
      <c r="Z339" s="6">
        <f t="shared" si="66"/>
        <v>1.0792944279591163</v>
      </c>
      <c r="AA339" s="6">
        <f t="shared" si="67"/>
        <v>1.0588571805760303</v>
      </c>
      <c r="AB339" s="6">
        <f t="shared" si="68"/>
        <v>1.0428015564202335</v>
      </c>
      <c r="AC339" s="6">
        <f t="shared" si="69"/>
        <v>1.255874153723616</v>
      </c>
    </row>
    <row r="340" spans="1:29" x14ac:dyDescent="0.25">
      <c r="A340" s="3">
        <f t="shared" si="70"/>
        <v>42706</v>
      </c>
      <c r="B340" s="29">
        <v>22950</v>
      </c>
      <c r="C340" s="29">
        <v>6710</v>
      </c>
      <c r="D340" s="29">
        <v>221635</v>
      </c>
      <c r="E340" s="29">
        <v>22910</v>
      </c>
      <c r="F340" s="29">
        <v>12696</v>
      </c>
      <c r="G340" s="29">
        <v>13922</v>
      </c>
      <c r="H340" s="29">
        <v>14879</v>
      </c>
      <c r="I340" s="29">
        <v>5606</v>
      </c>
      <c r="J340" s="29">
        <v>3040</v>
      </c>
      <c r="K340" s="29">
        <v>6986</v>
      </c>
      <c r="L340" s="29">
        <v>50866</v>
      </c>
      <c r="M340" s="29">
        <v>162</v>
      </c>
      <c r="N340" s="29">
        <v>6495</v>
      </c>
      <c r="Q340" s="6">
        <f t="shared" si="57"/>
        <v>0.79157037905701377</v>
      </c>
      <c r="R340" s="6">
        <f t="shared" si="58"/>
        <v>0.87643678160919536</v>
      </c>
      <c r="S340" s="6">
        <f t="shared" si="59"/>
        <v>1.3661608067458948</v>
      </c>
      <c r="T340" s="6">
        <f t="shared" si="60"/>
        <v>1.0618279569892473</v>
      </c>
      <c r="U340" s="6">
        <f t="shared" si="61"/>
        <v>0.93607608936076092</v>
      </c>
      <c r="V340" s="6">
        <f t="shared" si="62"/>
        <v>0.99720650383210374</v>
      </c>
      <c r="W340" s="6">
        <f t="shared" si="63"/>
        <v>0.91439282202556538</v>
      </c>
      <c r="X340" s="6">
        <f t="shared" si="64"/>
        <v>1.2541387024608501</v>
      </c>
      <c r="Y340" s="6">
        <f t="shared" si="65"/>
        <v>0.96080910240202277</v>
      </c>
      <c r="Z340" s="6">
        <f t="shared" si="66"/>
        <v>1.0120237577864697</v>
      </c>
      <c r="AA340" s="6">
        <f t="shared" si="67"/>
        <v>1.3502335952431515</v>
      </c>
      <c r="AB340" s="6">
        <f t="shared" si="68"/>
        <v>0.52768729641693812</v>
      </c>
      <c r="AC340" s="6">
        <f t="shared" si="69"/>
        <v>1.1534363345764518</v>
      </c>
    </row>
    <row r="341" spans="1:29" x14ac:dyDescent="0.25">
      <c r="A341" s="3">
        <f t="shared" si="70"/>
        <v>42707</v>
      </c>
      <c r="B341" s="29">
        <v>23826</v>
      </c>
      <c r="C341" s="29">
        <v>7095</v>
      </c>
      <c r="D341" s="29">
        <v>238891</v>
      </c>
      <c r="E341" s="29">
        <v>23541</v>
      </c>
      <c r="F341" s="29">
        <v>11221</v>
      </c>
      <c r="G341" s="29">
        <v>13341</v>
      </c>
      <c r="H341" s="29">
        <v>16298</v>
      </c>
      <c r="I341" s="29">
        <v>5874</v>
      </c>
      <c r="J341" s="29">
        <v>2605</v>
      </c>
      <c r="K341" s="29">
        <v>7338</v>
      </c>
      <c r="L341" s="29">
        <v>47435</v>
      </c>
      <c r="M341" s="29">
        <v>264</v>
      </c>
      <c r="N341" s="29">
        <v>6299</v>
      </c>
      <c r="Q341" s="6">
        <f t="shared" si="57"/>
        <v>0.8406011854360711</v>
      </c>
      <c r="R341" s="6">
        <f t="shared" si="58"/>
        <v>0.85092348284960417</v>
      </c>
      <c r="S341" s="6">
        <f t="shared" si="59"/>
        <v>1.4306392305757507</v>
      </c>
      <c r="T341" s="6">
        <f t="shared" si="60"/>
        <v>1.0691706785357435</v>
      </c>
      <c r="U341" s="6">
        <f t="shared" si="61"/>
        <v>0.90063407978168397</v>
      </c>
      <c r="V341" s="6">
        <f t="shared" si="62"/>
        <v>0.94946978862714393</v>
      </c>
      <c r="W341" s="6">
        <f t="shared" si="63"/>
        <v>1.0172263138184996</v>
      </c>
      <c r="X341" s="6">
        <f t="shared" si="64"/>
        <v>1.0228103778512971</v>
      </c>
      <c r="Y341" s="6">
        <f t="shared" si="65"/>
        <v>1.0155945419103314</v>
      </c>
      <c r="Z341" s="6">
        <f t="shared" si="66"/>
        <v>1.1355617455896008</v>
      </c>
      <c r="AA341" s="6">
        <f t="shared" si="67"/>
        <v>1.4042332741267023</v>
      </c>
      <c r="AB341" s="6">
        <f t="shared" si="68"/>
        <v>1.2878048780487805</v>
      </c>
      <c r="AC341" s="6">
        <f t="shared" si="69"/>
        <v>1.0556393497569969</v>
      </c>
    </row>
    <row r="342" spans="1:29" x14ac:dyDescent="0.25">
      <c r="A342" s="7">
        <f t="shared" si="70"/>
        <v>42708</v>
      </c>
      <c r="B342" s="30">
        <v>20844</v>
      </c>
      <c r="C342" s="30">
        <v>5655</v>
      </c>
      <c r="D342" s="30">
        <v>213725</v>
      </c>
      <c r="E342" s="30">
        <v>17812</v>
      </c>
      <c r="F342" s="30">
        <v>12923</v>
      </c>
      <c r="G342" s="30">
        <v>12151</v>
      </c>
      <c r="H342" s="30">
        <v>15538</v>
      </c>
      <c r="I342" s="30">
        <v>6521</v>
      </c>
      <c r="J342" s="30">
        <v>2582</v>
      </c>
      <c r="K342" s="30">
        <v>4865</v>
      </c>
      <c r="L342" s="30">
        <v>42226</v>
      </c>
      <c r="M342" s="30">
        <v>456</v>
      </c>
      <c r="N342" s="30">
        <v>6352</v>
      </c>
      <c r="O342" s="8"/>
      <c r="P342" s="8"/>
      <c r="Q342" s="8">
        <f t="shared" si="57"/>
        <v>0.79191520079024358</v>
      </c>
      <c r="R342" s="8">
        <f t="shared" si="58"/>
        <v>0.88029265255292655</v>
      </c>
      <c r="S342" s="8">
        <f t="shared" si="59"/>
        <v>1.4501923638016787</v>
      </c>
      <c r="T342" s="8">
        <f t="shared" si="60"/>
        <v>1.2162512803004439</v>
      </c>
      <c r="U342" s="8">
        <f t="shared" si="61"/>
        <v>1.0272655007949125</v>
      </c>
      <c r="V342" s="8">
        <f t="shared" si="62"/>
        <v>0.90665572302641395</v>
      </c>
      <c r="W342" s="8">
        <f t="shared" si="63"/>
        <v>0.97901833532858673</v>
      </c>
      <c r="X342" s="8">
        <f t="shared" si="64"/>
        <v>1.4624355236600135</v>
      </c>
      <c r="Y342" s="8">
        <f t="shared" si="65"/>
        <v>0.78313618441006971</v>
      </c>
      <c r="Z342" s="8">
        <f t="shared" si="66"/>
        <v>1.2718954248366012</v>
      </c>
      <c r="AA342" s="8">
        <f t="shared" si="67"/>
        <v>0.81325834906205463</v>
      </c>
      <c r="AB342" s="8">
        <f t="shared" si="68"/>
        <v>1.8765432098765431</v>
      </c>
      <c r="AC342" s="8">
        <f t="shared" si="69"/>
        <v>0.97798306389530409</v>
      </c>
    </row>
    <row r="343" spans="1:29" x14ac:dyDescent="0.25">
      <c r="A343" s="7">
        <f t="shared" si="70"/>
        <v>42709</v>
      </c>
      <c r="B343" s="30">
        <v>18674</v>
      </c>
      <c r="C343" s="30">
        <v>4714</v>
      </c>
      <c r="D343" s="30">
        <v>184215</v>
      </c>
      <c r="E343" s="30">
        <v>14750</v>
      </c>
      <c r="F343" s="30">
        <v>11022</v>
      </c>
      <c r="G343" s="30">
        <v>11561</v>
      </c>
      <c r="H343" s="30">
        <v>17272</v>
      </c>
      <c r="I343" s="30">
        <v>6779</v>
      </c>
      <c r="J343" s="30">
        <v>2503</v>
      </c>
      <c r="K343" s="30">
        <v>1803</v>
      </c>
      <c r="L343" s="30">
        <v>26363</v>
      </c>
      <c r="M343" s="30">
        <v>298</v>
      </c>
      <c r="N343" s="30">
        <v>6261</v>
      </c>
      <c r="O343" s="8"/>
      <c r="P343" s="8"/>
      <c r="Q343" s="8">
        <f t="shared" si="57"/>
        <v>0.90444132319465298</v>
      </c>
      <c r="R343" s="8">
        <f t="shared" si="58"/>
        <v>0.9458266452648475</v>
      </c>
      <c r="S343" s="8">
        <f t="shared" si="59"/>
        <v>1.2647177959178069</v>
      </c>
      <c r="T343" s="8">
        <f t="shared" si="60"/>
        <v>1.0816161912444087</v>
      </c>
      <c r="U343" s="8">
        <f t="shared" si="61"/>
        <v>1.1265331152902698</v>
      </c>
      <c r="V343" s="8">
        <f t="shared" si="62"/>
        <v>0.89274131274131274</v>
      </c>
      <c r="W343" s="8">
        <f t="shared" si="63"/>
        <v>1.420979020979021</v>
      </c>
      <c r="X343" s="8">
        <f t="shared" si="64"/>
        <v>1.2137869292748433</v>
      </c>
      <c r="Y343" s="8">
        <f t="shared" si="65"/>
        <v>0.69162752141475548</v>
      </c>
      <c r="Z343" s="8">
        <f t="shared" si="66"/>
        <v>0.65468409586056642</v>
      </c>
      <c r="AA343" s="8">
        <f t="shared" si="67"/>
        <v>1.0774480954716363</v>
      </c>
      <c r="AB343" s="8">
        <f t="shared" si="68"/>
        <v>0.99665551839464883</v>
      </c>
      <c r="AC343" s="8">
        <f t="shared" si="69"/>
        <v>0.9666512274201019</v>
      </c>
    </row>
    <row r="344" spans="1:29" x14ac:dyDescent="0.25">
      <c r="A344" s="3">
        <f t="shared" si="70"/>
        <v>42710</v>
      </c>
      <c r="B344" s="29">
        <v>13598</v>
      </c>
      <c r="C344" s="29">
        <v>6552</v>
      </c>
      <c r="D344" s="29">
        <v>201434</v>
      </c>
      <c r="E344" s="29">
        <v>15161</v>
      </c>
      <c r="F344" s="29">
        <v>3411</v>
      </c>
      <c r="G344" s="29">
        <v>10827</v>
      </c>
      <c r="H344" s="29">
        <v>14717</v>
      </c>
      <c r="I344" s="29">
        <v>7067</v>
      </c>
      <c r="J344" s="29">
        <v>1814</v>
      </c>
      <c r="K344" s="29">
        <v>3782</v>
      </c>
      <c r="L344" s="29">
        <v>24525</v>
      </c>
      <c r="M344" s="29">
        <v>222</v>
      </c>
      <c r="N344" s="29">
        <v>7872</v>
      </c>
      <c r="Q344" s="6">
        <f t="shared" si="57"/>
        <v>0.8366455423614102</v>
      </c>
      <c r="R344" s="6">
        <f t="shared" si="58"/>
        <v>0.88732394366197187</v>
      </c>
      <c r="S344" s="6">
        <f t="shared" si="59"/>
        <v>1.1989619480140707</v>
      </c>
      <c r="T344" s="6">
        <f t="shared" si="60"/>
        <v>1.070994631251766</v>
      </c>
      <c r="U344" s="6">
        <f t="shared" si="61"/>
        <v>0.85168539325842696</v>
      </c>
      <c r="V344" s="6">
        <f t="shared" si="62"/>
        <v>0.81277681855716533</v>
      </c>
      <c r="W344" s="6">
        <f t="shared" si="63"/>
        <v>1.1936896747505881</v>
      </c>
      <c r="X344" s="6">
        <f t="shared" si="64"/>
        <v>1.5470665499124343</v>
      </c>
      <c r="Y344" s="6">
        <f t="shared" si="65"/>
        <v>0.84332868433286845</v>
      </c>
      <c r="Z344" s="6">
        <f t="shared" si="66"/>
        <v>1.0858455354579386</v>
      </c>
      <c r="AA344" s="6">
        <f t="shared" si="67"/>
        <v>1.1386851146810288</v>
      </c>
      <c r="AB344" s="6">
        <f t="shared" si="68"/>
        <v>0.73267326732673266</v>
      </c>
      <c r="AC344" s="6">
        <f t="shared" si="69"/>
        <v>1.2898574471571358</v>
      </c>
    </row>
    <row r="345" spans="1:29" x14ac:dyDescent="0.25">
      <c r="A345" s="3">
        <f t="shared" si="70"/>
        <v>42711</v>
      </c>
      <c r="B345" s="29">
        <v>14706</v>
      </c>
      <c r="C345" s="29">
        <v>6052</v>
      </c>
      <c r="D345" s="29">
        <v>211871</v>
      </c>
      <c r="E345" s="29">
        <v>18319</v>
      </c>
      <c r="F345" s="29">
        <v>13713</v>
      </c>
      <c r="G345" s="29">
        <v>11023</v>
      </c>
      <c r="H345" s="29">
        <v>12282</v>
      </c>
      <c r="I345" s="29">
        <v>6146</v>
      </c>
      <c r="J345" s="29">
        <v>859</v>
      </c>
      <c r="K345" s="29">
        <v>7264</v>
      </c>
      <c r="L345" s="29">
        <v>47850</v>
      </c>
      <c r="M345" s="29">
        <v>214</v>
      </c>
      <c r="N345" s="29">
        <v>5981</v>
      </c>
      <c r="Q345" s="6">
        <f t="shared" si="57"/>
        <v>0.76821814762576401</v>
      </c>
      <c r="R345" s="6">
        <f t="shared" si="58"/>
        <v>0.73109446726262384</v>
      </c>
      <c r="S345" s="6">
        <f t="shared" si="59"/>
        <v>1.1430490515548457</v>
      </c>
      <c r="T345" s="6">
        <f t="shared" si="60"/>
        <v>1.1522833060762361</v>
      </c>
      <c r="U345" s="6">
        <f t="shared" si="61"/>
        <v>1.6965235679821848</v>
      </c>
      <c r="V345" s="6">
        <f t="shared" si="62"/>
        <v>0.79410705280599381</v>
      </c>
      <c r="W345" s="6">
        <f t="shared" si="63"/>
        <v>0.9145197319434103</v>
      </c>
      <c r="X345" s="6">
        <f t="shared" si="64"/>
        <v>1.519406674907293</v>
      </c>
      <c r="Y345" s="6">
        <f t="shared" si="65"/>
        <v>1.1514745308310992</v>
      </c>
      <c r="Z345" s="6">
        <f t="shared" si="66"/>
        <v>1.2481099656357388</v>
      </c>
      <c r="AA345" s="6">
        <f t="shared" si="67"/>
        <v>0.91582452916858059</v>
      </c>
      <c r="AB345" s="6">
        <f t="shared" si="68"/>
        <v>0.84251968503937003</v>
      </c>
      <c r="AC345" s="6">
        <f t="shared" si="69"/>
        <v>1.122349408894727</v>
      </c>
    </row>
    <row r="346" spans="1:29" x14ac:dyDescent="0.25">
      <c r="A346" s="3">
        <f t="shared" si="70"/>
        <v>42712</v>
      </c>
      <c r="B346" s="29">
        <v>12626</v>
      </c>
      <c r="C346" s="29">
        <v>8438</v>
      </c>
      <c r="D346" s="29">
        <v>227864</v>
      </c>
      <c r="E346" s="29">
        <v>23928</v>
      </c>
      <c r="F346" s="29">
        <v>14595</v>
      </c>
      <c r="G346" s="29">
        <v>10223</v>
      </c>
      <c r="H346" s="29">
        <v>16578</v>
      </c>
      <c r="I346" s="29">
        <v>6528</v>
      </c>
      <c r="J346" s="29">
        <v>1957</v>
      </c>
      <c r="K346" s="29">
        <v>8578</v>
      </c>
      <c r="L346" s="29">
        <v>54203</v>
      </c>
      <c r="M346" s="29">
        <v>218</v>
      </c>
      <c r="N346" s="29">
        <v>6295</v>
      </c>
      <c r="Q346" s="6">
        <f t="shared" si="57"/>
        <v>0.61605269577945843</v>
      </c>
      <c r="R346" s="6">
        <f t="shared" si="58"/>
        <v>1.0931467806710713</v>
      </c>
      <c r="S346" s="6">
        <f t="shared" si="59"/>
        <v>1.0973940599399925</v>
      </c>
      <c r="T346" s="6">
        <f t="shared" si="60"/>
        <v>1.1862574983887759</v>
      </c>
      <c r="U346" s="6">
        <f t="shared" si="61"/>
        <v>1.0377559726962458</v>
      </c>
      <c r="V346" s="6">
        <f t="shared" si="62"/>
        <v>0.75053226635342485</v>
      </c>
      <c r="W346" s="6">
        <f t="shared" si="63"/>
        <v>1.0252953182014968</v>
      </c>
      <c r="X346" s="6">
        <f t="shared" si="64"/>
        <v>1.3265596423491159</v>
      </c>
      <c r="Y346" s="6">
        <f t="shared" si="65"/>
        <v>1.048205677557579</v>
      </c>
      <c r="Z346" s="6">
        <f t="shared" si="66"/>
        <v>1.3102184206506797</v>
      </c>
      <c r="AA346" s="6">
        <f t="shared" si="67"/>
        <v>1.1263195079378272</v>
      </c>
      <c r="AB346" s="6">
        <f t="shared" si="68"/>
        <v>0.81343283582089554</v>
      </c>
      <c r="AC346" s="6">
        <f t="shared" si="69"/>
        <v>0.99809735214840656</v>
      </c>
    </row>
    <row r="347" spans="1:29" x14ac:dyDescent="0.25">
      <c r="A347" s="3">
        <f t="shared" si="70"/>
        <v>42713</v>
      </c>
      <c r="B347" s="29">
        <v>16860</v>
      </c>
      <c r="C347" s="29">
        <v>8994</v>
      </c>
      <c r="D347" s="29">
        <v>228476</v>
      </c>
      <c r="E347" s="29">
        <v>28179</v>
      </c>
      <c r="F347" s="29">
        <v>13750</v>
      </c>
      <c r="G347" s="29">
        <v>10403</v>
      </c>
      <c r="H347" s="29">
        <v>20964</v>
      </c>
      <c r="I347" s="29">
        <v>8720</v>
      </c>
      <c r="J347" s="29">
        <v>3071</v>
      </c>
      <c r="K347" s="29">
        <v>6699</v>
      </c>
      <c r="L347" s="29">
        <v>53425</v>
      </c>
      <c r="M347" s="29">
        <v>303</v>
      </c>
      <c r="N347" s="29">
        <v>6739</v>
      </c>
      <c r="Q347" s="6">
        <f t="shared" si="57"/>
        <v>0.73464052287581705</v>
      </c>
      <c r="R347" s="6">
        <f t="shared" si="58"/>
        <v>1.3403874813710879</v>
      </c>
      <c r="S347" s="6">
        <f t="shared" si="59"/>
        <v>1.0308660635729916</v>
      </c>
      <c r="T347" s="6">
        <f t="shared" si="60"/>
        <v>1.2299869052815364</v>
      </c>
      <c r="U347" s="6">
        <f t="shared" si="61"/>
        <v>1.0830182734719598</v>
      </c>
      <c r="V347" s="6">
        <f t="shared" si="62"/>
        <v>0.74723459273092951</v>
      </c>
      <c r="W347" s="6">
        <f t="shared" si="63"/>
        <v>1.4089656562941058</v>
      </c>
      <c r="X347" s="6">
        <f t="shared" si="64"/>
        <v>1.5554762754191938</v>
      </c>
      <c r="Y347" s="6">
        <f t="shared" si="65"/>
        <v>1.0101973684210526</v>
      </c>
      <c r="Z347" s="6">
        <f t="shared" si="66"/>
        <v>0.9589178356713427</v>
      </c>
      <c r="AA347" s="6">
        <f t="shared" si="67"/>
        <v>1.0503086541108009</v>
      </c>
      <c r="AB347" s="6">
        <f t="shared" si="68"/>
        <v>1.8703703703703705</v>
      </c>
      <c r="AC347" s="6">
        <f t="shared" si="69"/>
        <v>1.0375673595073134</v>
      </c>
    </row>
    <row r="348" spans="1:29" x14ac:dyDescent="0.25">
      <c r="A348" s="3">
        <f t="shared" si="70"/>
        <v>42714</v>
      </c>
      <c r="B348" s="29">
        <v>18516</v>
      </c>
      <c r="C348" s="29">
        <v>9386</v>
      </c>
      <c r="D348" s="29">
        <v>247745</v>
      </c>
      <c r="E348" s="29">
        <v>28344</v>
      </c>
      <c r="F348" s="29">
        <v>13406</v>
      </c>
      <c r="G348" s="29">
        <v>9594</v>
      </c>
      <c r="H348" s="29">
        <v>21671</v>
      </c>
      <c r="I348" s="29">
        <v>8838</v>
      </c>
      <c r="J348" s="29">
        <v>2754</v>
      </c>
      <c r="K348" s="29">
        <v>7721</v>
      </c>
      <c r="L348" s="29">
        <v>52770</v>
      </c>
      <c r="M348" s="29">
        <v>305</v>
      </c>
      <c r="N348" s="29">
        <v>6772</v>
      </c>
      <c r="Q348" s="6">
        <f t="shared" si="57"/>
        <v>0.77713422311760261</v>
      </c>
      <c r="R348" s="6">
        <f t="shared" si="58"/>
        <v>1.3229034531360113</v>
      </c>
      <c r="S348" s="6">
        <f t="shared" si="59"/>
        <v>1.0370629282810988</v>
      </c>
      <c r="T348" s="6">
        <f t="shared" si="60"/>
        <v>1.2040270166942781</v>
      </c>
      <c r="U348" s="6">
        <f t="shared" si="61"/>
        <v>1.1947241778807594</v>
      </c>
      <c r="V348" s="6">
        <f t="shared" si="62"/>
        <v>0.71913649651450418</v>
      </c>
      <c r="W348" s="6">
        <f t="shared" si="63"/>
        <v>1.3296723524358818</v>
      </c>
      <c r="X348" s="6">
        <f t="shared" si="64"/>
        <v>1.5045965270684372</v>
      </c>
      <c r="Y348" s="6">
        <f t="shared" si="65"/>
        <v>1.0571976967370442</v>
      </c>
      <c r="Z348" s="6">
        <f t="shared" si="66"/>
        <v>1.0521940583265195</v>
      </c>
      <c r="AA348" s="6">
        <f t="shared" si="67"/>
        <v>1.1124696953726152</v>
      </c>
      <c r="AB348" s="6">
        <f t="shared" si="68"/>
        <v>1.1553030303030303</v>
      </c>
      <c r="AC348" s="6">
        <f t="shared" si="69"/>
        <v>1.0750912843308462</v>
      </c>
    </row>
    <row r="349" spans="1:29" x14ac:dyDescent="0.25">
      <c r="A349" s="7">
        <f t="shared" si="70"/>
        <v>42715</v>
      </c>
      <c r="B349" s="30">
        <v>19702</v>
      </c>
      <c r="C349" s="30">
        <v>7638</v>
      </c>
      <c r="D349" s="30">
        <v>223213</v>
      </c>
      <c r="E349" s="30">
        <v>21816</v>
      </c>
      <c r="F349" s="30">
        <v>13947</v>
      </c>
      <c r="G349" s="30">
        <v>8201</v>
      </c>
      <c r="H349" s="30">
        <v>21502</v>
      </c>
      <c r="I349" s="30">
        <v>9080</v>
      </c>
      <c r="J349" s="30">
        <v>2762</v>
      </c>
      <c r="K349" s="30">
        <v>6538</v>
      </c>
      <c r="L349" s="30">
        <v>44282</v>
      </c>
      <c r="M349" s="30">
        <v>248</v>
      </c>
      <c r="N349" s="30">
        <v>6011</v>
      </c>
      <c r="O349" s="8"/>
      <c r="P349" s="8"/>
      <c r="Q349" s="8">
        <f t="shared" si="57"/>
        <v>0.94521205142966802</v>
      </c>
      <c r="R349" s="8">
        <f t="shared" si="58"/>
        <v>1.3506631299734748</v>
      </c>
      <c r="S349" s="8">
        <f t="shared" si="59"/>
        <v>1.0443934963153585</v>
      </c>
      <c r="T349" s="8">
        <f t="shared" si="60"/>
        <v>1.2247922748708735</v>
      </c>
      <c r="U349" s="8">
        <f t="shared" si="61"/>
        <v>1.0792385668962314</v>
      </c>
      <c r="V349" s="8">
        <f t="shared" si="62"/>
        <v>0.674923874578224</v>
      </c>
      <c r="W349" s="8">
        <f t="shared" si="63"/>
        <v>1.3838331831638564</v>
      </c>
      <c r="X349" s="8">
        <f t="shared" si="64"/>
        <v>1.3924244747738077</v>
      </c>
      <c r="Y349" s="8">
        <f t="shared" si="65"/>
        <v>1.0697134004647559</v>
      </c>
      <c r="Z349" s="8">
        <f t="shared" si="66"/>
        <v>1.3438848920863309</v>
      </c>
      <c r="AA349" s="8">
        <f t="shared" si="67"/>
        <v>1.0486903803343912</v>
      </c>
      <c r="AB349" s="8">
        <f t="shared" si="68"/>
        <v>0.54385964912280704</v>
      </c>
      <c r="AC349" s="8">
        <f t="shared" si="69"/>
        <v>0.94631612090680106</v>
      </c>
    </row>
    <row r="350" spans="1:29" x14ac:dyDescent="0.25">
      <c r="A350" s="7">
        <f t="shared" si="70"/>
        <v>42716</v>
      </c>
      <c r="B350" s="30">
        <v>17795</v>
      </c>
      <c r="C350" s="30">
        <v>5981</v>
      </c>
      <c r="D350" s="30">
        <v>194634</v>
      </c>
      <c r="E350" s="30">
        <v>17891</v>
      </c>
      <c r="F350" s="30">
        <v>11533</v>
      </c>
      <c r="G350" s="30">
        <v>7451</v>
      </c>
      <c r="H350" s="30">
        <v>18447</v>
      </c>
      <c r="I350" s="30">
        <v>9884</v>
      </c>
      <c r="J350" s="30">
        <v>2807</v>
      </c>
      <c r="K350" s="30">
        <v>3057</v>
      </c>
      <c r="L350" s="30">
        <v>21395</v>
      </c>
      <c r="M350" s="30">
        <v>429</v>
      </c>
      <c r="N350" s="30">
        <v>5891</v>
      </c>
      <c r="O350" s="8"/>
      <c r="P350" s="8"/>
      <c r="Q350" s="8">
        <f t="shared" si="57"/>
        <v>0.95292920638320655</v>
      </c>
      <c r="R350" s="8">
        <f t="shared" si="58"/>
        <v>1.2687738650827323</v>
      </c>
      <c r="S350" s="8">
        <f t="shared" si="59"/>
        <v>1.0565589121407051</v>
      </c>
      <c r="T350" s="8">
        <f t="shared" si="60"/>
        <v>1.2129491525423728</v>
      </c>
      <c r="U350" s="8">
        <f t="shared" si="61"/>
        <v>1.0463618218109236</v>
      </c>
      <c r="V350" s="8">
        <f t="shared" si="62"/>
        <v>0.64449442089784625</v>
      </c>
      <c r="W350" s="8">
        <f t="shared" si="63"/>
        <v>1.0680291801760073</v>
      </c>
      <c r="X350" s="8">
        <f t="shared" si="64"/>
        <v>1.4580321581354183</v>
      </c>
      <c r="Y350" s="8">
        <f t="shared" si="65"/>
        <v>1.1214542548941271</v>
      </c>
      <c r="Z350" s="8">
        <f t="shared" si="66"/>
        <v>1.6955074875207987</v>
      </c>
      <c r="AA350" s="8">
        <f t="shared" si="67"/>
        <v>0.81155407199484131</v>
      </c>
      <c r="AB350" s="8">
        <f t="shared" si="68"/>
        <v>1.4395973154362416</v>
      </c>
      <c r="AC350" s="8">
        <f t="shared" si="69"/>
        <v>0.94090400894425807</v>
      </c>
    </row>
    <row r="351" spans="1:29" x14ac:dyDescent="0.25">
      <c r="A351" s="3">
        <f t="shared" si="70"/>
        <v>42717</v>
      </c>
      <c r="B351" s="29">
        <v>11949</v>
      </c>
      <c r="C351" s="29">
        <v>9118</v>
      </c>
      <c r="D351" s="29">
        <v>201398</v>
      </c>
      <c r="E351" s="29">
        <v>18658</v>
      </c>
      <c r="F351" s="29">
        <v>3063</v>
      </c>
      <c r="G351" s="29">
        <v>7501</v>
      </c>
      <c r="H351" s="29">
        <v>20263</v>
      </c>
      <c r="I351" s="29">
        <v>8457</v>
      </c>
      <c r="J351" s="29">
        <v>2171</v>
      </c>
      <c r="K351" s="29">
        <v>3536</v>
      </c>
      <c r="L351" s="29">
        <v>27419</v>
      </c>
      <c r="M351" s="29">
        <v>264</v>
      </c>
      <c r="N351" s="29">
        <v>8119</v>
      </c>
      <c r="Q351" s="6">
        <f t="shared" si="57"/>
        <v>0.8787321664950728</v>
      </c>
      <c r="R351" s="6">
        <f t="shared" si="58"/>
        <v>1.3916361416361416</v>
      </c>
      <c r="S351" s="6">
        <f t="shared" si="59"/>
        <v>0.999821281412274</v>
      </c>
      <c r="T351" s="6">
        <f t="shared" si="60"/>
        <v>1.230657608337181</v>
      </c>
      <c r="U351" s="6">
        <f t="shared" si="61"/>
        <v>0.89797713280562885</v>
      </c>
      <c r="V351" s="6">
        <f t="shared" si="62"/>
        <v>0.69280502447584746</v>
      </c>
      <c r="W351" s="6">
        <f t="shared" si="63"/>
        <v>1.3768431066114017</v>
      </c>
      <c r="X351" s="6">
        <f t="shared" si="64"/>
        <v>1.1966888354322909</v>
      </c>
      <c r="Y351" s="6">
        <f t="shared" si="65"/>
        <v>1.1968026460859977</v>
      </c>
      <c r="Z351" s="6">
        <f t="shared" si="66"/>
        <v>0.93495505023796932</v>
      </c>
      <c r="AA351" s="6">
        <f t="shared" si="67"/>
        <v>1.1180020387359837</v>
      </c>
      <c r="AB351" s="6">
        <f t="shared" si="68"/>
        <v>1.1891891891891893</v>
      </c>
      <c r="AC351" s="6">
        <f t="shared" si="69"/>
        <v>1.0313770325203253</v>
      </c>
    </row>
    <row r="352" spans="1:29" x14ac:dyDescent="0.25">
      <c r="A352" s="3">
        <f t="shared" si="70"/>
        <v>42718</v>
      </c>
      <c r="B352" s="29">
        <v>14681</v>
      </c>
      <c r="C352" s="29">
        <v>9409</v>
      </c>
      <c r="D352" s="29">
        <v>203217</v>
      </c>
      <c r="E352" s="29">
        <v>21377</v>
      </c>
      <c r="F352" s="29">
        <v>11532</v>
      </c>
      <c r="G352" s="29">
        <v>7704</v>
      </c>
      <c r="H352" s="29">
        <v>18450</v>
      </c>
      <c r="I352" s="29">
        <v>6633</v>
      </c>
      <c r="J352" s="29">
        <v>1074</v>
      </c>
      <c r="K352" s="29">
        <v>7006</v>
      </c>
      <c r="L352" s="29">
        <v>44849</v>
      </c>
      <c r="M352" s="29">
        <v>327</v>
      </c>
      <c r="N352" s="29">
        <v>6352</v>
      </c>
      <c r="Q352" s="6">
        <f t="shared" si="57"/>
        <v>0.99830001359989118</v>
      </c>
      <c r="R352" s="6">
        <f t="shared" si="58"/>
        <v>1.5546926635822869</v>
      </c>
      <c r="S352" s="6">
        <f t="shared" si="59"/>
        <v>0.9591543911153485</v>
      </c>
      <c r="T352" s="6">
        <f t="shared" si="60"/>
        <v>1.1669305093072766</v>
      </c>
      <c r="U352" s="6">
        <f t="shared" si="61"/>
        <v>0.84095383942244584</v>
      </c>
      <c r="V352" s="6">
        <f t="shared" si="62"/>
        <v>0.69890229520094349</v>
      </c>
      <c r="W352" s="6">
        <f t="shared" si="63"/>
        <v>1.5021983390327309</v>
      </c>
      <c r="X352" s="6">
        <f t="shared" si="64"/>
        <v>1.0792385291246338</v>
      </c>
      <c r="Y352" s="6">
        <f t="shared" si="65"/>
        <v>1.2502910360884749</v>
      </c>
      <c r="Z352" s="6">
        <f t="shared" si="66"/>
        <v>0.96448237885462551</v>
      </c>
      <c r="AA352" s="6">
        <f t="shared" si="67"/>
        <v>0.93728317659352145</v>
      </c>
      <c r="AB352" s="6">
        <f t="shared" si="68"/>
        <v>1.52803738317757</v>
      </c>
      <c r="AC352" s="6">
        <f t="shared" si="69"/>
        <v>1.0620297609095468</v>
      </c>
    </row>
    <row r="353" spans="1:29" x14ac:dyDescent="0.25">
      <c r="A353" s="3">
        <f t="shared" si="70"/>
        <v>42719</v>
      </c>
      <c r="B353" s="29">
        <v>17400</v>
      </c>
      <c r="C353" s="29">
        <v>8644</v>
      </c>
      <c r="D353" s="29">
        <v>251981</v>
      </c>
      <c r="E353" s="29">
        <v>28969</v>
      </c>
      <c r="F353" s="29">
        <v>17615</v>
      </c>
      <c r="G353" s="29">
        <v>7603</v>
      </c>
      <c r="H353" s="29">
        <v>25161</v>
      </c>
      <c r="I353" s="29">
        <v>11169</v>
      </c>
      <c r="J353" s="29">
        <v>2211</v>
      </c>
      <c r="K353" s="29">
        <v>8826</v>
      </c>
      <c r="L353" s="29">
        <v>68437</v>
      </c>
      <c r="M353" s="29">
        <v>421</v>
      </c>
      <c r="N353" s="29">
        <v>6416</v>
      </c>
      <c r="Q353" s="6">
        <f t="shared" si="57"/>
        <v>1.378108664660225</v>
      </c>
      <c r="R353" s="6">
        <f t="shared" si="58"/>
        <v>1.0244133680967054</v>
      </c>
      <c r="S353" s="6">
        <f t="shared" si="59"/>
        <v>1.1058394480918443</v>
      </c>
      <c r="T353" s="6">
        <f t="shared" si="60"/>
        <v>1.2106736877298563</v>
      </c>
      <c r="U353" s="6">
        <f t="shared" si="61"/>
        <v>1.2069201781431997</v>
      </c>
      <c r="V353" s="6">
        <f t="shared" si="62"/>
        <v>0.74371515210799177</v>
      </c>
      <c r="W353" s="6">
        <f t="shared" si="63"/>
        <v>1.5177343467245747</v>
      </c>
      <c r="X353" s="6">
        <f t="shared" si="64"/>
        <v>1.7109375</v>
      </c>
      <c r="Y353" s="6">
        <f t="shared" si="65"/>
        <v>1.1297904956566174</v>
      </c>
      <c r="Z353" s="6">
        <f t="shared" si="66"/>
        <v>1.0289111681044532</v>
      </c>
      <c r="AA353" s="6">
        <f t="shared" si="67"/>
        <v>1.2626053908455253</v>
      </c>
      <c r="AB353" s="6">
        <f t="shared" si="68"/>
        <v>1.9311926605504588</v>
      </c>
      <c r="AC353" s="6">
        <f t="shared" si="69"/>
        <v>1.0192216044479745</v>
      </c>
    </row>
    <row r="354" spans="1:29" x14ac:dyDescent="0.25">
      <c r="A354" s="3">
        <f t="shared" si="70"/>
        <v>42720</v>
      </c>
      <c r="B354" s="29">
        <v>18107</v>
      </c>
      <c r="C354" s="29">
        <v>7101</v>
      </c>
      <c r="D354" s="29">
        <v>239412</v>
      </c>
      <c r="E354" s="29">
        <v>30951</v>
      </c>
      <c r="F354" s="29">
        <v>18254</v>
      </c>
      <c r="G354" s="29">
        <v>7453</v>
      </c>
      <c r="H354" s="29">
        <v>35383</v>
      </c>
      <c r="I354" s="29">
        <v>12779</v>
      </c>
      <c r="J354" s="29">
        <v>3636</v>
      </c>
      <c r="K354" s="29">
        <v>9644</v>
      </c>
      <c r="L354" s="29">
        <v>68832</v>
      </c>
      <c r="M354" s="29">
        <v>481</v>
      </c>
      <c r="N354" s="29">
        <v>7008</v>
      </c>
      <c r="Q354" s="6">
        <f t="shared" si="57"/>
        <v>1.073962040332147</v>
      </c>
      <c r="R354" s="6">
        <f t="shared" si="58"/>
        <v>0.78952635090060042</v>
      </c>
      <c r="S354" s="6">
        <f t="shared" si="59"/>
        <v>1.0478649836306657</v>
      </c>
      <c r="T354" s="6">
        <f t="shared" si="60"/>
        <v>1.0983711274353243</v>
      </c>
      <c r="U354" s="6">
        <f t="shared" si="61"/>
        <v>1.3275636363636363</v>
      </c>
      <c r="V354" s="6">
        <f t="shared" si="62"/>
        <v>0.71642795347495913</v>
      </c>
      <c r="W354" s="6">
        <f t="shared" si="63"/>
        <v>1.6877981301278382</v>
      </c>
      <c r="X354" s="6">
        <f t="shared" si="64"/>
        <v>1.4654816513761468</v>
      </c>
      <c r="Y354" s="6">
        <f t="shared" si="65"/>
        <v>1.1839791598827742</v>
      </c>
      <c r="Z354" s="6">
        <f t="shared" si="66"/>
        <v>1.4396178534109569</v>
      </c>
      <c r="AA354" s="6">
        <f t="shared" si="67"/>
        <v>1.2883855872718764</v>
      </c>
      <c r="AB354" s="6">
        <f t="shared" si="68"/>
        <v>1.5874587458745875</v>
      </c>
      <c r="AC354" s="6">
        <f t="shared" si="69"/>
        <v>1.0399169016174508</v>
      </c>
    </row>
    <row r="355" spans="1:29" x14ac:dyDescent="0.25">
      <c r="A355" s="3">
        <f t="shared" si="70"/>
        <v>42721</v>
      </c>
      <c r="B355" s="29">
        <v>17959</v>
      </c>
      <c r="C355" s="29">
        <v>7365</v>
      </c>
      <c r="D355" s="29">
        <v>256174</v>
      </c>
      <c r="E355" s="29">
        <v>31553</v>
      </c>
      <c r="F355" s="29">
        <v>15674</v>
      </c>
      <c r="G355" s="29">
        <v>7121</v>
      </c>
      <c r="H355" s="29">
        <v>28507</v>
      </c>
      <c r="I355" s="29">
        <v>11931</v>
      </c>
      <c r="J355" s="29">
        <v>3146</v>
      </c>
      <c r="K355" s="29">
        <v>7919</v>
      </c>
      <c r="L355" s="29">
        <v>52385</v>
      </c>
      <c r="M355" s="29">
        <v>576</v>
      </c>
      <c r="N355" s="29">
        <v>6708</v>
      </c>
      <c r="Q355" s="6">
        <f t="shared" si="57"/>
        <v>0.96991790883560169</v>
      </c>
      <c r="R355" s="6">
        <f t="shared" si="58"/>
        <v>0.7846793096100575</v>
      </c>
      <c r="S355" s="6">
        <f t="shared" si="59"/>
        <v>1.0340228864356495</v>
      </c>
      <c r="T355" s="6">
        <f t="shared" si="60"/>
        <v>1.1132162009596387</v>
      </c>
      <c r="U355" s="6">
        <f t="shared" si="61"/>
        <v>1.1691779800089512</v>
      </c>
      <c r="V355" s="6">
        <f t="shared" si="62"/>
        <v>0.74223473003960805</v>
      </c>
      <c r="W355" s="6">
        <f t="shared" si="63"/>
        <v>1.3154446033870149</v>
      </c>
      <c r="X355" s="6">
        <f t="shared" si="64"/>
        <v>1.3499660556687034</v>
      </c>
      <c r="Y355" s="6">
        <f t="shared" si="65"/>
        <v>1.1423384168482207</v>
      </c>
      <c r="Z355" s="6">
        <f t="shared" si="66"/>
        <v>1.0256443465872296</v>
      </c>
      <c r="AA355" s="6">
        <f t="shared" si="67"/>
        <v>0.9927041879855979</v>
      </c>
      <c r="AB355" s="6">
        <f t="shared" si="68"/>
        <v>1.8885245901639345</v>
      </c>
      <c r="AC355" s="6">
        <f t="shared" si="69"/>
        <v>0.99054932073242763</v>
      </c>
    </row>
    <row r="356" spans="1:29" x14ac:dyDescent="0.25">
      <c r="A356" s="7">
        <f t="shared" si="70"/>
        <v>42722</v>
      </c>
      <c r="B356" s="30">
        <v>16267</v>
      </c>
      <c r="C356" s="30">
        <v>6735</v>
      </c>
      <c r="D356" s="30">
        <v>198425</v>
      </c>
      <c r="E356" s="30">
        <v>23970</v>
      </c>
      <c r="F356" s="30">
        <v>17565</v>
      </c>
      <c r="G356" s="30">
        <v>6421</v>
      </c>
      <c r="H356" s="30">
        <v>27052</v>
      </c>
      <c r="I356" s="30">
        <v>12217</v>
      </c>
      <c r="J356" s="30">
        <v>2835</v>
      </c>
      <c r="K356" s="30">
        <v>5510</v>
      </c>
      <c r="L356" s="30">
        <v>49243</v>
      </c>
      <c r="M356" s="30">
        <v>522</v>
      </c>
      <c r="N356" s="30">
        <v>6248</v>
      </c>
      <c r="O356" s="8"/>
      <c r="P356" s="8"/>
      <c r="Q356" s="8">
        <f t="shared" si="57"/>
        <v>0.82565221804892908</v>
      </c>
      <c r="R356" s="8">
        <f t="shared" si="58"/>
        <v>0.88177533385703066</v>
      </c>
      <c r="S356" s="8">
        <f t="shared" si="59"/>
        <v>0.88894912034693319</v>
      </c>
      <c r="T356" s="8">
        <f t="shared" si="60"/>
        <v>1.0987348734873488</v>
      </c>
      <c r="U356" s="8">
        <f t="shared" si="61"/>
        <v>1.2594106259410627</v>
      </c>
      <c r="V356" s="8">
        <f t="shared" si="62"/>
        <v>0.78295329837824656</v>
      </c>
      <c r="W356" s="8">
        <f t="shared" si="63"/>
        <v>1.2581155241372897</v>
      </c>
      <c r="X356" s="8">
        <f t="shared" si="64"/>
        <v>1.3454845814977974</v>
      </c>
      <c r="Y356" s="8">
        <f t="shared" si="65"/>
        <v>1.0264301230992035</v>
      </c>
      <c r="Z356" s="8">
        <f t="shared" si="66"/>
        <v>0.84276537167329457</v>
      </c>
      <c r="AA356" s="8">
        <f t="shared" si="67"/>
        <v>1.1120319768754798</v>
      </c>
      <c r="AB356" s="8">
        <f t="shared" si="68"/>
        <v>2.1048387096774195</v>
      </c>
      <c r="AC356" s="8">
        <f t="shared" si="69"/>
        <v>1.0394277158542671</v>
      </c>
    </row>
    <row r="357" spans="1:29" x14ac:dyDescent="0.25">
      <c r="A357" s="7">
        <f t="shared" si="70"/>
        <v>42723</v>
      </c>
      <c r="B357" s="30">
        <v>15074</v>
      </c>
      <c r="C357" s="30">
        <v>5554</v>
      </c>
      <c r="D357" s="30">
        <v>189937</v>
      </c>
      <c r="E357" s="30">
        <v>20822</v>
      </c>
      <c r="F357" s="30">
        <v>12799</v>
      </c>
      <c r="G357" s="30">
        <v>6312</v>
      </c>
      <c r="H357" s="30">
        <v>35928</v>
      </c>
      <c r="I357" s="30">
        <v>13032</v>
      </c>
      <c r="J357" s="30">
        <v>2721</v>
      </c>
      <c r="K357" s="30">
        <v>3754</v>
      </c>
      <c r="L357" s="30">
        <v>25445</v>
      </c>
      <c r="M357" s="30">
        <v>766</v>
      </c>
      <c r="N357" s="30">
        <v>6201</v>
      </c>
      <c r="O357" s="8"/>
      <c r="P357" s="8"/>
      <c r="Q357" s="8">
        <f t="shared" si="57"/>
        <v>0.84709187974150046</v>
      </c>
      <c r="R357" s="8">
        <f t="shared" si="58"/>
        <v>0.92860725631165353</v>
      </c>
      <c r="S357" s="8">
        <f t="shared" si="59"/>
        <v>0.97586752571493163</v>
      </c>
      <c r="T357" s="8">
        <f t="shared" si="60"/>
        <v>1.1638253870661226</v>
      </c>
      <c r="U357" s="8">
        <f t="shared" si="61"/>
        <v>1.1097719587271309</v>
      </c>
      <c r="V357" s="8">
        <f t="shared" si="62"/>
        <v>0.84713461280365054</v>
      </c>
      <c r="W357" s="8">
        <f t="shared" si="63"/>
        <v>1.9476337615872499</v>
      </c>
      <c r="X357" s="8">
        <f t="shared" si="64"/>
        <v>1.3184945366248482</v>
      </c>
      <c r="Y357" s="8">
        <f t="shared" si="65"/>
        <v>0.96936230851442817</v>
      </c>
      <c r="Z357" s="8">
        <f t="shared" si="66"/>
        <v>1.2280013084723584</v>
      </c>
      <c r="AA357" s="8">
        <f t="shared" si="67"/>
        <v>1.1892965646179015</v>
      </c>
      <c r="AB357" s="8">
        <f t="shared" si="68"/>
        <v>1.7855477855477855</v>
      </c>
      <c r="AC357" s="8">
        <f t="shared" si="69"/>
        <v>1.0526226447122728</v>
      </c>
    </row>
    <row r="358" spans="1:29" x14ac:dyDescent="0.25">
      <c r="A358" s="3">
        <f t="shared" si="70"/>
        <v>42724</v>
      </c>
      <c r="B358" s="29">
        <v>10860</v>
      </c>
      <c r="C358" s="29">
        <v>8606</v>
      </c>
      <c r="D358" s="29">
        <v>201683</v>
      </c>
      <c r="E358" s="29">
        <v>19333</v>
      </c>
      <c r="F358" s="29">
        <v>5797</v>
      </c>
      <c r="G358" s="29">
        <v>6151</v>
      </c>
      <c r="H358" s="29">
        <v>33363</v>
      </c>
      <c r="I358" s="29">
        <v>11168</v>
      </c>
      <c r="J358" s="29">
        <v>2170</v>
      </c>
      <c r="K358" s="29">
        <v>5162</v>
      </c>
      <c r="L358" s="29">
        <v>25621</v>
      </c>
      <c r="M358" s="29">
        <v>725</v>
      </c>
      <c r="N358" s="29">
        <v>7519</v>
      </c>
      <c r="Q358" s="6">
        <f t="shared" si="57"/>
        <v>0.9088626663319106</v>
      </c>
      <c r="R358" s="6">
        <f t="shared" si="58"/>
        <v>0.94384733494187323</v>
      </c>
      <c r="S358" s="6">
        <f t="shared" si="59"/>
        <v>1.0014151083923375</v>
      </c>
      <c r="T358" s="6">
        <f t="shared" si="60"/>
        <v>1.036177510987244</v>
      </c>
      <c r="U358" s="6">
        <f t="shared" si="61"/>
        <v>1.8925889650669279</v>
      </c>
      <c r="V358" s="6">
        <f t="shared" si="62"/>
        <v>0.82002399680042659</v>
      </c>
      <c r="W358" s="6">
        <f t="shared" si="63"/>
        <v>1.6464985441444999</v>
      </c>
      <c r="X358" s="6">
        <f t="shared" si="64"/>
        <v>1.3205628473453943</v>
      </c>
      <c r="Y358" s="6">
        <f t="shared" si="65"/>
        <v>0.99953938277291565</v>
      </c>
      <c r="Z358" s="6">
        <f t="shared" si="66"/>
        <v>1.4598416289592759</v>
      </c>
      <c r="AA358" s="6">
        <f t="shared" si="67"/>
        <v>0.93442503373573071</v>
      </c>
      <c r="AB358" s="6">
        <f t="shared" si="68"/>
        <v>2.7462121212121211</v>
      </c>
      <c r="AC358" s="6">
        <f t="shared" si="69"/>
        <v>0.92609927330952091</v>
      </c>
    </row>
    <row r="359" spans="1:29" x14ac:dyDescent="0.25">
      <c r="A359" s="3">
        <f t="shared" si="70"/>
        <v>42725</v>
      </c>
      <c r="B359" s="29">
        <v>13294</v>
      </c>
      <c r="C359" s="29">
        <v>9800</v>
      </c>
      <c r="D359" s="29">
        <v>199637</v>
      </c>
      <c r="E359" s="29">
        <v>22495</v>
      </c>
      <c r="F359" s="29">
        <v>11795</v>
      </c>
      <c r="G359" s="29">
        <v>6208</v>
      </c>
      <c r="H359" s="29">
        <v>36804</v>
      </c>
      <c r="I359" s="29">
        <v>9810</v>
      </c>
      <c r="J359" s="29">
        <v>981</v>
      </c>
      <c r="K359" s="29">
        <v>6598</v>
      </c>
      <c r="L359" s="29">
        <v>55799</v>
      </c>
      <c r="M359" s="31">
        <v>961</v>
      </c>
      <c r="N359" s="29">
        <v>6195</v>
      </c>
      <c r="Q359" s="6">
        <f t="shared" si="57"/>
        <v>0.90552414685648119</v>
      </c>
      <c r="R359" s="6">
        <f t="shared" si="58"/>
        <v>1.0415559570623871</v>
      </c>
      <c r="S359" s="6">
        <f t="shared" si="59"/>
        <v>0.98238336359654954</v>
      </c>
      <c r="T359" s="6">
        <f t="shared" si="60"/>
        <v>1.0522992000748468</v>
      </c>
      <c r="U359" s="6">
        <f t="shared" si="61"/>
        <v>1.0228061047519945</v>
      </c>
      <c r="V359" s="6">
        <f t="shared" si="62"/>
        <v>0.80581516095534789</v>
      </c>
      <c r="W359" s="6">
        <f t="shared" si="63"/>
        <v>1.9947967479674797</v>
      </c>
      <c r="X359" s="6">
        <f t="shared" si="64"/>
        <v>1.4789687924016282</v>
      </c>
      <c r="Y359" s="6">
        <f t="shared" si="65"/>
        <v>0.91340782122905029</v>
      </c>
      <c r="Z359" s="6">
        <f t="shared" si="66"/>
        <v>0.94176420211247502</v>
      </c>
      <c r="AA359" s="6">
        <f t="shared" si="67"/>
        <v>1.244152600949854</v>
      </c>
      <c r="AB359" s="6">
        <f t="shared" si="68"/>
        <v>2.9388379204892967</v>
      </c>
      <c r="AC359" s="6">
        <f t="shared" si="69"/>
        <v>0.97528337531486142</v>
      </c>
    </row>
    <row r="360" spans="1:29" x14ac:dyDescent="0.25">
      <c r="A360" s="3">
        <f t="shared" si="70"/>
        <v>42726</v>
      </c>
      <c r="B360" s="29">
        <v>14521</v>
      </c>
      <c r="C360" s="29">
        <v>10575</v>
      </c>
      <c r="D360" s="29">
        <v>233969</v>
      </c>
      <c r="E360" s="29">
        <v>31297</v>
      </c>
      <c r="F360" s="29">
        <v>14929</v>
      </c>
      <c r="G360" s="29">
        <v>6261</v>
      </c>
      <c r="H360" s="29">
        <v>39237</v>
      </c>
      <c r="I360" s="29">
        <v>10388</v>
      </c>
      <c r="J360" s="29">
        <v>2198</v>
      </c>
      <c r="K360" s="29">
        <v>11378</v>
      </c>
      <c r="L360" s="29">
        <v>46657</v>
      </c>
      <c r="M360" s="31">
        <v>927</v>
      </c>
      <c r="N360" s="29">
        <v>6845</v>
      </c>
      <c r="Q360" s="6">
        <f t="shared" si="57"/>
        <v>0.83454022988505749</v>
      </c>
      <c r="R360" s="6">
        <f t="shared" si="58"/>
        <v>1.2233919481721425</v>
      </c>
      <c r="S360" s="6">
        <f t="shared" si="59"/>
        <v>0.92851842003960616</v>
      </c>
      <c r="T360" s="6">
        <f t="shared" si="60"/>
        <v>1.0803617660257516</v>
      </c>
      <c r="U360" s="6">
        <f t="shared" si="61"/>
        <v>0.84751632131705934</v>
      </c>
      <c r="V360" s="6">
        <f t="shared" si="62"/>
        <v>0.82349072734446926</v>
      </c>
      <c r="W360" s="6">
        <f t="shared" si="63"/>
        <v>1.5594372242756647</v>
      </c>
      <c r="X360" s="6">
        <f t="shared" si="64"/>
        <v>0.93007431283015485</v>
      </c>
      <c r="Y360" s="6">
        <f t="shared" si="65"/>
        <v>0.9941203075531434</v>
      </c>
      <c r="Z360" s="6">
        <f t="shared" si="66"/>
        <v>1.2891457058690234</v>
      </c>
      <c r="AA360" s="6">
        <f t="shared" si="67"/>
        <v>0.68175109955141222</v>
      </c>
      <c r="AB360" s="6">
        <f t="shared" si="68"/>
        <v>2.2019002375296912</v>
      </c>
      <c r="AC360" s="6">
        <f t="shared" si="69"/>
        <v>1.066864089775561</v>
      </c>
    </row>
    <row r="361" spans="1:29" x14ac:dyDescent="0.25">
      <c r="A361" s="42">
        <f t="shared" si="70"/>
        <v>42727</v>
      </c>
      <c r="B361" s="41">
        <v>18040</v>
      </c>
      <c r="C361" s="41">
        <v>12579</v>
      </c>
      <c r="D361" s="41">
        <v>210172</v>
      </c>
      <c r="E361" s="29">
        <v>26418</v>
      </c>
      <c r="F361" s="41">
        <v>21634</v>
      </c>
      <c r="G361" s="41">
        <v>6178</v>
      </c>
      <c r="H361" s="41">
        <v>39036</v>
      </c>
      <c r="I361" s="41">
        <v>11499</v>
      </c>
      <c r="J361" s="41">
        <v>3212</v>
      </c>
      <c r="K361" s="41">
        <v>5036</v>
      </c>
      <c r="L361" s="41">
        <v>58916</v>
      </c>
      <c r="M361" s="43">
        <v>918</v>
      </c>
      <c r="N361" s="41">
        <v>6858</v>
      </c>
      <c r="Q361" s="6">
        <f t="shared" si="57"/>
        <v>0.99629977356823329</v>
      </c>
      <c r="R361" s="6">
        <f t="shared" si="58"/>
        <v>1.7714406421630757</v>
      </c>
      <c r="S361" s="6">
        <f t="shared" si="59"/>
        <v>0.87786744189931998</v>
      </c>
      <c r="T361" s="6">
        <f t="shared" si="60"/>
        <v>0.85354269652030634</v>
      </c>
      <c r="U361" s="6">
        <f t="shared" si="61"/>
        <v>1.1851648953653993</v>
      </c>
      <c r="V361" s="6">
        <f t="shared" si="62"/>
        <v>0.82892794847712326</v>
      </c>
      <c r="W361" s="6">
        <f t="shared" si="63"/>
        <v>1.1032416697284007</v>
      </c>
      <c r="X361" s="6">
        <f t="shared" si="64"/>
        <v>0.89983566789263636</v>
      </c>
      <c r="Y361" s="6">
        <f t="shared" si="65"/>
        <v>0.88338833883388335</v>
      </c>
      <c r="Z361" s="6">
        <f t="shared" si="66"/>
        <v>0.52218996267109086</v>
      </c>
      <c r="AA361" s="6">
        <f t="shared" si="67"/>
        <v>0.85593909809390978</v>
      </c>
      <c r="AB361" s="6">
        <f t="shared" si="68"/>
        <v>1.9085239085239085</v>
      </c>
      <c r="AC361" s="6">
        <f t="shared" si="69"/>
        <v>0.97859589041095896</v>
      </c>
    </row>
    <row r="362" spans="1:29" x14ac:dyDescent="0.25">
      <c r="A362" s="42">
        <f t="shared" si="70"/>
        <v>42728</v>
      </c>
      <c r="B362" s="41">
        <v>19037</v>
      </c>
      <c r="C362" s="41">
        <v>4792</v>
      </c>
      <c r="D362" s="41">
        <v>153203</v>
      </c>
      <c r="E362" s="29">
        <v>18411</v>
      </c>
      <c r="F362" s="41">
        <v>20262</v>
      </c>
      <c r="G362" s="41">
        <v>6021</v>
      </c>
      <c r="H362" s="41">
        <v>32725</v>
      </c>
      <c r="I362" s="41">
        <v>11487</v>
      </c>
      <c r="J362" s="41">
        <v>2583</v>
      </c>
      <c r="K362" s="41">
        <v>2794</v>
      </c>
      <c r="L362" s="41">
        <v>22967</v>
      </c>
      <c r="M362" s="43">
        <v>1025</v>
      </c>
      <c r="N362" s="41">
        <v>1</v>
      </c>
      <c r="Q362" s="6">
        <f t="shared" si="57"/>
        <v>1.0600256138983239</v>
      </c>
      <c r="R362" s="6">
        <f t="shared" si="58"/>
        <v>0.65064494229463676</v>
      </c>
      <c r="S362" s="6">
        <f t="shared" si="59"/>
        <v>0.59804273657748253</v>
      </c>
      <c r="T362" s="6">
        <f t="shared" si="60"/>
        <v>0.58349443792983235</v>
      </c>
      <c r="U362" s="6">
        <f t="shared" si="61"/>
        <v>1.2927140487431414</v>
      </c>
      <c r="V362" s="6">
        <f t="shared" si="62"/>
        <v>0.84552731357955346</v>
      </c>
      <c r="W362" s="6">
        <f t="shared" si="63"/>
        <v>1.1479636580489003</v>
      </c>
      <c r="X362" s="6">
        <f t="shared" si="64"/>
        <v>0.96278601961277344</v>
      </c>
      <c r="Y362" s="6">
        <f t="shared" si="65"/>
        <v>0.82104259376986655</v>
      </c>
      <c r="Z362" s="6">
        <f t="shared" si="66"/>
        <v>0.35282232605126912</v>
      </c>
      <c r="AA362" s="6">
        <f t="shared" si="67"/>
        <v>0.43842703063854155</v>
      </c>
      <c r="AB362" s="6">
        <f t="shared" si="68"/>
        <v>1.7795138888888888</v>
      </c>
      <c r="AC362" s="6">
        <f t="shared" si="69"/>
        <v>1.490757304710793E-4</v>
      </c>
    </row>
    <row r="363" spans="1:29" x14ac:dyDescent="0.25">
      <c r="A363" s="44">
        <f t="shared" si="70"/>
        <v>42729</v>
      </c>
      <c r="B363" s="45">
        <v>10429</v>
      </c>
      <c r="C363" s="45">
        <v>7816</v>
      </c>
      <c r="D363" s="45">
        <v>166066</v>
      </c>
      <c r="E363" s="30">
        <v>10432</v>
      </c>
      <c r="F363" s="45">
        <v>3093</v>
      </c>
      <c r="G363" s="45">
        <v>5760</v>
      </c>
      <c r="H363" s="45">
        <v>36532</v>
      </c>
      <c r="I363" s="45">
        <v>9848</v>
      </c>
      <c r="J363" s="45">
        <v>2342</v>
      </c>
      <c r="K363" s="45">
        <v>2968</v>
      </c>
      <c r="L363" s="45">
        <v>17246</v>
      </c>
      <c r="M363" s="45">
        <v>1296</v>
      </c>
      <c r="N363" s="45">
        <v>6403</v>
      </c>
      <c r="O363" s="8"/>
      <c r="P363" s="8"/>
      <c r="Q363" s="8">
        <f t="shared" si="57"/>
        <v>0.64111391160017217</v>
      </c>
      <c r="R363" s="8">
        <f t="shared" si="58"/>
        <v>1.1605048255382331</v>
      </c>
      <c r="S363" s="8">
        <f t="shared" si="59"/>
        <v>0.83692075091344331</v>
      </c>
      <c r="T363" s="8">
        <f t="shared" si="60"/>
        <v>0.4352106800166875</v>
      </c>
      <c r="U363" s="8">
        <f t="shared" si="61"/>
        <v>0.17608881298035867</v>
      </c>
      <c r="V363" s="8">
        <f t="shared" si="62"/>
        <v>0.89705653325027257</v>
      </c>
      <c r="W363" s="8">
        <f t="shared" si="63"/>
        <v>1.3504361969540144</v>
      </c>
      <c r="X363" s="8">
        <f t="shared" si="64"/>
        <v>0.8060898747646722</v>
      </c>
      <c r="Y363" s="8">
        <f t="shared" si="65"/>
        <v>0.82610229276895941</v>
      </c>
      <c r="Z363" s="8">
        <f t="shared" si="66"/>
        <v>0.53865698729582578</v>
      </c>
      <c r="AA363" s="8">
        <f t="shared" si="67"/>
        <v>0.35022236663079015</v>
      </c>
      <c r="AB363" s="8">
        <f t="shared" si="68"/>
        <v>2.4827586206896552</v>
      </c>
      <c r="AC363" s="8">
        <f t="shared" si="69"/>
        <v>1.0248079385403328</v>
      </c>
    </row>
    <row r="364" spans="1:29" x14ac:dyDescent="0.25">
      <c r="A364" s="7">
        <f t="shared" si="70"/>
        <v>42730</v>
      </c>
      <c r="B364" s="30">
        <v>8909</v>
      </c>
      <c r="C364" s="30">
        <v>6120</v>
      </c>
      <c r="D364" s="30">
        <v>145524</v>
      </c>
      <c r="E364" s="30">
        <v>12153</v>
      </c>
      <c r="F364" s="30">
        <v>8822</v>
      </c>
      <c r="G364" s="30">
        <v>5502</v>
      </c>
      <c r="H364" s="30">
        <v>30501</v>
      </c>
      <c r="I364" s="30">
        <v>9080</v>
      </c>
      <c r="J364" s="30">
        <v>784</v>
      </c>
      <c r="K364" s="30">
        <v>3211</v>
      </c>
      <c r="L364" s="30">
        <v>18479</v>
      </c>
      <c r="M364" s="30">
        <v>735</v>
      </c>
      <c r="N364" s="30">
        <v>10404</v>
      </c>
      <c r="O364" s="8"/>
      <c r="P364" s="8"/>
      <c r="Q364" s="8">
        <f t="shared" si="57"/>
        <v>0.59101764627836006</v>
      </c>
      <c r="R364" s="8">
        <f t="shared" si="58"/>
        <v>1.1019085343896291</v>
      </c>
      <c r="S364" s="8">
        <f t="shared" si="59"/>
        <v>0.76616983526116555</v>
      </c>
      <c r="T364" s="8">
        <f t="shared" si="60"/>
        <v>0.58366151186245319</v>
      </c>
      <c r="U364" s="8">
        <f t="shared" si="61"/>
        <v>0.68927259942182983</v>
      </c>
      <c r="V364" s="8">
        <f t="shared" si="62"/>
        <v>0.87167300380228141</v>
      </c>
      <c r="W364" s="8">
        <f t="shared" si="63"/>
        <v>0.84894789579158314</v>
      </c>
      <c r="X364" s="8">
        <f t="shared" si="64"/>
        <v>0.69674647022713321</v>
      </c>
      <c r="Y364" s="8">
        <f t="shared" si="65"/>
        <v>0.28812936420433666</v>
      </c>
      <c r="Z364" s="8">
        <f t="shared" si="66"/>
        <v>0.85535428875865738</v>
      </c>
      <c r="AA364" s="8">
        <f t="shared" si="67"/>
        <v>0.72623305168009433</v>
      </c>
      <c r="AB364" s="8">
        <f t="shared" si="68"/>
        <v>0.95953002610966054</v>
      </c>
      <c r="AC364" s="8">
        <f t="shared" si="69"/>
        <v>1.6777939042089987</v>
      </c>
    </row>
    <row r="365" spans="1:29" x14ac:dyDescent="0.25">
      <c r="A365" s="3">
        <f t="shared" si="70"/>
        <v>42731</v>
      </c>
      <c r="B365" s="29">
        <v>8583</v>
      </c>
      <c r="C365" s="29">
        <v>9330</v>
      </c>
      <c r="D365" s="29">
        <v>187952</v>
      </c>
      <c r="E365" s="29">
        <v>17323</v>
      </c>
      <c r="F365" s="29">
        <v>2960</v>
      </c>
      <c r="G365" s="29">
        <v>5908</v>
      </c>
      <c r="H365" s="29">
        <v>41385</v>
      </c>
      <c r="I365" s="29">
        <v>7415</v>
      </c>
      <c r="J365" s="29">
        <v>847</v>
      </c>
      <c r="K365" s="29">
        <v>7098</v>
      </c>
      <c r="L365" s="29">
        <v>22605</v>
      </c>
      <c r="M365" s="31">
        <v>765</v>
      </c>
      <c r="N365" s="29">
        <v>3187</v>
      </c>
      <c r="Q365" s="6">
        <f t="shared" si="57"/>
        <v>0.79033149171270722</v>
      </c>
      <c r="R365" s="6">
        <f t="shared" si="58"/>
        <v>1.0841273530095283</v>
      </c>
      <c r="S365" s="6">
        <f t="shared" si="59"/>
        <v>0.93191791078077979</v>
      </c>
      <c r="T365" s="6">
        <f t="shared" si="60"/>
        <v>0.89603269021879683</v>
      </c>
      <c r="U365" s="6">
        <f t="shared" si="61"/>
        <v>0.510608935656374</v>
      </c>
      <c r="V365" s="6">
        <f t="shared" si="62"/>
        <v>0.96049422858071853</v>
      </c>
      <c r="W365" s="6">
        <f t="shared" si="63"/>
        <v>1.240446003057279</v>
      </c>
      <c r="X365" s="6">
        <f t="shared" si="64"/>
        <v>0.66395057306590255</v>
      </c>
      <c r="Y365" s="6">
        <f t="shared" si="65"/>
        <v>0.39032258064516129</v>
      </c>
      <c r="Z365" s="6">
        <f t="shared" si="66"/>
        <v>1.3750484308407593</v>
      </c>
      <c r="AA365" s="6">
        <f t="shared" si="67"/>
        <v>0.88228406385386993</v>
      </c>
      <c r="AB365" s="6">
        <f t="shared" si="68"/>
        <v>1.0551724137931036</v>
      </c>
      <c r="AC365" s="6">
        <f t="shared" si="69"/>
        <v>0.42385955579199364</v>
      </c>
    </row>
    <row r="366" spans="1:29" x14ac:dyDescent="0.25">
      <c r="A366" s="3">
        <f t="shared" si="70"/>
        <v>42732</v>
      </c>
      <c r="B366" s="31">
        <v>11212</v>
      </c>
      <c r="C366" s="31">
        <v>9307</v>
      </c>
      <c r="D366" s="31">
        <v>200013</v>
      </c>
      <c r="E366" s="29">
        <v>19118</v>
      </c>
      <c r="F366" s="31">
        <v>11395</v>
      </c>
      <c r="G366" s="31">
        <v>6108</v>
      </c>
      <c r="H366" s="31">
        <v>53135</v>
      </c>
      <c r="I366" s="31">
        <v>7502</v>
      </c>
      <c r="J366" s="31">
        <v>857</v>
      </c>
      <c r="K366" s="31">
        <v>8876</v>
      </c>
      <c r="L366" s="31">
        <v>57227</v>
      </c>
      <c r="M366" s="31">
        <v>1545</v>
      </c>
      <c r="N366" s="29">
        <v>10299</v>
      </c>
      <c r="Q366" s="6">
        <f t="shared" si="57"/>
        <v>0.84338799458402292</v>
      </c>
      <c r="R366" s="6">
        <f t="shared" si="58"/>
        <v>0.94969387755102042</v>
      </c>
      <c r="S366" s="6">
        <f t="shared" si="59"/>
        <v>1.0018834184044041</v>
      </c>
      <c r="T366" s="6">
        <f t="shared" si="60"/>
        <v>0.84987775061124693</v>
      </c>
      <c r="U366" s="6">
        <f t="shared" si="61"/>
        <v>0.96608732513777029</v>
      </c>
      <c r="V366" s="6">
        <f t="shared" si="62"/>
        <v>0.98389175257731953</v>
      </c>
      <c r="W366" s="6">
        <f t="shared" si="63"/>
        <v>1.4437289425062494</v>
      </c>
      <c r="X366" s="6">
        <f t="shared" si="64"/>
        <v>0.7647298674821611</v>
      </c>
      <c r="Y366" s="6">
        <f t="shared" si="65"/>
        <v>0.87359836901121302</v>
      </c>
      <c r="Z366" s="6">
        <f t="shared" si="66"/>
        <v>1.345256138223704</v>
      </c>
      <c r="AA366" s="6">
        <f t="shared" si="67"/>
        <v>1.0255918564848832</v>
      </c>
      <c r="AB366" s="6">
        <f t="shared" si="68"/>
        <v>1.6077003121748179</v>
      </c>
      <c r="AC366" s="6">
        <f t="shared" si="69"/>
        <v>1.6624697336561742</v>
      </c>
    </row>
    <row r="367" spans="1:29" x14ac:dyDescent="0.25">
      <c r="A367" s="3">
        <f t="shared" si="70"/>
        <v>42733</v>
      </c>
      <c r="B367" s="46">
        <v>16202</v>
      </c>
      <c r="C367" s="46">
        <v>12917</v>
      </c>
      <c r="D367" s="46">
        <v>235169</v>
      </c>
      <c r="E367" s="29">
        <v>28410</v>
      </c>
      <c r="F367" s="46">
        <v>26457</v>
      </c>
      <c r="G367" s="46">
        <v>6271</v>
      </c>
      <c r="H367" s="46">
        <v>50023</v>
      </c>
      <c r="I367" s="46">
        <v>9398</v>
      </c>
      <c r="J367" s="46">
        <v>1677</v>
      </c>
      <c r="K367" s="46">
        <v>10458</v>
      </c>
      <c r="L367" s="46">
        <v>55853</v>
      </c>
      <c r="M367" s="46">
        <v>1718</v>
      </c>
      <c r="N367" s="47">
        <v>7476</v>
      </c>
      <c r="Q367" s="6">
        <f t="shared" si="57"/>
        <v>1.1157633771778803</v>
      </c>
      <c r="R367" s="6">
        <f t="shared" si="58"/>
        <v>1.2214657210401891</v>
      </c>
      <c r="S367" s="6">
        <f t="shared" si="59"/>
        <v>1.0051288845958226</v>
      </c>
      <c r="T367" s="6">
        <f t="shared" si="60"/>
        <v>0.90775473687573893</v>
      </c>
      <c r="U367" s="6">
        <f t="shared" si="61"/>
        <v>1.7721883582289504</v>
      </c>
      <c r="V367" s="6">
        <f t="shared" si="62"/>
        <v>1.0015971889474524</v>
      </c>
      <c r="W367" s="6">
        <f t="shared" si="63"/>
        <v>1.2748935953309377</v>
      </c>
      <c r="X367" s="6">
        <f t="shared" si="64"/>
        <v>0.90469772814786287</v>
      </c>
      <c r="Y367" s="6">
        <f t="shared" si="65"/>
        <v>0.76296633303002726</v>
      </c>
      <c r="Z367" s="6">
        <f t="shared" si="66"/>
        <v>0.9191422042538232</v>
      </c>
      <c r="AA367" s="6">
        <f t="shared" si="67"/>
        <v>1.1970979702938467</v>
      </c>
      <c r="AB367" s="6">
        <f t="shared" si="68"/>
        <v>1.8532901833872708</v>
      </c>
      <c r="AC367" s="6">
        <f t="shared" si="69"/>
        <v>1.0921840759678598</v>
      </c>
    </row>
    <row r="368" spans="1:29" ht="15.75" customHeight="1" thickBot="1" x14ac:dyDescent="0.3">
      <c r="A368" s="50">
        <f t="shared" si="70"/>
        <v>42734</v>
      </c>
      <c r="B368" s="51">
        <v>23476</v>
      </c>
      <c r="C368" s="51">
        <v>15351</v>
      </c>
      <c r="D368" s="51">
        <v>242899</v>
      </c>
      <c r="E368" s="52">
        <v>25345</v>
      </c>
      <c r="F368" s="51">
        <v>19927</v>
      </c>
      <c r="G368" s="51">
        <v>6391</v>
      </c>
      <c r="H368" s="51">
        <v>55892</v>
      </c>
      <c r="I368" s="51">
        <v>9681</v>
      </c>
      <c r="J368" s="51">
        <v>2831</v>
      </c>
      <c r="K368" s="51">
        <v>7052</v>
      </c>
      <c r="L368" s="51">
        <v>56003</v>
      </c>
      <c r="M368" s="51">
        <v>1622</v>
      </c>
      <c r="N368" s="51">
        <v>8413</v>
      </c>
      <c r="O368" s="53"/>
      <c r="P368" s="53"/>
      <c r="Q368" s="54">
        <f t="shared" si="57"/>
        <v>1.301330376940133</v>
      </c>
      <c r="R368" s="54">
        <f t="shared" si="58"/>
        <v>1.2203672787979967</v>
      </c>
      <c r="S368" s="54">
        <f t="shared" si="59"/>
        <v>1.1557153188816778</v>
      </c>
      <c r="T368" s="54">
        <f t="shared" si="60"/>
        <v>0.95938375350140059</v>
      </c>
      <c r="U368" s="54">
        <f t="shared" si="61"/>
        <v>0.9210964222982343</v>
      </c>
      <c r="V368" s="54">
        <f t="shared" si="62"/>
        <v>1.0344771770799612</v>
      </c>
      <c r="W368" s="54">
        <f t="shared" si="63"/>
        <v>1.4318065375550775</v>
      </c>
      <c r="X368" s="54">
        <f t="shared" si="64"/>
        <v>0.84189929559092092</v>
      </c>
      <c r="Y368" s="54">
        <f t="shared" si="65"/>
        <v>0.88138231631382313</v>
      </c>
      <c r="Z368" s="54">
        <f t="shared" si="66"/>
        <v>1.4003177124702144</v>
      </c>
      <c r="AA368" s="54">
        <f t="shared" si="67"/>
        <v>0.95055672482856945</v>
      </c>
      <c r="AB368" s="54">
        <f t="shared" si="68"/>
        <v>1.766884531590414</v>
      </c>
      <c r="AC368" s="54">
        <f t="shared" si="69"/>
        <v>1.2267424905220181</v>
      </c>
    </row>
    <row r="369" spans="1:29" x14ac:dyDescent="0.25">
      <c r="A369" s="3">
        <f t="shared" si="70"/>
        <v>42735</v>
      </c>
      <c r="B369" s="46">
        <v>22205</v>
      </c>
      <c r="C369" s="46">
        <v>5902</v>
      </c>
      <c r="D369" s="46">
        <v>225645</v>
      </c>
      <c r="E369" s="29">
        <v>17007</v>
      </c>
      <c r="F369" s="46">
        <v>19348</v>
      </c>
      <c r="G369" s="46">
        <v>6286</v>
      </c>
      <c r="H369" s="46">
        <v>53284</v>
      </c>
      <c r="I369" s="46">
        <v>8183</v>
      </c>
      <c r="J369" s="46">
        <v>2254</v>
      </c>
      <c r="K369" s="46">
        <v>2568</v>
      </c>
      <c r="L369" s="46">
        <v>24605</v>
      </c>
      <c r="M369" s="46">
        <v>1753</v>
      </c>
      <c r="N369" s="46">
        <v>1302</v>
      </c>
      <c r="Q369" s="6">
        <f t="shared" si="57"/>
        <v>1.1664127751221305</v>
      </c>
      <c r="R369" s="6">
        <f t="shared" si="58"/>
        <v>1.231636060100167</v>
      </c>
      <c r="S369" s="6">
        <f t="shared" si="59"/>
        <v>1.4728497483730736</v>
      </c>
      <c r="T369" s="6">
        <f t="shared" si="60"/>
        <v>0.92374124164901417</v>
      </c>
      <c r="U369" s="6">
        <f t="shared" si="61"/>
        <v>0.95489092883229687</v>
      </c>
      <c r="V369" s="6">
        <f t="shared" si="62"/>
        <v>1.0440126224879589</v>
      </c>
      <c r="W369" s="6">
        <f t="shared" si="63"/>
        <v>1.628235294117647</v>
      </c>
      <c r="X369" s="6">
        <f t="shared" si="64"/>
        <v>0.71237050578915295</v>
      </c>
      <c r="Y369" s="6">
        <f t="shared" si="65"/>
        <v>0.87262872628726285</v>
      </c>
      <c r="Z369" s="6">
        <f t="shared" si="66"/>
        <v>0.91911238367931281</v>
      </c>
      <c r="AA369" s="6">
        <f t="shared" si="67"/>
        <v>1.0713197195976836</v>
      </c>
      <c r="AB369" s="6">
        <f t="shared" si="68"/>
        <v>1.7102439024390244</v>
      </c>
      <c r="AC369" s="6">
        <f t="shared" si="69"/>
        <v>1302</v>
      </c>
    </row>
    <row r="370" spans="1:29" x14ac:dyDescent="0.25">
      <c r="A370" s="7">
        <f t="shared" si="70"/>
        <v>42736</v>
      </c>
      <c r="B370" s="48">
        <v>12227</v>
      </c>
      <c r="C370" s="48">
        <v>9624</v>
      </c>
      <c r="D370" s="48">
        <v>237702</v>
      </c>
      <c r="E370" s="30">
        <v>11015</v>
      </c>
      <c r="F370" s="48">
        <v>3466</v>
      </c>
      <c r="G370" s="48">
        <v>6045</v>
      </c>
      <c r="H370" s="48">
        <v>57725</v>
      </c>
      <c r="I370" s="48">
        <v>8601</v>
      </c>
      <c r="J370" s="48">
        <v>1793</v>
      </c>
      <c r="K370" s="48">
        <v>2534</v>
      </c>
      <c r="L370" s="48">
        <v>15827</v>
      </c>
      <c r="M370" s="48">
        <v>3394</v>
      </c>
      <c r="N370" s="48">
        <v>7583</v>
      </c>
      <c r="O370" s="8"/>
      <c r="P370" s="8"/>
      <c r="Q370" s="8">
        <f t="shared" si="57"/>
        <v>1.1724038738134048</v>
      </c>
      <c r="R370" s="8">
        <f t="shared" si="58"/>
        <v>1.2313203684749232</v>
      </c>
      <c r="S370" s="8">
        <f t="shared" si="59"/>
        <v>1.4313706598581286</v>
      </c>
      <c r="T370" s="8">
        <f t="shared" si="60"/>
        <v>1.055885736196319</v>
      </c>
      <c r="U370" s="8">
        <f t="shared" si="61"/>
        <v>1.120594891690915</v>
      </c>
      <c r="V370" s="8">
        <f t="shared" si="62"/>
        <v>1.0494791666666667</v>
      </c>
      <c r="W370" s="8">
        <f t="shared" si="63"/>
        <v>1.5801215372823825</v>
      </c>
      <c r="X370" s="8">
        <f t="shared" si="64"/>
        <v>0.87337530463038182</v>
      </c>
      <c r="Y370" s="8">
        <f t="shared" si="65"/>
        <v>0.76558497011101623</v>
      </c>
      <c r="Z370" s="8">
        <f t="shared" si="66"/>
        <v>0.85377358490566035</v>
      </c>
      <c r="AA370" s="8">
        <f t="shared" si="67"/>
        <v>0.91772005102632492</v>
      </c>
      <c r="AB370" s="8">
        <f t="shared" si="68"/>
        <v>2.6188271604938271</v>
      </c>
      <c r="AC370" s="8">
        <f t="shared" si="69"/>
        <v>1.1842886147118539</v>
      </c>
    </row>
    <row r="371" spans="1:29" x14ac:dyDescent="0.25">
      <c r="A371" s="7">
        <f t="shared" si="70"/>
        <v>42737</v>
      </c>
      <c r="B371" s="49">
        <v>14243</v>
      </c>
      <c r="C371" s="49">
        <v>7539</v>
      </c>
      <c r="D371" s="49">
        <v>201405</v>
      </c>
      <c r="E371" s="30">
        <v>10620</v>
      </c>
      <c r="F371" s="49">
        <v>12489</v>
      </c>
      <c r="G371" s="49">
        <v>5960</v>
      </c>
      <c r="H371" s="49">
        <v>54990</v>
      </c>
      <c r="I371" s="49">
        <v>7398</v>
      </c>
      <c r="J371" s="49">
        <v>880</v>
      </c>
      <c r="K371" s="49">
        <v>2757</v>
      </c>
      <c r="L371" s="49">
        <v>17341</v>
      </c>
      <c r="M371" s="48">
        <v>4961</v>
      </c>
      <c r="N371" s="48">
        <v>11383</v>
      </c>
      <c r="O371" s="8"/>
      <c r="P371" s="8"/>
      <c r="Q371" s="8">
        <f t="shared" si="57"/>
        <v>1.5987203951060724</v>
      </c>
      <c r="R371" s="8">
        <f t="shared" si="58"/>
        <v>1.2318627450980393</v>
      </c>
      <c r="S371" s="8">
        <f t="shared" si="59"/>
        <v>1.3839985157087491</v>
      </c>
      <c r="T371" s="8">
        <f t="shared" si="60"/>
        <v>0.87385830659096519</v>
      </c>
      <c r="U371" s="8">
        <f t="shared" si="61"/>
        <v>1.4156653819995466</v>
      </c>
      <c r="V371" s="8">
        <f t="shared" si="62"/>
        <v>1.0832424572882589</v>
      </c>
      <c r="W371" s="8">
        <f t="shared" si="63"/>
        <v>1.8028917084685747</v>
      </c>
      <c r="X371" s="8">
        <f t="shared" si="64"/>
        <v>0.81475770925110136</v>
      </c>
      <c r="Y371" s="8">
        <f t="shared" si="65"/>
        <v>1.1224489795918366</v>
      </c>
      <c r="Z371" s="8">
        <f t="shared" si="66"/>
        <v>0.85861102460292749</v>
      </c>
      <c r="AA371" s="8">
        <f t="shared" si="67"/>
        <v>0.93841658098381953</v>
      </c>
      <c r="AB371" s="8">
        <f t="shared" si="68"/>
        <v>6.7496598639455785</v>
      </c>
      <c r="AC371" s="8">
        <f t="shared" si="69"/>
        <v>1.0940984236831988</v>
      </c>
    </row>
    <row r="372" spans="1:29" x14ac:dyDescent="0.25">
      <c r="A372" s="3">
        <f t="shared" si="70"/>
        <v>42738</v>
      </c>
      <c r="B372" s="9">
        <v>10797</v>
      </c>
      <c r="C372" s="9">
        <v>11489</v>
      </c>
      <c r="D372" s="9">
        <v>199071</v>
      </c>
      <c r="E372" s="29">
        <v>12056</v>
      </c>
      <c r="F372" s="9">
        <v>4022</v>
      </c>
      <c r="G372" s="9">
        <v>6073</v>
      </c>
      <c r="H372" s="9">
        <v>58784</v>
      </c>
      <c r="I372" s="9">
        <v>6563</v>
      </c>
      <c r="J372" s="9">
        <v>842</v>
      </c>
      <c r="K372" s="9">
        <v>6983</v>
      </c>
      <c r="L372" s="9">
        <v>20814</v>
      </c>
      <c r="M372" s="46">
        <v>6110</v>
      </c>
      <c r="N372" s="46">
        <v>9761</v>
      </c>
      <c r="Q372" s="6">
        <f t="shared" si="57"/>
        <v>1.2579517651170919</v>
      </c>
      <c r="R372" s="6">
        <f t="shared" si="58"/>
        <v>1.2314040728831726</v>
      </c>
      <c r="S372" s="6">
        <f t="shared" si="59"/>
        <v>1.0591587213756704</v>
      </c>
      <c r="T372" s="6">
        <f t="shared" si="60"/>
        <v>0.69595335680886683</v>
      </c>
      <c r="U372" s="6">
        <f t="shared" si="61"/>
        <v>1.3587837837837837</v>
      </c>
      <c r="V372" s="6">
        <f t="shared" si="62"/>
        <v>1.0279282329045363</v>
      </c>
      <c r="W372" s="6">
        <f t="shared" si="63"/>
        <v>1.4204180258547783</v>
      </c>
      <c r="X372" s="6">
        <f t="shared" si="64"/>
        <v>0.88509777478084961</v>
      </c>
      <c r="Y372" s="6">
        <f t="shared" si="65"/>
        <v>0.99409681227863045</v>
      </c>
      <c r="Z372" s="6">
        <f t="shared" si="66"/>
        <v>0.98379825302902224</v>
      </c>
      <c r="AA372" s="6">
        <f t="shared" si="67"/>
        <v>0.92076974120769739</v>
      </c>
      <c r="AB372" s="6">
        <f t="shared" si="68"/>
        <v>7.9869281045751634</v>
      </c>
      <c r="AC372" s="6">
        <f t="shared" si="69"/>
        <v>3.0627549419516789</v>
      </c>
    </row>
    <row r="373" spans="1:29" x14ac:dyDescent="0.25">
      <c r="A373" s="3">
        <f t="shared" si="70"/>
        <v>42739</v>
      </c>
      <c r="B373" s="9">
        <v>15373</v>
      </c>
      <c r="C373" s="9">
        <v>16343</v>
      </c>
      <c r="D373" s="46">
        <v>234708</v>
      </c>
      <c r="E373" s="29">
        <v>18361</v>
      </c>
      <c r="F373" s="46">
        <v>20489</v>
      </c>
      <c r="G373" s="46">
        <v>6113</v>
      </c>
      <c r="H373" s="46">
        <v>60916</v>
      </c>
      <c r="I373" s="46">
        <v>6338</v>
      </c>
      <c r="J373" s="9">
        <v>876</v>
      </c>
      <c r="K373" s="9">
        <v>7550</v>
      </c>
      <c r="L373" s="9">
        <v>57447</v>
      </c>
      <c r="M373" s="46">
        <v>5325</v>
      </c>
      <c r="N373" s="46">
        <v>7222</v>
      </c>
      <c r="Q373" s="6">
        <f t="shared" si="57"/>
        <v>1.3711202283267927</v>
      </c>
      <c r="R373" s="6">
        <f t="shared" si="58"/>
        <v>1.755990114967229</v>
      </c>
      <c r="S373" s="6">
        <f t="shared" si="59"/>
        <v>1.1734637248578843</v>
      </c>
      <c r="T373" s="6">
        <f t="shared" si="60"/>
        <v>0.9604038079296997</v>
      </c>
      <c r="U373" s="6">
        <f t="shared" si="61"/>
        <v>1.7980693286529179</v>
      </c>
      <c r="V373" s="6">
        <f t="shared" si="62"/>
        <v>1.0008185985592666</v>
      </c>
      <c r="W373" s="6">
        <f t="shared" si="63"/>
        <v>1.1464383174931778</v>
      </c>
      <c r="X373" s="6">
        <f t="shared" si="64"/>
        <v>0.84484137563316453</v>
      </c>
      <c r="Y373" s="6">
        <f t="shared" si="65"/>
        <v>1.0221703617269544</v>
      </c>
      <c r="Z373" s="6">
        <f t="shared" si="66"/>
        <v>0.85060838215412349</v>
      </c>
      <c r="AA373" s="6">
        <f t="shared" si="67"/>
        <v>1.0038443392105125</v>
      </c>
      <c r="AB373" s="6">
        <f t="shared" si="68"/>
        <v>3.4466019417475726</v>
      </c>
      <c r="AC373" s="6">
        <f t="shared" si="69"/>
        <v>0.70123312943004179</v>
      </c>
    </row>
    <row r="374" spans="1:29" x14ac:dyDescent="0.25">
      <c r="A374" s="3">
        <f t="shared" si="70"/>
        <v>42740</v>
      </c>
      <c r="B374" s="9">
        <v>20331</v>
      </c>
      <c r="C374" s="9">
        <v>16588</v>
      </c>
      <c r="D374" s="46">
        <v>265077</v>
      </c>
      <c r="E374" s="29">
        <v>26651</v>
      </c>
      <c r="F374" s="46">
        <v>25379</v>
      </c>
      <c r="G374" s="46">
        <v>6283</v>
      </c>
      <c r="H374" s="46">
        <v>62322</v>
      </c>
      <c r="I374" s="46">
        <v>7099</v>
      </c>
      <c r="J374" s="9">
        <v>1848</v>
      </c>
      <c r="K374" s="9">
        <v>5037</v>
      </c>
      <c r="L374" s="9">
        <v>62532</v>
      </c>
      <c r="M374" s="46">
        <v>7832</v>
      </c>
      <c r="N374" s="46">
        <v>8154</v>
      </c>
      <c r="Q374" s="6">
        <f t="shared" si="57"/>
        <v>1.2548450808542155</v>
      </c>
      <c r="R374" s="6">
        <f t="shared" si="58"/>
        <v>1.2841991174421306</v>
      </c>
      <c r="S374" s="6">
        <f t="shared" si="59"/>
        <v>1.1271766261709664</v>
      </c>
      <c r="T374" s="6">
        <f t="shared" si="60"/>
        <v>0.93808518127419926</v>
      </c>
      <c r="U374" s="6">
        <f t="shared" si="61"/>
        <v>0.95925463960388557</v>
      </c>
      <c r="V374" s="6">
        <f t="shared" si="62"/>
        <v>1.0019135704034445</v>
      </c>
      <c r="W374" s="6">
        <f t="shared" si="63"/>
        <v>1.2458669012254362</v>
      </c>
      <c r="X374" s="6">
        <f t="shared" si="64"/>
        <v>0.7553734837199404</v>
      </c>
      <c r="Y374" s="6">
        <f t="shared" si="65"/>
        <v>1.1019677996422181</v>
      </c>
      <c r="Z374" s="6">
        <f t="shared" si="66"/>
        <v>0.48164084911072863</v>
      </c>
      <c r="AA374" s="6">
        <f t="shared" si="67"/>
        <v>1.119581759260917</v>
      </c>
      <c r="AB374" s="6">
        <f t="shared" si="68"/>
        <v>4.5587892898719442</v>
      </c>
      <c r="AC374" s="6">
        <f t="shared" si="69"/>
        <v>1.0906902086677368</v>
      </c>
    </row>
    <row r="375" spans="1:29" x14ac:dyDescent="0.25">
      <c r="A375" s="3">
        <f t="shared" si="70"/>
        <v>42741</v>
      </c>
      <c r="B375" s="9">
        <v>18016</v>
      </c>
      <c r="C375" s="9">
        <v>16850</v>
      </c>
      <c r="D375" s="46">
        <v>279270</v>
      </c>
      <c r="E375" s="29">
        <v>28100</v>
      </c>
      <c r="F375" s="46">
        <v>21703</v>
      </c>
      <c r="G375" s="46">
        <v>6360</v>
      </c>
      <c r="H375" s="46">
        <v>52618</v>
      </c>
      <c r="I375" s="46">
        <v>9627</v>
      </c>
      <c r="J375" s="9">
        <v>2997</v>
      </c>
      <c r="K375" s="9">
        <v>7154</v>
      </c>
      <c r="L375" s="9">
        <v>87134</v>
      </c>
      <c r="M375" s="46">
        <v>6503</v>
      </c>
      <c r="N375" s="46">
        <v>8334</v>
      </c>
      <c r="Q375" s="6">
        <f t="shared" si="57"/>
        <v>0.76742204804907144</v>
      </c>
      <c r="R375" s="6">
        <f t="shared" si="58"/>
        <v>1.0976483616702495</v>
      </c>
      <c r="S375" s="6">
        <f t="shared" si="59"/>
        <v>1.1497371335411015</v>
      </c>
      <c r="T375" s="6">
        <f t="shared" si="60"/>
        <v>1.1086999408167291</v>
      </c>
      <c r="U375" s="6">
        <f t="shared" si="61"/>
        <v>1.0891253073719074</v>
      </c>
      <c r="V375" s="6">
        <f t="shared" si="62"/>
        <v>0.99514942888436864</v>
      </c>
      <c r="W375" s="6">
        <f t="shared" si="63"/>
        <v>0.94142274386316471</v>
      </c>
      <c r="X375" s="6">
        <f t="shared" si="64"/>
        <v>0.99442206383638054</v>
      </c>
      <c r="Y375" s="6">
        <f t="shared" si="65"/>
        <v>1.0586365241963971</v>
      </c>
      <c r="Z375" s="6">
        <f t="shared" si="66"/>
        <v>1.0144639818491208</v>
      </c>
      <c r="AA375" s="6">
        <f t="shared" si="67"/>
        <v>1.5558809349499134</v>
      </c>
      <c r="AB375" s="6">
        <f t="shared" si="68"/>
        <v>4.0092478421701605</v>
      </c>
      <c r="AC375" s="6">
        <f t="shared" si="69"/>
        <v>0.99060977059312971</v>
      </c>
    </row>
    <row r="376" spans="1:29" x14ac:dyDescent="0.25">
      <c r="A376" s="3">
        <f t="shared" si="70"/>
        <v>42742</v>
      </c>
      <c r="B376" s="9">
        <v>17531</v>
      </c>
      <c r="C376" s="9">
        <v>25456</v>
      </c>
      <c r="D376" s="46">
        <v>307983</v>
      </c>
      <c r="E376" s="29">
        <v>25629</v>
      </c>
      <c r="F376" s="46">
        <v>19814</v>
      </c>
      <c r="G376" s="46">
        <v>6251</v>
      </c>
      <c r="H376" s="46">
        <v>68053</v>
      </c>
      <c r="I376" s="46">
        <v>8124</v>
      </c>
      <c r="J376" s="9">
        <v>2923</v>
      </c>
      <c r="K376" s="9">
        <v>5701</v>
      </c>
      <c r="L376" s="9">
        <v>54247</v>
      </c>
      <c r="M376" s="46">
        <v>8227</v>
      </c>
      <c r="N376" s="46">
        <v>9214</v>
      </c>
      <c r="Q376" s="6">
        <f t="shared" si="57"/>
        <v>0.78950686782256252</v>
      </c>
      <c r="R376" s="6">
        <f t="shared" si="58"/>
        <v>4.3131141985767538</v>
      </c>
      <c r="S376" s="6">
        <f t="shared" si="59"/>
        <v>1.3649006182277472</v>
      </c>
      <c r="T376" s="6">
        <f t="shared" si="60"/>
        <v>1.5069677191744575</v>
      </c>
      <c r="U376" s="6">
        <f t="shared" si="61"/>
        <v>1.0240851767624561</v>
      </c>
      <c r="V376" s="6">
        <f t="shared" si="62"/>
        <v>0.99443207126948774</v>
      </c>
      <c r="W376" s="6">
        <f t="shared" si="63"/>
        <v>1.2771751370017266</v>
      </c>
      <c r="X376" s="6">
        <f t="shared" si="64"/>
        <v>0.9927899303433948</v>
      </c>
      <c r="Y376" s="6">
        <f t="shared" si="65"/>
        <v>1.2968056787932565</v>
      </c>
      <c r="Z376" s="6">
        <f t="shared" si="66"/>
        <v>2.2200155763239877</v>
      </c>
      <c r="AA376" s="6">
        <f t="shared" si="67"/>
        <v>2.2047144889250152</v>
      </c>
      <c r="AB376" s="6">
        <f t="shared" si="68"/>
        <v>4.6930975470621794</v>
      </c>
      <c r="AC376" s="6">
        <f t="shared" si="69"/>
        <v>7.0768049155145931</v>
      </c>
    </row>
    <row r="377" spans="1:29" x14ac:dyDescent="0.25">
      <c r="A377" s="7">
        <f t="shared" si="70"/>
        <v>42743</v>
      </c>
      <c r="B377" s="49">
        <v>19976</v>
      </c>
      <c r="C377" s="49">
        <v>20633</v>
      </c>
      <c r="D377" s="48">
        <v>256748</v>
      </c>
      <c r="E377" s="30">
        <v>20202</v>
      </c>
      <c r="F377" s="48">
        <v>20177</v>
      </c>
      <c r="G377" s="48">
        <v>5924</v>
      </c>
      <c r="H377" s="48">
        <v>59937</v>
      </c>
      <c r="I377" s="48">
        <v>7321</v>
      </c>
      <c r="J377" s="49">
        <v>2048</v>
      </c>
      <c r="K377" s="49">
        <v>4741</v>
      </c>
      <c r="L377" s="49">
        <v>60078</v>
      </c>
      <c r="M377" s="48">
        <v>4843</v>
      </c>
      <c r="N377" s="48">
        <v>8125</v>
      </c>
      <c r="O377" s="8"/>
      <c r="P377" s="8"/>
      <c r="Q377" s="8">
        <f t="shared" si="57"/>
        <v>1.6337613478367548</v>
      </c>
      <c r="R377" s="8">
        <f t="shared" si="58"/>
        <v>2.1439110556940979</v>
      </c>
      <c r="S377" s="8">
        <f t="shared" si="59"/>
        <v>1.0801255353341579</v>
      </c>
      <c r="T377" s="8">
        <f t="shared" si="60"/>
        <v>1.8340444847934634</v>
      </c>
      <c r="U377" s="8">
        <f t="shared" si="61"/>
        <v>5.821407963069821</v>
      </c>
      <c r="V377" s="8">
        <f t="shared" si="62"/>
        <v>0.97998345740281223</v>
      </c>
      <c r="W377" s="8">
        <f t="shared" si="63"/>
        <v>1.0383196188826331</v>
      </c>
      <c r="X377" s="8">
        <f t="shared" si="64"/>
        <v>0.85118009533775141</v>
      </c>
      <c r="Y377" s="8">
        <f t="shared" si="65"/>
        <v>1.1422197434467374</v>
      </c>
      <c r="Z377" s="8">
        <f t="shared" si="66"/>
        <v>1.8709550118389897</v>
      </c>
      <c r="AA377" s="8">
        <f t="shared" si="67"/>
        <v>3.795918367346939</v>
      </c>
      <c r="AB377" s="8">
        <f t="shared" si="68"/>
        <v>1.4269298762522098</v>
      </c>
      <c r="AC377" s="8">
        <f t="shared" si="69"/>
        <v>1.0714756692601872</v>
      </c>
    </row>
    <row r="378" spans="1:29" x14ac:dyDescent="0.25">
      <c r="A378" s="7">
        <f t="shared" si="70"/>
        <v>42744</v>
      </c>
      <c r="B378" s="49">
        <v>18625</v>
      </c>
      <c r="C378" s="49">
        <v>16158</v>
      </c>
      <c r="D378" s="48">
        <v>220810</v>
      </c>
      <c r="E378" s="30">
        <v>14195</v>
      </c>
      <c r="F378" s="48">
        <v>15944</v>
      </c>
      <c r="G378" s="48">
        <v>5968</v>
      </c>
      <c r="H378" s="48">
        <v>54940</v>
      </c>
      <c r="I378" s="48">
        <v>6612</v>
      </c>
      <c r="J378" s="49">
        <v>1991</v>
      </c>
      <c r="K378" s="49">
        <v>2319</v>
      </c>
      <c r="L378" s="49">
        <v>29792</v>
      </c>
      <c r="M378" s="48">
        <v>6886</v>
      </c>
      <c r="N378" s="48">
        <v>7816</v>
      </c>
      <c r="O378" s="8"/>
      <c r="P378" s="8"/>
      <c r="Q378" s="8">
        <f t="shared" si="57"/>
        <v>1.3076599031102998</v>
      </c>
      <c r="R378" s="8">
        <f t="shared" si="58"/>
        <v>2.1432550736171905</v>
      </c>
      <c r="S378" s="8">
        <f t="shared" si="59"/>
        <v>1.0963481542166282</v>
      </c>
      <c r="T378" s="8">
        <f t="shared" si="60"/>
        <v>1.3366290018832392</v>
      </c>
      <c r="U378" s="8">
        <f t="shared" si="61"/>
        <v>1.2766434462326848</v>
      </c>
      <c r="V378" s="8">
        <f t="shared" si="62"/>
        <v>1.0013422818791946</v>
      </c>
      <c r="W378" s="8">
        <f t="shared" si="63"/>
        <v>0.99909074377159479</v>
      </c>
      <c r="X378" s="8">
        <f t="shared" si="64"/>
        <v>0.89375506893755063</v>
      </c>
      <c r="Y378" s="8">
        <f t="shared" si="65"/>
        <v>2.2625000000000002</v>
      </c>
      <c r="Z378" s="8">
        <f t="shared" si="66"/>
        <v>0.8411316648531012</v>
      </c>
      <c r="AA378" s="8">
        <f t="shared" si="67"/>
        <v>1.7180093420217981</v>
      </c>
      <c r="AB378" s="8">
        <f t="shared" si="68"/>
        <v>1.3880266075388026</v>
      </c>
      <c r="AC378" s="8">
        <f t="shared" si="69"/>
        <v>0.68663796890099271</v>
      </c>
    </row>
    <row r="379" spans="1:29" x14ac:dyDescent="0.25">
      <c r="A379" s="3">
        <f t="shared" si="70"/>
        <v>42745</v>
      </c>
      <c r="B379" s="9">
        <v>12532</v>
      </c>
      <c r="C379" s="9">
        <v>24631</v>
      </c>
      <c r="D379" s="46">
        <v>217590</v>
      </c>
      <c r="E379" s="29">
        <v>11723</v>
      </c>
      <c r="F379" s="46">
        <v>3582</v>
      </c>
      <c r="G379" s="46">
        <v>6208</v>
      </c>
      <c r="H379" s="46">
        <v>46169</v>
      </c>
      <c r="I379" s="46">
        <v>5416</v>
      </c>
      <c r="J379" s="9">
        <v>1569</v>
      </c>
      <c r="K379" s="9">
        <v>4639</v>
      </c>
      <c r="L379" s="9">
        <v>28043</v>
      </c>
      <c r="M379" s="46">
        <v>4926</v>
      </c>
      <c r="N379" s="46">
        <v>7892</v>
      </c>
      <c r="Q379" s="6">
        <f t="shared" si="57"/>
        <v>1.1606927850328794</v>
      </c>
      <c r="R379" s="6">
        <f t="shared" si="58"/>
        <v>2.1438767516755157</v>
      </c>
      <c r="S379" s="6">
        <f t="shared" si="59"/>
        <v>1.0930271109302712</v>
      </c>
      <c r="T379" s="6">
        <f t="shared" si="60"/>
        <v>0.972378898473789</v>
      </c>
      <c r="U379" s="6">
        <f t="shared" si="61"/>
        <v>0.8906016907011437</v>
      </c>
      <c r="V379" s="6">
        <f t="shared" si="62"/>
        <v>1.0222295405894946</v>
      </c>
      <c r="W379" s="6">
        <f t="shared" si="63"/>
        <v>0.78540078933043</v>
      </c>
      <c r="X379" s="6">
        <f t="shared" si="64"/>
        <v>0.82523236324851434</v>
      </c>
      <c r="Y379" s="6">
        <f t="shared" si="65"/>
        <v>1.8634204275534443</v>
      </c>
      <c r="Z379" s="6">
        <f t="shared" si="66"/>
        <v>0.66432765287125872</v>
      </c>
      <c r="AA379" s="6">
        <f t="shared" si="67"/>
        <v>1.3473143076775247</v>
      </c>
      <c r="AB379" s="6">
        <f t="shared" si="68"/>
        <v>0.80621931260229129</v>
      </c>
      <c r="AC379" s="6">
        <f t="shared" si="69"/>
        <v>0.80852371683229174</v>
      </c>
    </row>
    <row r="380" spans="1:29" x14ac:dyDescent="0.25">
      <c r="A380" s="3">
        <f t="shared" si="70"/>
        <v>42746</v>
      </c>
      <c r="B380" s="9">
        <v>14242</v>
      </c>
      <c r="C380" s="9">
        <v>25438</v>
      </c>
      <c r="D380" s="9">
        <v>223628</v>
      </c>
      <c r="E380" s="9">
        <v>16415</v>
      </c>
      <c r="F380" s="9">
        <v>19752</v>
      </c>
      <c r="G380" s="9">
        <v>6408</v>
      </c>
      <c r="H380" s="9">
        <v>45533</v>
      </c>
      <c r="I380" s="9">
        <v>4872</v>
      </c>
      <c r="J380" s="9">
        <v>960</v>
      </c>
      <c r="K380" s="9">
        <v>0</v>
      </c>
      <c r="L380" s="9">
        <v>61804</v>
      </c>
      <c r="M380" s="9">
        <v>3052</v>
      </c>
      <c r="N380" s="9">
        <v>6292</v>
      </c>
      <c r="Q380" s="6">
        <f t="shared" si="57"/>
        <v>0.92642945423794965</v>
      </c>
      <c r="R380" s="6">
        <f t="shared" si="58"/>
        <v>1.5565073731872974</v>
      </c>
      <c r="S380" s="6">
        <f t="shared" si="59"/>
        <v>0.95279240588305469</v>
      </c>
      <c r="T380" s="6">
        <f t="shared" si="60"/>
        <v>0.89401448722836452</v>
      </c>
      <c r="U380" s="6">
        <f t="shared" si="61"/>
        <v>0.96402947923275906</v>
      </c>
      <c r="V380" s="6">
        <f t="shared" si="62"/>
        <v>1.048257811221986</v>
      </c>
      <c r="W380" s="6">
        <f t="shared" si="63"/>
        <v>0.74747192855735767</v>
      </c>
      <c r="X380" s="6">
        <f t="shared" si="64"/>
        <v>0.76869674976333224</v>
      </c>
      <c r="Y380" s="6">
        <f t="shared" si="65"/>
        <v>1.095890410958904</v>
      </c>
      <c r="Z380" s="6">
        <f t="shared" si="66"/>
        <v>0</v>
      </c>
      <c r="AA380" s="6">
        <f t="shared" si="67"/>
        <v>1.0758438212613366</v>
      </c>
      <c r="AB380" s="6">
        <f t="shared" si="68"/>
        <v>0.57314553990610329</v>
      </c>
      <c r="AC380" s="6">
        <f t="shared" si="69"/>
        <v>0.87122680697867627</v>
      </c>
    </row>
    <row r="381" spans="1:29" x14ac:dyDescent="0.25">
      <c r="A381" s="3">
        <f t="shared" si="70"/>
        <v>42747</v>
      </c>
      <c r="B381" s="9">
        <f t="shared" ref="B381:B412" si="71">SUM(Q367:Q380)/14*B374</f>
        <v>24432.082591653139</v>
      </c>
      <c r="C381" s="9">
        <f t="shared" ref="C381:C412" si="72">SUM(R367:R380)/14*C374</f>
        <v>28207.370640572535</v>
      </c>
      <c r="D381" s="9">
        <f t="shared" ref="D381:D412" si="73">SUM(S367:S380)/14*D374</f>
        <v>313279.22949508711</v>
      </c>
      <c r="E381" s="9">
        <f t="shared" ref="E381:E412" si="74">SUM(T367:T380)/14*E374</f>
        <v>28493.346800595227</v>
      </c>
      <c r="F381" s="9">
        <f t="shared" ref="F381:F412" si="75">SUM(U367:U380)/14*F374</f>
        <v>38732.771393439245</v>
      </c>
      <c r="G381" s="9">
        <f t="shared" ref="G381:G412" si="76">SUM(V367:V380)/14*G374</f>
        <v>6410.8427167064183</v>
      </c>
      <c r="H381" s="9">
        <f t="shared" ref="H381:H412" si="77">SUM(W367:W380)/14*H374</f>
        <v>77099.226750608403</v>
      </c>
      <c r="I381" s="9">
        <f t="shared" ref="I381:I412" si="78">SUM(X367:X380)/14*I374</f>
        <v>6063.8083284660079</v>
      </c>
      <c r="J381" s="9">
        <f t="shared" ref="J381:J412" si="79">SUM(Y367:Y380)/14*J374</f>
        <v>2144.0389190788273</v>
      </c>
      <c r="K381" s="9">
        <f t="shared" ref="K381:K412" si="80">SUM(Z367:Z380)/14*K374</f>
        <v>4993.0695461530868</v>
      </c>
      <c r="L381" s="9">
        <f t="shared" ref="L381:L412" si="81">SUM(AA367:AA380)/14*L374</f>
        <v>88513.993064839204</v>
      </c>
      <c r="M381" s="9">
        <f t="shared" ref="M381:M412" si="82">SUM(AB367:AB380)/14*M374</f>
        <v>24384.311987318466</v>
      </c>
      <c r="N381" s="9">
        <f t="shared" ref="N381:N412" si="83">SUM(AC367:AC380)/14*N374</f>
        <v>770528.11325407145</v>
      </c>
      <c r="Q381" s="6">
        <f t="shared" si="57"/>
        <v>1.2017157341819458</v>
      </c>
      <c r="R381" s="6">
        <f t="shared" si="58"/>
        <v>1.700468449516068</v>
      </c>
      <c r="S381" s="6">
        <f t="shared" si="59"/>
        <v>1.1818423684253523</v>
      </c>
      <c r="T381" s="6">
        <f t="shared" si="60"/>
        <v>1.0691286180854462</v>
      </c>
      <c r="U381" s="6">
        <f t="shared" si="61"/>
        <v>1.5261740570329503</v>
      </c>
      <c r="V381" s="6">
        <f t="shared" si="62"/>
        <v>1.0203474003989206</v>
      </c>
      <c r="W381" s="6">
        <f t="shared" si="63"/>
        <v>1.2371109199096371</v>
      </c>
      <c r="X381" s="6">
        <f t="shared" si="64"/>
        <v>0.85417781778644986</v>
      </c>
      <c r="Y381" s="6">
        <f t="shared" si="65"/>
        <v>1.1601942202807507</v>
      </c>
      <c r="Z381" s="6">
        <f t="shared" si="66"/>
        <v>0.99127844871016213</v>
      </c>
      <c r="AA381" s="6">
        <f t="shared" si="67"/>
        <v>1.4154991534708501</v>
      </c>
      <c r="AB381" s="6">
        <f t="shared" si="68"/>
        <v>3.113420835970182</v>
      </c>
      <c r="AC381" s="6">
        <f t="shared" si="69"/>
        <v>94.496947909501031</v>
      </c>
    </row>
    <row r="382" spans="1:29" x14ac:dyDescent="0.25">
      <c r="A382" s="3">
        <f t="shared" si="70"/>
        <v>42748</v>
      </c>
      <c r="B382" s="9">
        <f t="shared" si="71"/>
        <v>21760.719071578023</v>
      </c>
      <c r="C382" s="9">
        <f t="shared" si="72"/>
        <v>29229.407372547073</v>
      </c>
      <c r="D382" s="9">
        <f t="shared" si="73"/>
        <v>333578.17356079613</v>
      </c>
      <c r="E382" s="9">
        <f t="shared" si="74"/>
        <v>30366.414601200522</v>
      </c>
      <c r="F382" s="9">
        <f t="shared" si="75"/>
        <v>32741.180675582062</v>
      </c>
      <c r="G382" s="9">
        <f t="shared" si="76"/>
        <v>6497.9274197393725</v>
      </c>
      <c r="H382" s="9">
        <f t="shared" si="77"/>
        <v>64952.29889699685</v>
      </c>
      <c r="I382" s="9">
        <f t="shared" si="78"/>
        <v>8188.4301963266298</v>
      </c>
      <c r="J382" s="9">
        <f t="shared" si="79"/>
        <v>3562.1372194735823</v>
      </c>
      <c r="K382" s="9">
        <f t="shared" si="80"/>
        <v>7128.467642989689</v>
      </c>
      <c r="L382" s="9">
        <f t="shared" si="81"/>
        <v>124697.4010024537</v>
      </c>
      <c r="M382" s="9">
        <f t="shared" si="82"/>
        <v>20831.906384438855</v>
      </c>
      <c r="N382" s="9">
        <f t="shared" si="83"/>
        <v>843140.08543411479</v>
      </c>
      <c r="Q382" s="6">
        <f t="shared" si="57"/>
        <v>1.2078551882536648</v>
      </c>
      <c r="R382" s="6">
        <f t="shared" si="58"/>
        <v>1.7346829301214881</v>
      </c>
      <c r="S382" s="6">
        <f t="shared" si="59"/>
        <v>1.1944647601274614</v>
      </c>
      <c r="T382" s="6">
        <f t="shared" si="60"/>
        <v>1.0806553238861396</v>
      </c>
      <c r="U382" s="6">
        <f t="shared" si="61"/>
        <v>1.5086016069475217</v>
      </c>
      <c r="V382" s="6">
        <f t="shared" si="62"/>
        <v>1.0216867012168824</v>
      </c>
      <c r="W382" s="6">
        <f t="shared" si="63"/>
        <v>1.2344121573795441</v>
      </c>
      <c r="X382" s="6">
        <f t="shared" si="64"/>
        <v>0.85056925276063466</v>
      </c>
      <c r="Y382" s="6">
        <f t="shared" si="65"/>
        <v>1.1885676407986594</v>
      </c>
      <c r="Z382" s="6">
        <f t="shared" si="66"/>
        <v>0.99643103759990059</v>
      </c>
      <c r="AA382" s="6">
        <f t="shared" si="67"/>
        <v>1.4310992379834933</v>
      </c>
      <c r="AB382" s="6">
        <f t="shared" si="68"/>
        <v>3.2034301682975328</v>
      </c>
      <c r="AC382" s="6">
        <f t="shared" si="69"/>
        <v>101.16871675475339</v>
      </c>
    </row>
    <row r="383" spans="1:29" x14ac:dyDescent="0.25">
      <c r="A383" s="3">
        <f t="shared" si="70"/>
        <v>42749</v>
      </c>
      <c r="B383" s="9">
        <f t="shared" si="71"/>
        <v>21057.85833864196</v>
      </c>
      <c r="C383" s="9">
        <f t="shared" si="72"/>
        <v>45093.261470607657</v>
      </c>
      <c r="D383" s="9">
        <f t="shared" si="73"/>
        <v>368727.28087285027</v>
      </c>
      <c r="E383" s="9">
        <f t="shared" si="74"/>
        <v>27918.12022997719</v>
      </c>
      <c r="F383" s="9">
        <f t="shared" si="75"/>
        <v>30722.919934961119</v>
      </c>
      <c r="G383" s="9">
        <f t="shared" si="76"/>
        <v>6380.8526218338675</v>
      </c>
      <c r="H383" s="9">
        <f t="shared" si="77"/>
        <v>83045.930563715432</v>
      </c>
      <c r="I383" s="9">
        <f t="shared" si="78"/>
        <v>6915.0556617164502</v>
      </c>
      <c r="J383" s="9">
        <f t="shared" si="79"/>
        <v>3538.3191214451376</v>
      </c>
      <c r="K383" s="9">
        <f t="shared" si="80"/>
        <v>5516.1849215402017</v>
      </c>
      <c r="L383" s="9">
        <f t="shared" si="81"/>
        <v>79494.839627970199</v>
      </c>
      <c r="M383" s="9">
        <f t="shared" si="82"/>
        <v>27198.795776954477</v>
      </c>
      <c r="N383" s="9">
        <f t="shared" si="83"/>
        <v>997944.6526690569</v>
      </c>
      <c r="Q383" s="6">
        <f t="shared" si="57"/>
        <v>1.201178389061774</v>
      </c>
      <c r="R383" s="6">
        <f t="shared" si="58"/>
        <v>1.7714197623588803</v>
      </c>
      <c r="S383" s="6">
        <f t="shared" si="59"/>
        <v>1.1972325773593031</v>
      </c>
      <c r="T383" s="6">
        <f t="shared" si="60"/>
        <v>1.0893175789136209</v>
      </c>
      <c r="U383" s="6">
        <f t="shared" si="61"/>
        <v>1.5505662629938992</v>
      </c>
      <c r="V383" s="6">
        <f t="shared" si="62"/>
        <v>1.0207730957980912</v>
      </c>
      <c r="W383" s="6">
        <f t="shared" si="63"/>
        <v>1.2203125587955774</v>
      </c>
      <c r="X383" s="6">
        <f t="shared" si="64"/>
        <v>0.85118853541561423</v>
      </c>
      <c r="Y383" s="6">
        <f t="shared" si="65"/>
        <v>1.2105094496904336</v>
      </c>
      <c r="Z383" s="6">
        <f t="shared" si="66"/>
        <v>0.96758198939487838</v>
      </c>
      <c r="AA383" s="6">
        <f t="shared" si="67"/>
        <v>1.4654237032088446</v>
      </c>
      <c r="AB383" s="6">
        <f t="shared" si="68"/>
        <v>3.3060405709194698</v>
      </c>
      <c r="AC383" s="6">
        <f t="shared" si="69"/>
        <v>108.30742920219849</v>
      </c>
    </row>
    <row r="384" spans="1:29" x14ac:dyDescent="0.25">
      <c r="A384" s="7">
        <f t="shared" si="70"/>
        <v>42750</v>
      </c>
      <c r="B384" s="49">
        <f t="shared" si="71"/>
        <v>24044.345064473589</v>
      </c>
      <c r="C384" s="49">
        <f t="shared" si="72"/>
        <v>37345.229465943929</v>
      </c>
      <c r="D384" s="49">
        <f t="shared" si="73"/>
        <v>302332.48709874327</v>
      </c>
      <c r="E384" s="49">
        <f t="shared" si="74"/>
        <v>22245.320383885795</v>
      </c>
      <c r="F384" s="49">
        <f t="shared" si="75"/>
        <v>32144.271289669243</v>
      </c>
      <c r="G384" s="49">
        <f t="shared" si="76"/>
        <v>6037.2261797856945</v>
      </c>
      <c r="H384" s="49">
        <f t="shared" si="77"/>
        <v>71395.469194602047</v>
      </c>
      <c r="I384" s="49">
        <f t="shared" si="78"/>
        <v>6304.1431816988061</v>
      </c>
      <c r="J384" s="49">
        <f t="shared" si="79"/>
        <v>2528.5504759324144</v>
      </c>
      <c r="K384" s="49">
        <f t="shared" si="80"/>
        <v>4603.7200974852258</v>
      </c>
      <c r="L384" s="49">
        <f t="shared" si="81"/>
        <v>89730.938036194639</v>
      </c>
      <c r="M384" s="49">
        <f t="shared" si="82"/>
        <v>16563.186146780907</v>
      </c>
      <c r="N384" s="49">
        <f t="shared" si="83"/>
        <v>187229.85242985288</v>
      </c>
      <c r="O384" s="8"/>
      <c r="P384" s="8"/>
      <c r="Q384" s="8">
        <f t="shared" si="57"/>
        <v>1.2036616472003199</v>
      </c>
      <c r="R384" s="8">
        <f t="shared" si="58"/>
        <v>1.8099757410916459</v>
      </c>
      <c r="S384" s="8">
        <f t="shared" si="59"/>
        <v>1.1775456365726054</v>
      </c>
      <c r="T384" s="8">
        <f t="shared" si="60"/>
        <v>1.101144460146807</v>
      </c>
      <c r="U384" s="8">
        <f t="shared" si="61"/>
        <v>1.5931145011482997</v>
      </c>
      <c r="V384" s="8">
        <f t="shared" si="62"/>
        <v>1.0191131296059579</v>
      </c>
      <c r="W384" s="8">
        <f t="shared" si="63"/>
        <v>1.1911752205582871</v>
      </c>
      <c r="X384" s="8">
        <f t="shared" si="64"/>
        <v>0.86110410896036149</v>
      </c>
      <c r="Y384" s="8">
        <f t="shared" si="65"/>
        <v>1.2346437870763742</v>
      </c>
      <c r="Z384" s="8">
        <f t="shared" si="66"/>
        <v>0.97104410408884745</v>
      </c>
      <c r="AA384" s="8">
        <f t="shared" si="67"/>
        <v>1.4935739877524992</v>
      </c>
      <c r="AB384" s="8">
        <f t="shared" si="68"/>
        <v>3.4200260472395017</v>
      </c>
      <c r="AC384" s="8">
        <f t="shared" si="69"/>
        <v>23.043674145212663</v>
      </c>
    </row>
    <row r="385" spans="1:29" x14ac:dyDescent="0.25">
      <c r="A385" s="7">
        <f t="shared" si="70"/>
        <v>42751</v>
      </c>
      <c r="B385" s="49">
        <f t="shared" si="71"/>
        <v>22459.782181201048</v>
      </c>
      <c r="C385" s="49">
        <f t="shared" si="72"/>
        <v>29913.438989611739</v>
      </c>
      <c r="D385" s="49">
        <f t="shared" si="73"/>
        <v>256010.48748362009</v>
      </c>
      <c r="E385" s="49">
        <f t="shared" si="74"/>
        <v>15676.634725103724</v>
      </c>
      <c r="F385" s="49">
        <f t="shared" si="75"/>
        <v>25938.749938679099</v>
      </c>
      <c r="G385" s="49">
        <f t="shared" si="76"/>
        <v>6069.1225496899051</v>
      </c>
      <c r="H385" s="49">
        <f t="shared" si="77"/>
        <v>63916.830143127867</v>
      </c>
      <c r="I385" s="49">
        <f t="shared" si="78"/>
        <v>5687.8248580337549</v>
      </c>
      <c r="J385" s="49">
        <f t="shared" si="79"/>
        <v>2524.8826446817775</v>
      </c>
      <c r="K385" s="49">
        <f t="shared" si="80"/>
        <v>2271.2763012381661</v>
      </c>
      <c r="L385" s="49">
        <f t="shared" si="81"/>
        <v>45721.973420475748</v>
      </c>
      <c r="M385" s="49">
        <f t="shared" si="82"/>
        <v>23944.374756586258</v>
      </c>
      <c r="N385" s="49">
        <f t="shared" si="83"/>
        <v>192313.13978372465</v>
      </c>
      <c r="O385" s="8"/>
      <c r="P385" s="8"/>
      <c r="Q385" s="8">
        <f t="shared" ref="Q385:Q448" si="84">IF(ISERROR(B385/B378),1,B385/B378)</f>
        <v>1.2058943452993851</v>
      </c>
      <c r="R385" s="8">
        <f t="shared" ref="R385:R448" si="85">IF(ISERROR(C385/C378),1,C385/C378)</f>
        <v>1.8513082677071258</v>
      </c>
      <c r="S385" s="8">
        <f t="shared" ref="S385:S448" si="86">IF(ISERROR(D385/D378),1,D385/D378)</f>
        <v>1.1594152777664966</v>
      </c>
      <c r="T385" s="8">
        <f t="shared" ref="T385:T448" si="87">IF(ISERROR(E385/E378),1,E385/E378)</f>
        <v>1.1043772261432705</v>
      </c>
      <c r="U385" s="8">
        <f t="shared" ref="U385:U448" si="88">IF(ISERROR(F385/F378),1,F385/F378)</f>
        <v>1.626865901823827</v>
      </c>
      <c r="V385" s="8">
        <f t="shared" ref="V385:V448" si="89">IF(ISERROR(G385/G378),1,G385/G378)</f>
        <v>1.0169441269587642</v>
      </c>
      <c r="W385" s="8">
        <f t="shared" ref="W385:W448" si="90">IF(ISERROR(H385/H378),1,H385/H378)</f>
        <v>1.1633933407922801</v>
      </c>
      <c r="X385" s="8">
        <f t="shared" ref="X385:X448" si="91">IF(ISERROR(I385/I378),1,I385/I378)</f>
        <v>0.86022759498393153</v>
      </c>
      <c r="Y385" s="8">
        <f t="shared" ref="Y385:Y448" si="92">IF(ISERROR(J385/J378),1,J385/J378)</f>
        <v>1.2681479882881856</v>
      </c>
      <c r="Z385" s="8">
        <f t="shared" ref="Z385:Z448" si="93">IF(ISERROR(K385/K378),1,K385/K378)</f>
        <v>0.97942056974478919</v>
      </c>
      <c r="AA385" s="8">
        <f t="shared" ref="AA385:AA448" si="94">IF(ISERROR(L385/L378),1,L385/L378)</f>
        <v>1.5347064118043685</v>
      </c>
      <c r="AB385" s="8">
        <f t="shared" ref="AB385:AB448" si="95">IF(ISERROR(M385/M378),1,M385/M378)</f>
        <v>3.4772545391499068</v>
      </c>
      <c r="AC385" s="8">
        <f t="shared" ref="AC385:AC448" si="96">IF(ISERROR(N385/N378),1,N385/N378)</f>
        <v>24.605058825962722</v>
      </c>
    </row>
    <row r="386" spans="1:29" x14ac:dyDescent="0.25">
      <c r="A386" s="3">
        <f t="shared" si="70"/>
        <v>42752</v>
      </c>
      <c r="B386" s="9">
        <f t="shared" si="71"/>
        <v>14760.632502707796</v>
      </c>
      <c r="C386" s="9">
        <f t="shared" si="72"/>
        <v>46689.399846707383</v>
      </c>
      <c r="D386" s="9">
        <f t="shared" si="73"/>
        <v>248786.6655217938</v>
      </c>
      <c r="E386" s="9">
        <f t="shared" si="74"/>
        <v>13139.640885928393</v>
      </c>
      <c r="F386" s="9">
        <f t="shared" si="75"/>
        <v>5881.4708219051317</v>
      </c>
      <c r="G386" s="9">
        <f t="shared" si="76"/>
        <v>6283.7905662539015</v>
      </c>
      <c r="H386" s="9">
        <f t="shared" si="77"/>
        <v>51603.778569806862</v>
      </c>
      <c r="I386" s="9">
        <f t="shared" si="78"/>
        <v>4676.5830045136163</v>
      </c>
      <c r="J386" s="9">
        <f t="shared" si="79"/>
        <v>2006.0528896702042</v>
      </c>
      <c r="K386" s="9">
        <f t="shared" si="80"/>
        <v>4583.5631287541555</v>
      </c>
      <c r="L386" s="9">
        <f t="shared" si="81"/>
        <v>44232.183029494241</v>
      </c>
      <c r="M386" s="9">
        <f t="shared" si="82"/>
        <v>15977.536671999333</v>
      </c>
      <c r="N386" s="9">
        <f t="shared" si="83"/>
        <v>207436.58850412563</v>
      </c>
      <c r="Q386" s="6">
        <f t="shared" si="84"/>
        <v>1.1778353417417649</v>
      </c>
      <c r="R386" s="6">
        <f t="shared" si="85"/>
        <v>1.8955543764649174</v>
      </c>
      <c r="S386" s="6">
        <f t="shared" si="86"/>
        <v>1.1433736179134786</v>
      </c>
      <c r="T386" s="6">
        <f t="shared" si="87"/>
        <v>1.1208428632541494</v>
      </c>
      <c r="U386" s="6">
        <f t="shared" si="88"/>
        <v>1.641951653239847</v>
      </c>
      <c r="V386" s="6">
        <f t="shared" si="89"/>
        <v>1.012208531935229</v>
      </c>
      <c r="W386" s="6">
        <f t="shared" si="90"/>
        <v>1.1177148859582591</v>
      </c>
      <c r="X386" s="6">
        <f t="shared" si="91"/>
        <v>0.86347544396484788</v>
      </c>
      <c r="Y386" s="6">
        <f t="shared" si="92"/>
        <v>1.278555060337925</v>
      </c>
      <c r="Z386" s="6">
        <f t="shared" si="93"/>
        <v>0.98804982296920796</v>
      </c>
      <c r="AA386" s="6">
        <f t="shared" si="94"/>
        <v>1.577298542577265</v>
      </c>
      <c r="AB386" s="6">
        <f t="shared" si="95"/>
        <v>3.2435113016645012</v>
      </c>
      <c r="AC386" s="6">
        <f t="shared" si="96"/>
        <v>26.284413140411257</v>
      </c>
    </row>
    <row r="387" spans="1:29" x14ac:dyDescent="0.25">
      <c r="A387" s="3">
        <f t="shared" ref="A387:A450" si="97">A386+1</f>
        <v>42753</v>
      </c>
      <c r="B387" s="9">
        <f t="shared" si="71"/>
        <v>16693.229644106828</v>
      </c>
      <c r="C387" s="9">
        <f t="shared" si="72"/>
        <v>49425.873330122602</v>
      </c>
      <c r="D387" s="9">
        <f t="shared" si="73"/>
        <v>257035.55606125228</v>
      </c>
      <c r="E387" s="9">
        <f t="shared" si="74"/>
        <v>18896.818546623959</v>
      </c>
      <c r="F387" s="9">
        <f t="shared" si="75"/>
        <v>32831.338466043184</v>
      </c>
      <c r="G387" s="9">
        <f t="shared" si="76"/>
        <v>6479.0371409401396</v>
      </c>
      <c r="H387" s="9">
        <f t="shared" si="77"/>
        <v>49908.413183129676</v>
      </c>
      <c r="I387" s="9">
        <f t="shared" si="78"/>
        <v>4199.3277918727708</v>
      </c>
      <c r="J387" s="9">
        <f t="shared" si="79"/>
        <v>1246.9185663627595</v>
      </c>
      <c r="K387" s="9">
        <f t="shared" si="80"/>
        <v>0</v>
      </c>
      <c r="L387" s="9">
        <f t="shared" si="81"/>
        <v>100381.65241400561</v>
      </c>
      <c r="M387" s="9">
        <f t="shared" si="82"/>
        <v>8865.1316296455334</v>
      </c>
      <c r="N387" s="9">
        <f t="shared" si="83"/>
        <v>175818.00414980389</v>
      </c>
      <c r="Q387" s="6">
        <f t="shared" si="84"/>
        <v>1.1721127400720985</v>
      </c>
      <c r="R387" s="6">
        <f t="shared" si="85"/>
        <v>1.9429936838636135</v>
      </c>
      <c r="S387" s="6">
        <f t="shared" si="86"/>
        <v>1.149388967666179</v>
      </c>
      <c r="T387" s="6">
        <f t="shared" si="87"/>
        <v>1.1511921137145269</v>
      </c>
      <c r="U387" s="6">
        <f t="shared" si="88"/>
        <v>1.6621779296295658</v>
      </c>
      <c r="V387" s="6">
        <f t="shared" si="89"/>
        <v>1.0110856961517072</v>
      </c>
      <c r="W387" s="6">
        <f t="shared" si="90"/>
        <v>1.0960932331085076</v>
      </c>
      <c r="X387" s="6">
        <f t="shared" si="91"/>
        <v>0.86193099176370502</v>
      </c>
      <c r="Y387" s="6">
        <f t="shared" si="92"/>
        <v>1.2988735066278745</v>
      </c>
      <c r="Z387" s="6">
        <f t="shared" si="93"/>
        <v>1</v>
      </c>
      <c r="AA387" s="6">
        <f t="shared" si="94"/>
        <v>1.6241934569608054</v>
      </c>
      <c r="AB387" s="6">
        <f t="shared" si="95"/>
        <v>2.9046958157423113</v>
      </c>
      <c r="AC387" s="6">
        <f t="shared" si="96"/>
        <v>27.9431030117298</v>
      </c>
    </row>
    <row r="388" spans="1:29" x14ac:dyDescent="0.25">
      <c r="A388" s="3">
        <f t="shared" si="97"/>
        <v>42754</v>
      </c>
      <c r="B388" s="9">
        <f t="shared" si="71"/>
        <v>28289.857601499232</v>
      </c>
      <c r="C388" s="9">
        <f t="shared" si="72"/>
        <v>55183.520062958807</v>
      </c>
      <c r="D388" s="9">
        <f t="shared" si="73"/>
        <v>359540.96722466429</v>
      </c>
      <c r="E388" s="9">
        <f t="shared" si="74"/>
        <v>33189.615941765776</v>
      </c>
      <c r="F388" s="9">
        <f t="shared" si="75"/>
        <v>64004.797014083102</v>
      </c>
      <c r="G388" s="9">
        <f t="shared" si="76"/>
        <v>6486.6128531275108</v>
      </c>
      <c r="H388" s="9">
        <f t="shared" si="77"/>
        <v>84230.68592804372</v>
      </c>
      <c r="I388" s="9">
        <f t="shared" si="78"/>
        <v>5233.9863376070525</v>
      </c>
      <c r="J388" s="9">
        <f t="shared" si="79"/>
        <v>2827.2112285776311</v>
      </c>
      <c r="K388" s="9">
        <f t="shared" si="80"/>
        <v>4988.1979898572481</v>
      </c>
      <c r="L388" s="9">
        <f t="shared" si="81"/>
        <v>147685.96106440941</v>
      </c>
      <c r="M388" s="9">
        <f t="shared" si="82"/>
        <v>69885.151281865372</v>
      </c>
      <c r="N388" s="9">
        <f t="shared" si="83"/>
        <v>23030276.913658135</v>
      </c>
      <c r="Q388" s="6">
        <f t="shared" si="84"/>
        <v>1.1578979194824777</v>
      </c>
      <c r="R388" s="6">
        <f t="shared" si="85"/>
        <v>1.9563510816419267</v>
      </c>
      <c r="S388" s="6">
        <f t="shared" si="86"/>
        <v>1.1476693421524859</v>
      </c>
      <c r="T388" s="6">
        <f t="shared" si="87"/>
        <v>1.1648198498420146</v>
      </c>
      <c r="U388" s="6">
        <f t="shared" si="88"/>
        <v>1.6524714011278976</v>
      </c>
      <c r="V388" s="6">
        <f t="shared" si="89"/>
        <v>1.0118190602654529</v>
      </c>
      <c r="W388" s="6">
        <f t="shared" si="90"/>
        <v>1.0924971556524599</v>
      </c>
      <c r="X388" s="6">
        <f t="shared" si="91"/>
        <v>0.86315167863017206</v>
      </c>
      <c r="Y388" s="6">
        <f t="shared" si="92"/>
        <v>1.3186380169779401</v>
      </c>
      <c r="Z388" s="6">
        <f t="shared" si="93"/>
        <v>0.99902433638249799</v>
      </c>
      <c r="AA388" s="6">
        <f t="shared" si="94"/>
        <v>1.6685041082286833</v>
      </c>
      <c r="AB388" s="6">
        <f t="shared" si="95"/>
        <v>2.8659882353133646</v>
      </c>
      <c r="AC388" s="6">
        <f t="shared" si="96"/>
        <v>29.888950860465496</v>
      </c>
    </row>
    <row r="389" spans="1:29" x14ac:dyDescent="0.25">
      <c r="A389" s="3">
        <f t="shared" si="97"/>
        <v>42755</v>
      </c>
      <c r="B389" s="9">
        <f t="shared" si="71"/>
        <v>25046.00277203734</v>
      </c>
      <c r="C389" s="9">
        <f t="shared" si="72"/>
        <v>58586.311556024506</v>
      </c>
      <c r="D389" s="9">
        <f t="shared" si="73"/>
        <v>383325.72320469061</v>
      </c>
      <c r="E389" s="9">
        <f t="shared" si="74"/>
        <v>35863.196706739043</v>
      </c>
      <c r="F389" s="9">
        <f t="shared" si="75"/>
        <v>55725.060079589275</v>
      </c>
      <c r="G389" s="9">
        <f t="shared" si="76"/>
        <v>6579.3243265266883</v>
      </c>
      <c r="H389" s="9">
        <f t="shared" si="77"/>
        <v>70248.650544042292</v>
      </c>
      <c r="I389" s="9">
        <f t="shared" si="78"/>
        <v>7130.8954282845007</v>
      </c>
      <c r="J389" s="9">
        <f t="shared" si="79"/>
        <v>4752.2987768273151</v>
      </c>
      <c r="K389" s="9">
        <f t="shared" si="80"/>
        <v>7384.9520456071668</v>
      </c>
      <c r="L389" s="9">
        <f t="shared" si="81"/>
        <v>212947.35373435085</v>
      </c>
      <c r="M389" s="9">
        <f t="shared" si="82"/>
        <v>57185.12196723371</v>
      </c>
      <c r="N389" s="9">
        <f t="shared" si="83"/>
        <v>26934927.435336843</v>
      </c>
      <c r="Q389" s="6">
        <f t="shared" si="84"/>
        <v>1.1509731222416391</v>
      </c>
      <c r="R389" s="6">
        <f t="shared" si="85"/>
        <v>2.0043619362276264</v>
      </c>
      <c r="S389" s="6">
        <f t="shared" si="86"/>
        <v>1.1491331075797373</v>
      </c>
      <c r="T389" s="6">
        <f t="shared" si="87"/>
        <v>1.1810151833111442</v>
      </c>
      <c r="U389" s="6">
        <f t="shared" si="88"/>
        <v>1.7019868840938985</v>
      </c>
      <c r="V389" s="6">
        <f t="shared" si="89"/>
        <v>1.0125265952555962</v>
      </c>
      <c r="W389" s="6">
        <f t="shared" si="90"/>
        <v>1.0815421738258186</v>
      </c>
      <c r="X389" s="6">
        <f t="shared" si="91"/>
        <v>0.87085012112376015</v>
      </c>
      <c r="Y389" s="6">
        <f t="shared" si="92"/>
        <v>1.3341144610733486</v>
      </c>
      <c r="Z389" s="6">
        <f t="shared" si="93"/>
        <v>1.0359802997590528</v>
      </c>
      <c r="AA389" s="6">
        <f t="shared" si="94"/>
        <v>1.7077128474406666</v>
      </c>
      <c r="AB389" s="6">
        <f t="shared" si="95"/>
        <v>2.7450738742734657</v>
      </c>
      <c r="AC389" s="6">
        <f t="shared" si="96"/>
        <v>31.945969478451051</v>
      </c>
    </row>
    <row r="390" spans="1:29" x14ac:dyDescent="0.25">
      <c r="A390" s="3">
        <f t="shared" si="97"/>
        <v>42756</v>
      </c>
      <c r="B390" s="9">
        <f t="shared" si="71"/>
        <v>24813.940687318951</v>
      </c>
      <c r="C390" s="9">
        <f t="shared" si="72"/>
        <v>93303.693464650438</v>
      </c>
      <c r="D390" s="9">
        <f t="shared" si="73"/>
        <v>423700.81748668005</v>
      </c>
      <c r="E390" s="9">
        <f t="shared" si="74"/>
        <v>33115.931426424722</v>
      </c>
      <c r="F390" s="9">
        <f t="shared" si="75"/>
        <v>53634.927995573918</v>
      </c>
      <c r="G390" s="9">
        <f t="shared" si="76"/>
        <v>6468.7030612703256</v>
      </c>
      <c r="H390" s="9">
        <f t="shared" si="77"/>
        <v>90648.844015790615</v>
      </c>
      <c r="I390" s="9">
        <f t="shared" si="78"/>
        <v>5960.9408561487289</v>
      </c>
      <c r="J390" s="9">
        <f t="shared" si="79"/>
        <v>4790.1461972114457</v>
      </c>
      <c r="K390" s="9">
        <f t="shared" si="80"/>
        <v>5723.1366220022883</v>
      </c>
      <c r="L390" s="9">
        <f t="shared" si="81"/>
        <v>136616.49133319594</v>
      </c>
      <c r="M390" s="9">
        <f t="shared" si="82"/>
        <v>72206.703014776896</v>
      </c>
      <c r="N390" s="9">
        <f t="shared" si="83"/>
        <v>34086861.964770839</v>
      </c>
      <c r="Q390" s="6">
        <f t="shared" si="84"/>
        <v>1.1783696275411084</v>
      </c>
      <c r="R390" s="6">
        <f t="shared" si="85"/>
        <v>2.0691271915531533</v>
      </c>
      <c r="S390" s="6">
        <f t="shared" si="86"/>
        <v>1.1490899628682114</v>
      </c>
      <c r="T390" s="6">
        <f t="shared" si="87"/>
        <v>1.1861805577750311</v>
      </c>
      <c r="U390" s="6">
        <f t="shared" si="88"/>
        <v>1.7457627110026122</v>
      </c>
      <c r="V390" s="6">
        <f t="shared" si="89"/>
        <v>1.0137678214249697</v>
      </c>
      <c r="W390" s="6">
        <f t="shared" si="90"/>
        <v>1.0915507045374366</v>
      </c>
      <c r="X390" s="6">
        <f t="shared" si="91"/>
        <v>0.86202355378714457</v>
      </c>
      <c r="Y390" s="6">
        <f t="shared" si="92"/>
        <v>1.3537914565645597</v>
      </c>
      <c r="Z390" s="6">
        <f t="shared" si="93"/>
        <v>1.0375171796097624</v>
      </c>
      <c r="AA390" s="6">
        <f t="shared" si="94"/>
        <v>1.7185579840471499</v>
      </c>
      <c r="AB390" s="6">
        <f t="shared" si="95"/>
        <v>2.6547757337094162</v>
      </c>
      <c r="AC390" s="6">
        <f t="shared" si="96"/>
        <v>34.157066600440899</v>
      </c>
    </row>
    <row r="391" spans="1:29" x14ac:dyDescent="0.25">
      <c r="A391" s="7">
        <f t="shared" si="97"/>
        <v>42757</v>
      </c>
      <c r="B391" s="49">
        <f t="shared" si="71"/>
        <v>29000.979536479073</v>
      </c>
      <c r="C391" s="49">
        <f t="shared" si="72"/>
        <v>71286.157641641417</v>
      </c>
      <c r="D391" s="49">
        <f t="shared" si="73"/>
        <v>342746.75693291618</v>
      </c>
      <c r="E391" s="49">
        <f t="shared" si="74"/>
        <v>25877.251313672812</v>
      </c>
      <c r="F391" s="49">
        <f t="shared" si="75"/>
        <v>57773.255793018914</v>
      </c>
      <c r="G391" s="49">
        <f t="shared" si="76"/>
        <v>6128.6837958057422</v>
      </c>
      <c r="H391" s="49">
        <f t="shared" si="77"/>
        <v>76985.150168022301</v>
      </c>
      <c r="I391" s="49">
        <f t="shared" si="78"/>
        <v>5375.4363404165333</v>
      </c>
      <c r="J391" s="49">
        <f t="shared" si="79"/>
        <v>3433.4222757741964</v>
      </c>
      <c r="K391" s="49">
        <f t="shared" si="80"/>
        <v>4387.5892888129847</v>
      </c>
      <c r="L391" s="49">
        <f t="shared" si="81"/>
        <v>151091.87146277886</v>
      </c>
      <c r="M391" s="49">
        <f t="shared" si="82"/>
        <v>41560.037253842638</v>
      </c>
      <c r="N391" s="49">
        <f t="shared" si="83"/>
        <v>6757382.0675393892</v>
      </c>
      <c r="O391" s="8"/>
      <c r="P391" s="8"/>
      <c r="Q391" s="8">
        <f t="shared" si="84"/>
        <v>1.2061455389495759</v>
      </c>
      <c r="R391" s="8">
        <f t="shared" si="85"/>
        <v>1.9088424053371822</v>
      </c>
      <c r="S391" s="8">
        <f t="shared" si="86"/>
        <v>1.133674916056816</v>
      </c>
      <c r="T391" s="8">
        <f t="shared" si="87"/>
        <v>1.1632671891036435</v>
      </c>
      <c r="U391" s="8">
        <f t="shared" si="88"/>
        <v>1.7973111063054803</v>
      </c>
      <c r="V391" s="8">
        <f t="shared" si="89"/>
        <v>1.0151489464360757</v>
      </c>
      <c r="W391" s="8">
        <f t="shared" si="90"/>
        <v>1.078291816504273</v>
      </c>
      <c r="X391" s="8">
        <f t="shared" si="91"/>
        <v>0.85268309831884082</v>
      </c>
      <c r="Y391" s="8">
        <f t="shared" si="92"/>
        <v>1.3578618692625095</v>
      </c>
      <c r="Z391" s="8">
        <f t="shared" si="93"/>
        <v>0.95305300841588914</v>
      </c>
      <c r="AA391" s="8">
        <f t="shared" si="94"/>
        <v>1.6838325194130161</v>
      </c>
      <c r="AB391" s="8">
        <f t="shared" si="95"/>
        <v>2.5091813184699325</v>
      </c>
      <c r="AC391" s="8">
        <f t="shared" si="96"/>
        <v>36.091371006507067</v>
      </c>
    </row>
    <row r="392" spans="1:29" x14ac:dyDescent="0.25">
      <c r="A392" s="7">
        <f t="shared" si="97"/>
        <v>42758</v>
      </c>
      <c r="B392" s="49">
        <f t="shared" si="71"/>
        <v>26403.754803288812</v>
      </c>
      <c r="C392" s="49">
        <f t="shared" si="72"/>
        <v>56597.775709207366</v>
      </c>
      <c r="D392" s="49">
        <f t="shared" si="73"/>
        <v>291211.89669788996</v>
      </c>
      <c r="E392" s="49">
        <f t="shared" si="74"/>
        <v>17485.005479388677</v>
      </c>
      <c r="F392" s="49">
        <f t="shared" si="75"/>
        <v>39164.286055851771</v>
      </c>
      <c r="G392" s="49">
        <f t="shared" si="76"/>
        <v>6176.3079094278974</v>
      </c>
      <c r="H392" s="49">
        <f t="shared" si="77"/>
        <v>69103.487463501995</v>
      </c>
      <c r="I392" s="49">
        <f t="shared" si="78"/>
        <v>4850.5227524801094</v>
      </c>
      <c r="J392" s="49">
        <f t="shared" si="79"/>
        <v>3467.3326576428208</v>
      </c>
      <c r="K392" s="49">
        <f t="shared" si="80"/>
        <v>2015.731778464896</v>
      </c>
      <c r="L392" s="49">
        <f t="shared" si="81"/>
        <v>70090.37905420622</v>
      </c>
      <c r="M392" s="49">
        <f t="shared" si="82"/>
        <v>61931.765972620502</v>
      </c>
      <c r="N392" s="49">
        <f t="shared" si="83"/>
        <v>7421901.0221609008</v>
      </c>
      <c r="O392" s="8"/>
      <c r="P392" s="8"/>
      <c r="Q392" s="8">
        <f t="shared" si="84"/>
        <v>1.1756015526004917</v>
      </c>
      <c r="R392" s="8">
        <f t="shared" si="85"/>
        <v>1.8920517874545448</v>
      </c>
      <c r="S392" s="8">
        <f t="shared" si="86"/>
        <v>1.1374998718227201</v>
      </c>
      <c r="T392" s="8">
        <f t="shared" si="87"/>
        <v>1.1153545251257992</v>
      </c>
      <c r="U392" s="8">
        <f t="shared" si="88"/>
        <v>1.509875616536599</v>
      </c>
      <c r="V392" s="8">
        <f t="shared" si="89"/>
        <v>1.0176607670813087</v>
      </c>
      <c r="W392" s="8">
        <f t="shared" si="90"/>
        <v>1.0811469734772474</v>
      </c>
      <c r="X392" s="8">
        <f t="shared" si="91"/>
        <v>0.85279045567463274</v>
      </c>
      <c r="Y392" s="8">
        <f t="shared" si="92"/>
        <v>1.3732648782493511</v>
      </c>
      <c r="Z392" s="8">
        <f t="shared" si="93"/>
        <v>0.88748857959995342</v>
      </c>
      <c r="AA392" s="8">
        <f t="shared" si="94"/>
        <v>1.5329692445605929</v>
      </c>
      <c r="AB392" s="8">
        <f t="shared" si="95"/>
        <v>2.5864849929140559</v>
      </c>
      <c r="AC392" s="8">
        <f t="shared" si="96"/>
        <v>38.592792102024703</v>
      </c>
    </row>
    <row r="393" spans="1:29" x14ac:dyDescent="0.25">
      <c r="A393" s="3">
        <f t="shared" si="97"/>
        <v>42759</v>
      </c>
      <c r="B393" s="9">
        <f t="shared" si="71"/>
        <v>17213.389288920778</v>
      </c>
      <c r="C393" s="9">
        <f t="shared" si="72"/>
        <v>87501.010244395904</v>
      </c>
      <c r="D393" s="9">
        <f t="shared" si="73"/>
        <v>283726.08575679339</v>
      </c>
      <c r="E393" s="9">
        <f t="shared" si="74"/>
        <v>14447.681694804305</v>
      </c>
      <c r="F393" s="9">
        <f t="shared" si="75"/>
        <v>8978.2713979640357</v>
      </c>
      <c r="G393" s="9">
        <f t="shared" si="76"/>
        <v>6402.0915523585654</v>
      </c>
      <c r="H393" s="9">
        <f t="shared" si="77"/>
        <v>56093.726985594127</v>
      </c>
      <c r="I393" s="9">
        <f t="shared" si="78"/>
        <v>3974.4614646928512</v>
      </c>
      <c r="J393" s="9">
        <f t="shared" si="79"/>
        <v>2627.4239283244165</v>
      </c>
      <c r="K393" s="9">
        <f t="shared" si="80"/>
        <v>4083.0370624444922</v>
      </c>
      <c r="L393" s="9">
        <f t="shared" si="81"/>
        <v>67221.952814082557</v>
      </c>
      <c r="M393" s="9">
        <f t="shared" si="82"/>
        <v>42693.402597445856</v>
      </c>
      <c r="N393" s="9">
        <f t="shared" si="83"/>
        <v>8567208.7985420171</v>
      </c>
      <c r="Q393" s="6">
        <f t="shared" si="84"/>
        <v>1.1661688132783625</v>
      </c>
      <c r="R393" s="6">
        <f t="shared" si="85"/>
        <v>1.8741086955857846</v>
      </c>
      <c r="S393" s="6">
        <f t="shared" si="86"/>
        <v>1.1404392802231553</v>
      </c>
      <c r="T393" s="6">
        <f t="shared" si="87"/>
        <v>1.0995492053574105</v>
      </c>
      <c r="U393" s="6">
        <f t="shared" si="88"/>
        <v>1.5265350572725931</v>
      </c>
      <c r="V393" s="6">
        <f t="shared" si="89"/>
        <v>1.0188263731671741</v>
      </c>
      <c r="W393" s="6">
        <f t="shared" si="90"/>
        <v>1.0870081327419368</v>
      </c>
      <c r="X393" s="6">
        <f t="shared" si="91"/>
        <v>0.84986441187013884</v>
      </c>
      <c r="Y393" s="6">
        <f t="shared" si="92"/>
        <v>1.30974808383859</v>
      </c>
      <c r="Z393" s="6">
        <f t="shared" si="93"/>
        <v>0.89079978779615721</v>
      </c>
      <c r="AA393" s="6">
        <f t="shared" si="94"/>
        <v>1.5197520947419354</v>
      </c>
      <c r="AB393" s="6">
        <f t="shared" si="95"/>
        <v>2.6720891632980028</v>
      </c>
      <c r="AC393" s="6">
        <f t="shared" si="96"/>
        <v>41.300374540104947</v>
      </c>
    </row>
    <row r="394" spans="1:29" x14ac:dyDescent="0.25">
      <c r="A394" s="3">
        <f t="shared" si="97"/>
        <v>42760</v>
      </c>
      <c r="B394" s="9">
        <f t="shared" si="71"/>
        <v>19473.653275068344</v>
      </c>
      <c r="C394" s="9">
        <f t="shared" si="72"/>
        <v>91677.064582846826</v>
      </c>
      <c r="D394" s="9">
        <f t="shared" si="73"/>
        <v>294003.91692470061</v>
      </c>
      <c r="E394" s="9">
        <f t="shared" si="74"/>
        <v>20949.632831987718</v>
      </c>
      <c r="F394" s="9">
        <f t="shared" si="75"/>
        <v>51609.513688436935</v>
      </c>
      <c r="G394" s="9">
        <f t="shared" si="76"/>
        <v>6599.4389656247395</v>
      </c>
      <c r="H394" s="9">
        <f t="shared" si="77"/>
        <v>55326.047016167395</v>
      </c>
      <c r="I394" s="9">
        <f t="shared" si="78"/>
        <v>3576.2476759718479</v>
      </c>
      <c r="J394" s="9">
        <f t="shared" si="79"/>
        <v>1583.8360369206973</v>
      </c>
      <c r="K394" s="9">
        <f t="shared" si="80"/>
        <v>0</v>
      </c>
      <c r="L394" s="9">
        <f t="shared" si="81"/>
        <v>153791.62581585188</v>
      </c>
      <c r="M394" s="9">
        <f t="shared" si="82"/>
        <v>24869.935146657946</v>
      </c>
      <c r="N394" s="9">
        <f t="shared" si="83"/>
        <v>7769863.4505720129</v>
      </c>
      <c r="Q394" s="6">
        <f t="shared" si="84"/>
        <v>1.1665599581530397</v>
      </c>
      <c r="R394" s="6">
        <f t="shared" si="85"/>
        <v>1.8548395487222324</v>
      </c>
      <c r="S394" s="6">
        <f t="shared" si="86"/>
        <v>1.1438258637440755</v>
      </c>
      <c r="T394" s="6">
        <f t="shared" si="87"/>
        <v>1.1086327987062408</v>
      </c>
      <c r="U394" s="6">
        <f t="shared" si="88"/>
        <v>1.5719588691705535</v>
      </c>
      <c r="V394" s="6">
        <f t="shared" si="89"/>
        <v>1.0185832897798652</v>
      </c>
      <c r="W394" s="6">
        <f t="shared" si="90"/>
        <v>1.1085515144141873</v>
      </c>
      <c r="X394" s="6">
        <f t="shared" si="91"/>
        <v>0.85162384391454038</v>
      </c>
      <c r="Y394" s="6">
        <f t="shared" si="92"/>
        <v>1.2702000592875287</v>
      </c>
      <c r="Z394" s="6">
        <f t="shared" si="93"/>
        <v>1</v>
      </c>
      <c r="AA394" s="6">
        <f t="shared" si="94"/>
        <v>1.5320690795322502</v>
      </c>
      <c r="AB394" s="6">
        <f t="shared" si="95"/>
        <v>2.8053655812048395</v>
      </c>
      <c r="AC394" s="6">
        <f t="shared" si="96"/>
        <v>44.192649598910144</v>
      </c>
    </row>
    <row r="395" spans="1:29" x14ac:dyDescent="0.25">
      <c r="A395" s="3">
        <f t="shared" si="97"/>
        <v>42761</v>
      </c>
      <c r="B395" s="9">
        <f t="shared" si="71"/>
        <v>33487.047797012849</v>
      </c>
      <c r="C395" s="9">
        <f t="shared" si="72"/>
        <v>103532.50542148695</v>
      </c>
      <c r="D395" s="9">
        <f t="shared" si="73"/>
        <v>416158.28268796223</v>
      </c>
      <c r="E395" s="9">
        <f t="shared" si="74"/>
        <v>37303.889618935129</v>
      </c>
      <c r="F395" s="9">
        <f t="shared" si="75"/>
        <v>103392.22242159632</v>
      </c>
      <c r="G395" s="9">
        <f t="shared" si="76"/>
        <v>6593.4063785957751</v>
      </c>
      <c r="H395" s="9">
        <f t="shared" si="77"/>
        <v>95546.481673631119</v>
      </c>
      <c r="I395" s="9">
        <f t="shared" si="78"/>
        <v>4488.3903693865959</v>
      </c>
      <c r="J395" s="9">
        <f t="shared" si="79"/>
        <v>3626.3245983722531</v>
      </c>
      <c r="K395" s="9">
        <f t="shared" si="80"/>
        <v>4880.477556424933</v>
      </c>
      <c r="L395" s="9">
        <f t="shared" si="81"/>
        <v>231077.81340847106</v>
      </c>
      <c r="M395" s="9">
        <f t="shared" si="82"/>
        <v>207196.18627776508</v>
      </c>
      <c r="N395" s="9">
        <f t="shared" si="83"/>
        <v>1089033555.1820102</v>
      </c>
      <c r="Q395" s="6">
        <f t="shared" si="84"/>
        <v>1.1837121370041179</v>
      </c>
      <c r="R395" s="6">
        <f t="shared" si="85"/>
        <v>1.8761489898318708</v>
      </c>
      <c r="S395" s="6">
        <f t="shared" si="86"/>
        <v>1.1574711107341484</v>
      </c>
      <c r="T395" s="6">
        <f t="shared" si="87"/>
        <v>1.1239626780975176</v>
      </c>
      <c r="U395" s="6">
        <f t="shared" si="88"/>
        <v>1.6153823970232533</v>
      </c>
      <c r="V395" s="6">
        <f t="shared" si="89"/>
        <v>1.0164636811054284</v>
      </c>
      <c r="W395" s="6">
        <f t="shared" si="90"/>
        <v>1.1343429134039609</v>
      </c>
      <c r="X395" s="6">
        <f t="shared" si="91"/>
        <v>0.85754720778248372</v>
      </c>
      <c r="Y395" s="6">
        <f t="shared" si="92"/>
        <v>1.2826507484538592</v>
      </c>
      <c r="Z395" s="6">
        <f t="shared" si="93"/>
        <v>0.97840494029079272</v>
      </c>
      <c r="AA395" s="6">
        <f t="shared" si="94"/>
        <v>1.5646565979801728</v>
      </c>
      <c r="AB395" s="6">
        <f t="shared" si="95"/>
        <v>2.9648098698690348</v>
      </c>
      <c r="AC395" s="6">
        <f t="shared" si="96"/>
        <v>47.287036941190991</v>
      </c>
    </row>
    <row r="396" spans="1:29" x14ac:dyDescent="0.25">
      <c r="A396" s="3">
        <f t="shared" si="97"/>
        <v>42762</v>
      </c>
      <c r="B396" s="9">
        <f t="shared" si="71"/>
        <v>29615.049025783483</v>
      </c>
      <c r="C396" s="9">
        <f t="shared" si="72"/>
        <v>110651.82602018723</v>
      </c>
      <c r="D396" s="9">
        <f t="shared" si="73"/>
        <v>443021.15561214054</v>
      </c>
      <c r="E396" s="9">
        <f t="shared" si="74"/>
        <v>40449.360664247492</v>
      </c>
      <c r="F396" s="9">
        <f t="shared" si="75"/>
        <v>90372.362561743153</v>
      </c>
      <c r="G396" s="9">
        <f t="shared" si="76"/>
        <v>6685.8190634974471</v>
      </c>
      <c r="H396" s="9">
        <f t="shared" si="77"/>
        <v>79170.393651102451</v>
      </c>
      <c r="I396" s="9">
        <f t="shared" si="78"/>
        <v>6116.7956612084545</v>
      </c>
      <c r="J396" s="9">
        <f t="shared" si="79"/>
        <v>6137.1074407633132</v>
      </c>
      <c r="K396" s="9">
        <f t="shared" si="80"/>
        <v>7218.6828336372355</v>
      </c>
      <c r="L396" s="9">
        <f t="shared" si="81"/>
        <v>335458.24512130115</v>
      </c>
      <c r="M396" s="9">
        <f t="shared" si="82"/>
        <v>168935.9900022503</v>
      </c>
      <c r="N396" s="9">
        <f t="shared" si="83"/>
        <v>1182844656.7744901</v>
      </c>
      <c r="Q396" s="6">
        <f t="shared" si="84"/>
        <v>1.18242616577713</v>
      </c>
      <c r="R396" s="6">
        <f t="shared" si="85"/>
        <v>1.8886975998544282</v>
      </c>
      <c r="S396" s="6">
        <f t="shared" si="86"/>
        <v>1.1557303066133482</v>
      </c>
      <c r="T396" s="6">
        <f t="shared" si="87"/>
        <v>1.1278793966698084</v>
      </c>
      <c r="U396" s="6">
        <f t="shared" si="88"/>
        <v>1.6217544213082749</v>
      </c>
      <c r="V396" s="6">
        <f t="shared" si="89"/>
        <v>1.0161862725844644</v>
      </c>
      <c r="W396" s="6">
        <f t="shared" si="90"/>
        <v>1.1270023415106982</v>
      </c>
      <c r="X396" s="6">
        <f t="shared" si="91"/>
        <v>0.85778787849648619</v>
      </c>
      <c r="Y396" s="6">
        <f t="shared" si="92"/>
        <v>1.2913976433233667</v>
      </c>
      <c r="Z396" s="6">
        <f t="shared" si="93"/>
        <v>0.9774854039751234</v>
      </c>
      <c r="AA396" s="6">
        <f t="shared" si="94"/>
        <v>1.5753107011594101</v>
      </c>
      <c r="AB396" s="6">
        <f t="shared" si="95"/>
        <v>2.95419480086181</v>
      </c>
      <c r="AC396" s="6">
        <f t="shared" si="96"/>
        <v>43.914900443454549</v>
      </c>
    </row>
    <row r="397" spans="1:29" x14ac:dyDescent="0.25">
      <c r="A397" s="3">
        <f t="shared" si="97"/>
        <v>42763</v>
      </c>
      <c r="B397" s="9">
        <f t="shared" si="71"/>
        <v>29295.581726479872</v>
      </c>
      <c r="C397" s="9">
        <f t="shared" si="72"/>
        <v>177248.90029951156</v>
      </c>
      <c r="D397" s="9">
        <f t="shared" si="73"/>
        <v>488511.60287629062</v>
      </c>
      <c r="E397" s="9">
        <f t="shared" si="74"/>
        <v>37462.481697107556</v>
      </c>
      <c r="F397" s="9">
        <f t="shared" si="75"/>
        <v>87416.177545568367</v>
      </c>
      <c r="G397" s="9">
        <f t="shared" si="76"/>
        <v>6570.8657780356625</v>
      </c>
      <c r="H397" s="9">
        <f t="shared" si="77"/>
        <v>101465.98977214408</v>
      </c>
      <c r="I397" s="9">
        <f t="shared" si="78"/>
        <v>5116.2963680584235</v>
      </c>
      <c r="J397" s="9">
        <f t="shared" si="79"/>
        <v>6221.1671349356047</v>
      </c>
      <c r="K397" s="9">
        <f t="shared" si="80"/>
        <v>5586.5376237038017</v>
      </c>
      <c r="L397" s="9">
        <f t="shared" si="81"/>
        <v>216620.68247411534</v>
      </c>
      <c r="M397" s="9">
        <f t="shared" si="82"/>
        <v>212027.20490811169</v>
      </c>
      <c r="N397" s="9">
        <f t="shared" si="83"/>
        <v>1357520940.0727181</v>
      </c>
      <c r="Q397" s="6">
        <f t="shared" si="84"/>
        <v>1.1806098070288062</v>
      </c>
      <c r="R397" s="6">
        <f t="shared" si="85"/>
        <v>1.8996986476924955</v>
      </c>
      <c r="S397" s="6">
        <f t="shared" si="86"/>
        <v>1.1529635599337686</v>
      </c>
      <c r="T397" s="6">
        <f t="shared" si="87"/>
        <v>1.1312525447257848</v>
      </c>
      <c r="U397" s="6">
        <f t="shared" si="88"/>
        <v>1.6298367651911858</v>
      </c>
      <c r="V397" s="6">
        <f t="shared" si="89"/>
        <v>1.015793384825006</v>
      </c>
      <c r="W397" s="6">
        <f t="shared" si="90"/>
        <v>1.1193302118057806</v>
      </c>
      <c r="X397" s="6">
        <f t="shared" si="91"/>
        <v>0.8583034946204755</v>
      </c>
      <c r="Y397" s="6">
        <f t="shared" si="92"/>
        <v>1.2987426435037033</v>
      </c>
      <c r="Z397" s="6">
        <f t="shared" si="93"/>
        <v>0.97613214443049656</v>
      </c>
      <c r="AA397" s="6">
        <f t="shared" si="94"/>
        <v>1.5856115199576897</v>
      </c>
      <c r="AB397" s="6">
        <f t="shared" si="95"/>
        <v>2.9363922746164013</v>
      </c>
      <c r="AC397" s="6">
        <f t="shared" si="96"/>
        <v>39.825342135504627</v>
      </c>
    </row>
    <row r="398" spans="1:29" x14ac:dyDescent="0.25">
      <c r="A398" s="7">
        <f t="shared" si="97"/>
        <v>42764</v>
      </c>
      <c r="B398" s="49">
        <f t="shared" si="71"/>
        <v>34196.233066592307</v>
      </c>
      <c r="C398" s="49">
        <f t="shared" si="72"/>
        <v>136075.39647401925</v>
      </c>
      <c r="D398" s="49">
        <f t="shared" si="73"/>
        <v>394090.73087518569</v>
      </c>
      <c r="E398" s="49">
        <f t="shared" si="74"/>
        <v>29351.217945469001</v>
      </c>
      <c r="F398" s="49">
        <f t="shared" si="75"/>
        <v>94488.098836277233</v>
      </c>
      <c r="G398" s="49">
        <f t="shared" si="76"/>
        <v>6223.2965236102145</v>
      </c>
      <c r="H398" s="49">
        <f t="shared" si="77"/>
        <v>85616.508647234456</v>
      </c>
      <c r="I398" s="49">
        <f t="shared" si="78"/>
        <v>4616.487653965868</v>
      </c>
      <c r="J398" s="49">
        <f t="shared" si="79"/>
        <v>4480.7706236392796</v>
      </c>
      <c r="K398" s="49">
        <f t="shared" si="80"/>
        <v>4285.5465534158648</v>
      </c>
      <c r="L398" s="49">
        <f t="shared" si="81"/>
        <v>240870.11211760645</v>
      </c>
      <c r="M398" s="49">
        <f t="shared" si="82"/>
        <v>120939.24397029798</v>
      </c>
      <c r="N398" s="49">
        <f t="shared" si="83"/>
        <v>236060793.70206922</v>
      </c>
      <c r="O398" s="8"/>
      <c r="P398" s="8"/>
      <c r="Q398" s="8">
        <f t="shared" si="84"/>
        <v>1.1791406225978798</v>
      </c>
      <c r="R398" s="8">
        <f t="shared" si="85"/>
        <v>1.908861425216325</v>
      </c>
      <c r="S398" s="8">
        <f t="shared" si="86"/>
        <v>1.1498014872605162</v>
      </c>
      <c r="T398" s="8">
        <f t="shared" si="87"/>
        <v>1.1342478994266536</v>
      </c>
      <c r="U398" s="8">
        <f t="shared" si="88"/>
        <v>1.6354989439195635</v>
      </c>
      <c r="V398" s="8">
        <f t="shared" si="89"/>
        <v>1.0154376911840715</v>
      </c>
      <c r="W398" s="8">
        <f t="shared" si="90"/>
        <v>1.1121171870207951</v>
      </c>
      <c r="X398" s="8">
        <f t="shared" si="91"/>
        <v>0.85881170599225143</v>
      </c>
      <c r="Y398" s="8">
        <f t="shared" si="92"/>
        <v>1.3050450144903654</v>
      </c>
      <c r="Z398" s="8">
        <f t="shared" si="93"/>
        <v>0.97674286979018343</v>
      </c>
      <c r="AA398" s="8">
        <f t="shared" si="94"/>
        <v>1.5941963640111789</v>
      </c>
      <c r="AB398" s="8">
        <f t="shared" si="95"/>
        <v>2.9099888248804673</v>
      </c>
      <c r="AC398" s="8">
        <f t="shared" si="96"/>
        <v>34.933764487883636</v>
      </c>
    </row>
    <row r="399" spans="1:29" x14ac:dyDescent="0.25">
      <c r="A399" s="7">
        <f t="shared" si="97"/>
        <v>42765</v>
      </c>
      <c r="B399" s="49">
        <f t="shared" si="71"/>
        <v>31087.493654733997</v>
      </c>
      <c r="C399" s="49">
        <f t="shared" si="72"/>
        <v>108437.07578799005</v>
      </c>
      <c r="D399" s="49">
        <f t="shared" si="73"/>
        <v>334258.77004951512</v>
      </c>
      <c r="E399" s="49">
        <f t="shared" si="74"/>
        <v>19873.674580545474</v>
      </c>
      <c r="F399" s="49">
        <f t="shared" si="75"/>
        <v>64171.716800924376</v>
      </c>
      <c r="G399" s="49">
        <f t="shared" si="76"/>
        <v>6270.0343693488321</v>
      </c>
      <c r="H399" s="49">
        <f t="shared" si="77"/>
        <v>76460.948531990391</v>
      </c>
      <c r="I399" s="49">
        <f t="shared" si="78"/>
        <v>4164.8914805291979</v>
      </c>
      <c r="J399" s="49">
        <f t="shared" si="79"/>
        <v>4542.4612323614401</v>
      </c>
      <c r="K399" s="49">
        <f t="shared" si="80"/>
        <v>1969.6721551052306</v>
      </c>
      <c r="L399" s="49">
        <f t="shared" si="81"/>
        <v>112241.58890418842</v>
      </c>
      <c r="M399" s="49">
        <f t="shared" si="82"/>
        <v>177964.49646454767</v>
      </c>
      <c r="N399" s="49">
        <f t="shared" si="83"/>
        <v>265578304.7653985</v>
      </c>
      <c r="O399" s="8"/>
      <c r="P399" s="8"/>
      <c r="Q399" s="8">
        <f t="shared" si="84"/>
        <v>1.1773891208405627</v>
      </c>
      <c r="R399" s="8">
        <f t="shared" si="85"/>
        <v>1.9159246883680878</v>
      </c>
      <c r="S399" s="8">
        <f t="shared" si="86"/>
        <v>1.1478197623096524</v>
      </c>
      <c r="T399" s="8">
        <f t="shared" si="87"/>
        <v>1.1366124308037855</v>
      </c>
      <c r="U399" s="8">
        <f t="shared" si="88"/>
        <v>1.6385264041175109</v>
      </c>
      <c r="V399" s="8">
        <f t="shared" si="89"/>
        <v>1.0151751598682224</v>
      </c>
      <c r="W399" s="8">
        <f t="shared" si="90"/>
        <v>1.10647018462526</v>
      </c>
      <c r="X399" s="8">
        <f t="shared" si="91"/>
        <v>0.85864796292310086</v>
      </c>
      <c r="Y399" s="8">
        <f t="shared" si="92"/>
        <v>1.3100736735913647</v>
      </c>
      <c r="Z399" s="8">
        <f t="shared" si="93"/>
        <v>0.97714992448313598</v>
      </c>
      <c r="AA399" s="8">
        <f t="shared" si="94"/>
        <v>1.6013836766010847</v>
      </c>
      <c r="AB399" s="8">
        <f t="shared" si="95"/>
        <v>2.8735575947119649</v>
      </c>
      <c r="AC399" s="8">
        <f t="shared" si="96"/>
        <v>35.783056655217273</v>
      </c>
    </row>
    <row r="400" spans="1:29" x14ac:dyDescent="0.25">
      <c r="A400" s="3">
        <f t="shared" si="97"/>
        <v>42766</v>
      </c>
      <c r="B400" s="9">
        <f t="shared" si="71"/>
        <v>20231.809315470382</v>
      </c>
      <c r="C400" s="9">
        <f t="shared" si="72"/>
        <v>168049.20307625929</v>
      </c>
      <c r="D400" s="9">
        <f t="shared" si="73"/>
        <v>325431.41187063191</v>
      </c>
      <c r="E400" s="9">
        <f t="shared" si="74"/>
        <v>16454.680608918163</v>
      </c>
      <c r="F400" s="9">
        <f t="shared" si="75"/>
        <v>14718.612688484915</v>
      </c>
      <c r="G400" s="9">
        <f t="shared" si="76"/>
        <v>6498.4353802089772</v>
      </c>
      <c r="H400" s="9">
        <f t="shared" si="77"/>
        <v>61837.962741127049</v>
      </c>
      <c r="I400" s="9">
        <f t="shared" si="78"/>
        <v>3412.2147984638682</v>
      </c>
      <c r="J400" s="9">
        <f t="shared" si="79"/>
        <v>3449.987242774464</v>
      </c>
      <c r="K400" s="9">
        <f t="shared" si="80"/>
        <v>3989.0771337466963</v>
      </c>
      <c r="L400" s="9">
        <f t="shared" si="81"/>
        <v>107968.29337057279</v>
      </c>
      <c r="M400" s="9">
        <f t="shared" si="82"/>
        <v>120840.9600854334</v>
      </c>
      <c r="N400" s="9">
        <f t="shared" si="83"/>
        <v>313401220.76908159</v>
      </c>
      <c r="Q400" s="6">
        <f t="shared" si="84"/>
        <v>1.1753530333792184</v>
      </c>
      <c r="R400" s="6">
        <f t="shared" si="85"/>
        <v>1.9205401469867278</v>
      </c>
      <c r="S400" s="6">
        <f t="shared" si="86"/>
        <v>1.1469915112055922</v>
      </c>
      <c r="T400" s="6">
        <f t="shared" si="87"/>
        <v>1.1389149454223937</v>
      </c>
      <c r="U400" s="6">
        <f t="shared" si="88"/>
        <v>1.6393592971384883</v>
      </c>
      <c r="V400" s="6">
        <f t="shared" si="89"/>
        <v>1.0150488050760409</v>
      </c>
      <c r="W400" s="6">
        <f t="shared" si="90"/>
        <v>1.1024042448990445</v>
      </c>
      <c r="X400" s="6">
        <f t="shared" si="91"/>
        <v>0.8585351320616128</v>
      </c>
      <c r="Y400" s="6">
        <f t="shared" si="92"/>
        <v>1.3130683653987347</v>
      </c>
      <c r="Z400" s="6">
        <f t="shared" si="93"/>
        <v>0.97698773553587515</v>
      </c>
      <c r="AA400" s="6">
        <f t="shared" si="94"/>
        <v>1.6061463383722787</v>
      </c>
      <c r="AB400" s="6">
        <f t="shared" si="95"/>
        <v>2.8304363843949685</v>
      </c>
      <c r="AC400" s="6">
        <f t="shared" si="96"/>
        <v>36.581485071592603</v>
      </c>
    </row>
    <row r="401" spans="1:29" x14ac:dyDescent="0.25">
      <c r="A401" s="3">
        <f t="shared" si="97"/>
        <v>42767</v>
      </c>
      <c r="B401" s="9">
        <f t="shared" si="71"/>
        <v>22884.964618371436</v>
      </c>
      <c r="C401" s="9">
        <f t="shared" si="72"/>
        <v>176233.09895337952</v>
      </c>
      <c r="D401" s="9">
        <f t="shared" si="73"/>
        <v>337295.97374517552</v>
      </c>
      <c r="E401" s="9">
        <f t="shared" si="74"/>
        <v>23886.893039600636</v>
      </c>
      <c r="F401" s="9">
        <f t="shared" si="75"/>
        <v>84596.979640385267</v>
      </c>
      <c r="G401" s="9">
        <f t="shared" si="76"/>
        <v>6700.0915083181189</v>
      </c>
      <c r="H401" s="9">
        <f t="shared" si="77"/>
        <v>60931.163566457777</v>
      </c>
      <c r="I401" s="9">
        <f t="shared" si="78"/>
        <v>3069.0722865639173</v>
      </c>
      <c r="J401" s="9">
        <f t="shared" si="79"/>
        <v>2083.5895257953948</v>
      </c>
      <c r="K401" s="9">
        <f t="shared" si="80"/>
        <v>0</v>
      </c>
      <c r="L401" s="9">
        <f t="shared" si="81"/>
        <v>247328.75306334434</v>
      </c>
      <c r="M401" s="9">
        <f t="shared" si="82"/>
        <v>69658.973144986448</v>
      </c>
      <c r="N401" s="9">
        <f t="shared" si="83"/>
        <v>289947918.31441283</v>
      </c>
      <c r="Q401" s="6">
        <f t="shared" si="84"/>
        <v>1.1751757256390363</v>
      </c>
      <c r="R401" s="6">
        <f t="shared" si="85"/>
        <v>1.9223248448811427</v>
      </c>
      <c r="S401" s="6">
        <f t="shared" si="86"/>
        <v>1.1472499321550289</v>
      </c>
      <c r="T401" s="6">
        <f t="shared" si="87"/>
        <v>1.1402058084344111</v>
      </c>
      <c r="U401" s="6">
        <f t="shared" si="88"/>
        <v>1.6391741288455339</v>
      </c>
      <c r="V401" s="6">
        <f t="shared" si="89"/>
        <v>1.0152516817289561</v>
      </c>
      <c r="W401" s="6">
        <f t="shared" si="90"/>
        <v>1.1013106276805291</v>
      </c>
      <c r="X401" s="6">
        <f t="shared" si="91"/>
        <v>0.85818225263995307</v>
      </c>
      <c r="Y401" s="6">
        <f t="shared" si="92"/>
        <v>1.3155336014745067</v>
      </c>
      <c r="Z401" s="6">
        <f t="shared" si="93"/>
        <v>1</v>
      </c>
      <c r="AA401" s="6">
        <f t="shared" si="94"/>
        <v>1.6082068952147799</v>
      </c>
      <c r="AB401" s="6">
        <f t="shared" si="95"/>
        <v>2.8009310331614317</v>
      </c>
      <c r="AC401" s="6">
        <f t="shared" si="96"/>
        <v>37.316990209534126</v>
      </c>
    </row>
    <row r="402" spans="1:29" x14ac:dyDescent="0.25">
      <c r="A402" s="3">
        <f t="shared" si="97"/>
        <v>42768</v>
      </c>
      <c r="B402" s="9">
        <f t="shared" si="71"/>
        <v>39360.492147512356</v>
      </c>
      <c r="C402" s="9">
        <f t="shared" si="72"/>
        <v>198870.25766137251</v>
      </c>
      <c r="D402" s="9">
        <f t="shared" si="73"/>
        <v>477373.97748345172</v>
      </c>
      <c r="E402" s="9">
        <f t="shared" si="74"/>
        <v>42504.83791217101</v>
      </c>
      <c r="F402" s="9">
        <f t="shared" si="75"/>
        <v>169307.96939680917</v>
      </c>
      <c r="G402" s="9">
        <f t="shared" si="76"/>
        <v>6695.9289167545139</v>
      </c>
      <c r="H402" s="9">
        <f t="shared" si="77"/>
        <v>105261.96311142856</v>
      </c>
      <c r="I402" s="9">
        <f t="shared" si="78"/>
        <v>3850.6551147433465</v>
      </c>
      <c r="J402" s="9">
        <f t="shared" si="79"/>
        <v>4774.8672098517836</v>
      </c>
      <c r="K402" s="9">
        <f t="shared" si="80"/>
        <v>4764.3104112248575</v>
      </c>
      <c r="L402" s="9">
        <f t="shared" si="81"/>
        <v>371357.06573092955</v>
      </c>
      <c r="M402" s="9">
        <f t="shared" si="82"/>
        <v>578806.5375823247</v>
      </c>
      <c r="N402" s="9">
        <f t="shared" si="83"/>
        <v>41368631495.216934</v>
      </c>
      <c r="Q402" s="6">
        <f t="shared" si="84"/>
        <v>1.1753945103223891</v>
      </c>
      <c r="R402" s="6">
        <f t="shared" si="85"/>
        <v>1.9208484992395378</v>
      </c>
      <c r="S402" s="6">
        <f t="shared" si="86"/>
        <v>1.1470971439042326</v>
      </c>
      <c r="T402" s="6">
        <f t="shared" si="87"/>
        <v>1.1394210723429743</v>
      </c>
      <c r="U402" s="6">
        <f t="shared" si="88"/>
        <v>1.6375310002181027</v>
      </c>
      <c r="V402" s="6">
        <f t="shared" si="89"/>
        <v>1.015549252127331</v>
      </c>
      <c r="W402" s="6">
        <f t="shared" si="90"/>
        <v>1.1016832987213878</v>
      </c>
      <c r="X402" s="6">
        <f t="shared" si="91"/>
        <v>0.85791448555968508</v>
      </c>
      <c r="Y402" s="6">
        <f t="shared" si="92"/>
        <v>1.3167236082492659</v>
      </c>
      <c r="Z402" s="6">
        <f t="shared" si="93"/>
        <v>0.9761975864334943</v>
      </c>
      <c r="AA402" s="6">
        <f t="shared" si="94"/>
        <v>1.6070649979472067</v>
      </c>
      <c r="AB402" s="6">
        <f t="shared" si="95"/>
        <v>2.7935192629770831</v>
      </c>
      <c r="AC402" s="6">
        <f t="shared" si="96"/>
        <v>37.986553580805868</v>
      </c>
    </row>
    <row r="403" spans="1:29" x14ac:dyDescent="0.25">
      <c r="A403" s="3">
        <f t="shared" si="97"/>
        <v>42769</v>
      </c>
      <c r="B403" s="9">
        <f t="shared" si="71"/>
        <v>34846.377647513465</v>
      </c>
      <c r="C403" s="9">
        <f t="shared" si="72"/>
        <v>212264.79212247272</v>
      </c>
      <c r="D403" s="9">
        <f t="shared" si="73"/>
        <v>508170.19543975464</v>
      </c>
      <c r="E403" s="9">
        <f t="shared" si="74"/>
        <v>46015.470738538192</v>
      </c>
      <c r="F403" s="9">
        <f t="shared" si="75"/>
        <v>147891.10244867302</v>
      </c>
      <c r="G403" s="9">
        <f t="shared" si="76"/>
        <v>6791.5599346406734</v>
      </c>
      <c r="H403" s="9">
        <f t="shared" si="77"/>
        <v>87272.648335967533</v>
      </c>
      <c r="I403" s="9">
        <f t="shared" si="78"/>
        <v>5245.399400112904</v>
      </c>
      <c r="J403" s="9">
        <f t="shared" si="79"/>
        <v>8080.0350441829041</v>
      </c>
      <c r="K403" s="9">
        <f t="shared" si="80"/>
        <v>7035.0908259966664</v>
      </c>
      <c r="L403" s="9">
        <f t="shared" si="81"/>
        <v>537631.04285603459</v>
      </c>
      <c r="M403" s="9">
        <f t="shared" si="82"/>
        <v>471051.46959667036</v>
      </c>
      <c r="N403" s="9">
        <f t="shared" si="83"/>
        <v>45616349511.651031</v>
      </c>
      <c r="Q403" s="6">
        <f t="shared" si="84"/>
        <v>1.176644266810954</v>
      </c>
      <c r="R403" s="6">
        <f t="shared" si="85"/>
        <v>1.9183126004965096</v>
      </c>
      <c r="S403" s="6">
        <f t="shared" si="86"/>
        <v>1.1470562726007858</v>
      </c>
      <c r="T403" s="6">
        <f t="shared" si="87"/>
        <v>1.1376068739501857</v>
      </c>
      <c r="U403" s="6">
        <f t="shared" si="88"/>
        <v>1.6364638287245459</v>
      </c>
      <c r="V403" s="6">
        <f t="shared" si="89"/>
        <v>1.0158156944031793</v>
      </c>
      <c r="W403" s="6">
        <f t="shared" si="90"/>
        <v>1.1023394517977398</v>
      </c>
      <c r="X403" s="6">
        <f t="shared" si="91"/>
        <v>0.85754040034036472</v>
      </c>
      <c r="Y403" s="6">
        <f t="shared" si="92"/>
        <v>1.3165868647686467</v>
      </c>
      <c r="Z403" s="6">
        <f t="shared" si="93"/>
        <v>0.97456710429427973</v>
      </c>
      <c r="AA403" s="6">
        <f t="shared" si="94"/>
        <v>1.6026764900699582</v>
      </c>
      <c r="AB403" s="6">
        <f t="shared" si="95"/>
        <v>2.7883429078102053</v>
      </c>
      <c r="AC403" s="6">
        <f t="shared" si="96"/>
        <v>38.564953775115889</v>
      </c>
    </row>
    <row r="404" spans="1:29" x14ac:dyDescent="0.25">
      <c r="A404" s="3">
        <f t="shared" si="97"/>
        <v>42770</v>
      </c>
      <c r="B404" s="9">
        <f t="shared" si="71"/>
        <v>34524.196218050194</v>
      </c>
      <c r="C404" s="9">
        <f t="shared" si="72"/>
        <v>338929.35957371374</v>
      </c>
      <c r="D404" s="9">
        <f t="shared" si="73"/>
        <v>560277.82989005069</v>
      </c>
      <c r="E404" s="9">
        <f t="shared" si="74"/>
        <v>42501.420765652765</v>
      </c>
      <c r="F404" s="9">
        <f t="shared" si="75"/>
        <v>142644.28581000725</v>
      </c>
      <c r="G404" s="9">
        <f t="shared" si="76"/>
        <v>6676.3323137903426</v>
      </c>
      <c r="H404" s="9">
        <f t="shared" si="77"/>
        <v>112000.69328396804</v>
      </c>
      <c r="I404" s="9">
        <f t="shared" si="78"/>
        <v>4382.5668017173493</v>
      </c>
      <c r="J404" s="9">
        <f t="shared" si="79"/>
        <v>8182.9182115233807</v>
      </c>
      <c r="K404" s="9">
        <f t="shared" si="80"/>
        <v>5419.9495716029296</v>
      </c>
      <c r="L404" s="9">
        <f t="shared" si="81"/>
        <v>345547.65739144274</v>
      </c>
      <c r="M404" s="9">
        <f t="shared" si="82"/>
        <v>591859.85394263081</v>
      </c>
      <c r="N404" s="9">
        <f t="shared" si="83"/>
        <v>52994547287.280174</v>
      </c>
      <c r="Q404" s="6">
        <f t="shared" si="84"/>
        <v>1.1784779199944766</v>
      </c>
      <c r="R404" s="6">
        <f t="shared" si="85"/>
        <v>1.9121662193728584</v>
      </c>
      <c r="S404" s="6">
        <f t="shared" si="86"/>
        <v>1.1469079272451466</v>
      </c>
      <c r="T404" s="6">
        <f t="shared" si="87"/>
        <v>1.1345062804244028</v>
      </c>
      <c r="U404" s="6">
        <f t="shared" si="88"/>
        <v>1.6317836104838779</v>
      </c>
      <c r="V404" s="6">
        <f t="shared" si="89"/>
        <v>1.0160506300565781</v>
      </c>
      <c r="W404" s="6">
        <f t="shared" si="90"/>
        <v>1.103824971652877</v>
      </c>
      <c r="X404" s="6">
        <f t="shared" si="91"/>
        <v>0.85658970599869366</v>
      </c>
      <c r="Y404" s="6">
        <f t="shared" si="92"/>
        <v>1.315334893604025</v>
      </c>
      <c r="Z404" s="6">
        <f t="shared" si="93"/>
        <v>0.97018044747536736</v>
      </c>
      <c r="AA404" s="6">
        <f t="shared" si="94"/>
        <v>1.5951738931149073</v>
      </c>
      <c r="AB404" s="6">
        <f t="shared" si="95"/>
        <v>2.7914335530628294</v>
      </c>
      <c r="AC404" s="6">
        <f t="shared" si="96"/>
        <v>39.037738367734811</v>
      </c>
    </row>
    <row r="405" spans="1:29" x14ac:dyDescent="0.25">
      <c r="A405" s="7">
        <f t="shared" si="97"/>
        <v>42771</v>
      </c>
      <c r="B405" s="49">
        <f t="shared" si="71"/>
        <v>40299.770129819386</v>
      </c>
      <c r="C405" s="49">
        <f t="shared" si="72"/>
        <v>258673.16738821811</v>
      </c>
      <c r="D405" s="49">
        <f t="shared" si="73"/>
        <v>451924.3604364777</v>
      </c>
      <c r="E405" s="49">
        <f t="shared" si="74"/>
        <v>33190.805170333391</v>
      </c>
      <c r="F405" s="49">
        <f t="shared" si="75"/>
        <v>153414.86903002628</v>
      </c>
      <c r="G405" s="49">
        <f t="shared" si="76"/>
        <v>6324.1991106302958</v>
      </c>
      <c r="H405" s="49">
        <f t="shared" si="77"/>
        <v>94580.703080310996</v>
      </c>
      <c r="I405" s="49">
        <f t="shared" si="78"/>
        <v>3952.6439957408711</v>
      </c>
      <c r="J405" s="49">
        <f t="shared" si="79"/>
        <v>5881.4057345372066</v>
      </c>
      <c r="K405" s="49">
        <f t="shared" si="80"/>
        <v>4137.1409942754626</v>
      </c>
      <c r="L405" s="49">
        <f t="shared" si="81"/>
        <v>382106.89020906802</v>
      </c>
      <c r="M405" s="49">
        <f t="shared" si="82"/>
        <v>338774.38445468631</v>
      </c>
      <c r="N405" s="49">
        <f t="shared" si="83"/>
        <v>9297574878.5059624</v>
      </c>
      <c r="O405" s="8"/>
      <c r="P405" s="8"/>
      <c r="Q405" s="8">
        <f t="shared" si="84"/>
        <v>1.1784856551697174</v>
      </c>
      <c r="R405" s="8">
        <f t="shared" si="85"/>
        <v>1.9009547213599802</v>
      </c>
      <c r="S405" s="8">
        <f t="shared" si="86"/>
        <v>1.1467520675577847</v>
      </c>
      <c r="T405" s="8">
        <f t="shared" si="87"/>
        <v>1.1308152606136439</v>
      </c>
      <c r="U405" s="8">
        <f t="shared" si="88"/>
        <v>1.6236422461611115</v>
      </c>
      <c r="V405" s="8">
        <f t="shared" si="89"/>
        <v>1.0162136878159787</v>
      </c>
      <c r="W405" s="8">
        <f t="shared" si="90"/>
        <v>1.1047017050182657</v>
      </c>
      <c r="X405" s="8">
        <f t="shared" si="91"/>
        <v>0.85620157401380437</v>
      </c>
      <c r="Y405" s="8">
        <f t="shared" si="92"/>
        <v>1.3125879962497013</v>
      </c>
      <c r="Z405" s="8">
        <f t="shared" si="93"/>
        <v>0.96537068089433931</v>
      </c>
      <c r="AA405" s="8">
        <f t="shared" si="94"/>
        <v>1.5863607437626042</v>
      </c>
      <c r="AB405" s="8">
        <f t="shared" si="95"/>
        <v>2.8011948258737873</v>
      </c>
      <c r="AC405" s="8">
        <f t="shared" si="96"/>
        <v>39.386357779684374</v>
      </c>
    </row>
    <row r="406" spans="1:29" x14ac:dyDescent="0.25">
      <c r="A406" s="7">
        <f t="shared" si="97"/>
        <v>42772</v>
      </c>
      <c r="B406" s="49">
        <f t="shared" si="71"/>
        <v>36574.745580033828</v>
      </c>
      <c r="C406" s="49">
        <f t="shared" si="72"/>
        <v>206072.87709070489</v>
      </c>
      <c r="D406" s="49">
        <f t="shared" si="73"/>
        <v>383624.16083763679</v>
      </c>
      <c r="E406" s="49">
        <f t="shared" si="74"/>
        <v>22427.387423984463</v>
      </c>
      <c r="F406" s="49">
        <f t="shared" si="75"/>
        <v>103395.86548450163</v>
      </c>
      <c r="G406" s="49">
        <f t="shared" si="76"/>
        <v>6372.1716038550867</v>
      </c>
      <c r="H406" s="49">
        <f t="shared" si="77"/>
        <v>84610.77771963249</v>
      </c>
      <c r="I406" s="49">
        <f t="shared" si="78"/>
        <v>3567.0333604719553</v>
      </c>
      <c r="J406" s="49">
        <f t="shared" si="79"/>
        <v>5947.6904575272847</v>
      </c>
      <c r="K406" s="49">
        <f t="shared" si="80"/>
        <v>1903.1967335480222</v>
      </c>
      <c r="L406" s="49">
        <f t="shared" si="81"/>
        <v>177274.19424283659</v>
      </c>
      <c r="M406" s="49">
        <f t="shared" si="82"/>
        <v>502225.22931472305</v>
      </c>
      <c r="N406" s="49">
        <f t="shared" si="83"/>
        <v>10522667630.115246</v>
      </c>
      <c r="O406" s="8"/>
      <c r="P406" s="8"/>
      <c r="Q406" s="8">
        <f t="shared" si="84"/>
        <v>1.1765099491854414</v>
      </c>
      <c r="R406" s="8">
        <f t="shared" si="85"/>
        <v>1.900391315361609</v>
      </c>
      <c r="S406" s="8">
        <f t="shared" si="86"/>
        <v>1.1476861498078539</v>
      </c>
      <c r="T406" s="8">
        <f t="shared" si="87"/>
        <v>1.1284972657215009</v>
      </c>
      <c r="U406" s="8">
        <f t="shared" si="88"/>
        <v>1.6112373275793712</v>
      </c>
      <c r="V406" s="8">
        <f t="shared" si="89"/>
        <v>1.016289740771686</v>
      </c>
      <c r="W406" s="8">
        <f t="shared" si="90"/>
        <v>1.1065881256264078</v>
      </c>
      <c r="X406" s="8">
        <f t="shared" si="91"/>
        <v>0.85645289370630184</v>
      </c>
      <c r="Y406" s="8">
        <f t="shared" si="92"/>
        <v>1.3093541481773578</v>
      </c>
      <c r="Z406" s="8">
        <f t="shared" si="93"/>
        <v>0.9662505146428001</v>
      </c>
      <c r="AA406" s="8">
        <f t="shared" si="94"/>
        <v>1.5793984740732889</v>
      </c>
      <c r="AB406" s="8">
        <f t="shared" si="95"/>
        <v>2.8220529335454918</v>
      </c>
      <c r="AC406" s="8">
        <f t="shared" si="96"/>
        <v>39.621713977768472</v>
      </c>
    </row>
    <row r="407" spans="1:29" x14ac:dyDescent="0.25">
      <c r="A407" s="3">
        <f t="shared" si="97"/>
        <v>42773</v>
      </c>
      <c r="B407" s="9">
        <f t="shared" si="71"/>
        <v>23804.237700137142</v>
      </c>
      <c r="C407" s="9">
        <f t="shared" si="72"/>
        <v>319459.34972376353</v>
      </c>
      <c r="D407" s="9">
        <f t="shared" si="73"/>
        <v>373729.90517536871</v>
      </c>
      <c r="E407" s="9">
        <f t="shared" si="74"/>
        <v>18584.50918968676</v>
      </c>
      <c r="F407" s="9">
        <f t="shared" si="75"/>
        <v>23821.74272860459</v>
      </c>
      <c r="G407" s="9">
        <f t="shared" si="76"/>
        <v>6603.656813268587</v>
      </c>
      <c r="H407" s="9">
        <f t="shared" si="77"/>
        <v>68541.52878359452</v>
      </c>
      <c r="I407" s="9">
        <f t="shared" si="78"/>
        <v>2923.2938827525677</v>
      </c>
      <c r="J407" s="9">
        <f t="shared" si="79"/>
        <v>4501.5057358125105</v>
      </c>
      <c r="K407" s="9">
        <f t="shared" si="80"/>
        <v>3876.8897930103608</v>
      </c>
      <c r="L407" s="9">
        <f t="shared" si="81"/>
        <v>170883.02098870822</v>
      </c>
      <c r="M407" s="9">
        <f t="shared" si="82"/>
        <v>343052.88990949746</v>
      </c>
      <c r="N407" s="9">
        <f t="shared" si="83"/>
        <v>12440526770.448458</v>
      </c>
      <c r="Q407" s="6">
        <f t="shared" si="84"/>
        <v>1.1765748346557952</v>
      </c>
      <c r="R407" s="6">
        <f t="shared" si="85"/>
        <v>1.900986995926399</v>
      </c>
      <c r="S407" s="6">
        <f t="shared" si="86"/>
        <v>1.1484137410925064</v>
      </c>
      <c r="T407" s="6">
        <f t="shared" si="87"/>
        <v>1.1294360329069082</v>
      </c>
      <c r="U407" s="6">
        <f t="shared" si="88"/>
        <v>1.6184774497967118</v>
      </c>
      <c r="V407" s="6">
        <f t="shared" si="89"/>
        <v>1.0161918103209986</v>
      </c>
      <c r="W407" s="6">
        <f t="shared" si="90"/>
        <v>1.1084053507799194</v>
      </c>
      <c r="X407" s="6">
        <f t="shared" si="91"/>
        <v>0.85671449642284947</v>
      </c>
      <c r="Y407" s="6">
        <f t="shared" si="92"/>
        <v>1.304789096029358</v>
      </c>
      <c r="Z407" s="6">
        <f t="shared" si="93"/>
        <v>0.97187636714586045</v>
      </c>
      <c r="AA407" s="6">
        <f t="shared" si="94"/>
        <v>1.5827148476099104</v>
      </c>
      <c r="AB407" s="6">
        <f t="shared" si="95"/>
        <v>2.8388792150191655</v>
      </c>
      <c r="AC407" s="6">
        <f t="shared" si="96"/>
        <v>39.695208397464448</v>
      </c>
    </row>
    <row r="408" spans="1:29" x14ac:dyDescent="0.25">
      <c r="A408" s="3">
        <f t="shared" si="97"/>
        <v>42774</v>
      </c>
      <c r="B408" s="9">
        <f t="shared" si="71"/>
        <v>26942.883564181273</v>
      </c>
      <c r="C408" s="9">
        <f t="shared" si="72"/>
        <v>335355.17551672948</v>
      </c>
      <c r="D408" s="9">
        <f t="shared" si="73"/>
        <v>387547.45631728123</v>
      </c>
      <c r="E408" s="9">
        <f t="shared" si="74"/>
        <v>27029.710816901599</v>
      </c>
      <c r="F408" s="9">
        <f t="shared" si="75"/>
        <v>137473.87877662163</v>
      </c>
      <c r="G408" s="9">
        <f t="shared" si="76"/>
        <v>6807.3172754288689</v>
      </c>
      <c r="H408" s="9">
        <f t="shared" si="77"/>
        <v>67629.553254318249</v>
      </c>
      <c r="I408" s="9">
        <f t="shared" si="78"/>
        <v>2630.820390230454</v>
      </c>
      <c r="J408" s="9">
        <f t="shared" si="79"/>
        <v>2717.9068584975362</v>
      </c>
      <c r="K408" s="9">
        <f t="shared" si="80"/>
        <v>0</v>
      </c>
      <c r="L408" s="9">
        <f t="shared" si="81"/>
        <v>392563.21108250535</v>
      </c>
      <c r="M408" s="9">
        <f t="shared" si="82"/>
        <v>198583.29841042997</v>
      </c>
      <c r="N408" s="9">
        <f t="shared" si="83"/>
        <v>11476299143.215372</v>
      </c>
      <c r="Q408" s="6">
        <f t="shared" si="84"/>
        <v>1.1773181218970401</v>
      </c>
      <c r="R408" s="6">
        <f t="shared" si="85"/>
        <v>1.9029068745221571</v>
      </c>
      <c r="S408" s="6">
        <f t="shared" si="86"/>
        <v>1.1489833454403173</v>
      </c>
      <c r="T408" s="6">
        <f t="shared" si="87"/>
        <v>1.131570806303301</v>
      </c>
      <c r="U408" s="6">
        <f t="shared" si="88"/>
        <v>1.6250447635484349</v>
      </c>
      <c r="V408" s="6">
        <f t="shared" si="89"/>
        <v>1.0160036272605575</v>
      </c>
      <c r="W408" s="6">
        <f t="shared" si="90"/>
        <v>1.1099337234969182</v>
      </c>
      <c r="X408" s="6">
        <f t="shared" si="91"/>
        <v>0.85720378817661447</v>
      </c>
      <c r="Y408" s="6">
        <f t="shared" si="92"/>
        <v>1.304434882614413</v>
      </c>
      <c r="Z408" s="6">
        <f t="shared" si="93"/>
        <v>1</v>
      </c>
      <c r="AA408" s="6">
        <f t="shared" si="94"/>
        <v>1.5872121871004801</v>
      </c>
      <c r="AB408" s="6">
        <f t="shared" si="95"/>
        <v>2.8507927901421062</v>
      </c>
      <c r="AC408" s="6">
        <f t="shared" si="96"/>
        <v>39.580553672990121</v>
      </c>
    </row>
    <row r="409" spans="1:29" x14ac:dyDescent="0.25">
      <c r="A409" s="3">
        <f t="shared" si="97"/>
        <v>42775</v>
      </c>
      <c r="B409" s="9">
        <f t="shared" si="71"/>
        <v>46370.066879164406</v>
      </c>
      <c r="C409" s="9">
        <f t="shared" si="72"/>
        <v>379114.37768945593</v>
      </c>
      <c r="D409" s="9">
        <f t="shared" si="73"/>
        <v>548670.61021445354</v>
      </c>
      <c r="E409" s="9">
        <f t="shared" si="74"/>
        <v>48166.874871990833</v>
      </c>
      <c r="F409" s="9">
        <f t="shared" si="75"/>
        <v>275775.01945106994</v>
      </c>
      <c r="G409" s="9">
        <f t="shared" si="76"/>
        <v>6801.8542646686919</v>
      </c>
      <c r="H409" s="9">
        <f t="shared" si="77"/>
        <v>116844.19509039735</v>
      </c>
      <c r="I409" s="9">
        <f t="shared" si="78"/>
        <v>3302.3308970991343</v>
      </c>
      <c r="J409" s="9">
        <f t="shared" si="79"/>
        <v>6240.1795437637511</v>
      </c>
      <c r="K409" s="9">
        <f t="shared" si="80"/>
        <v>4657.9116937808649</v>
      </c>
      <c r="L409" s="9">
        <f t="shared" si="81"/>
        <v>590885.15925270715</v>
      </c>
      <c r="M409" s="9">
        <f t="shared" si="82"/>
        <v>1651935.6160494504</v>
      </c>
      <c r="N409" s="9">
        <f t="shared" si="83"/>
        <v>1623765046647.4426</v>
      </c>
      <c r="Q409" s="6">
        <f t="shared" si="84"/>
        <v>1.1780865621644689</v>
      </c>
      <c r="R409" s="6">
        <f t="shared" si="85"/>
        <v>1.9063402549364377</v>
      </c>
      <c r="S409" s="6">
        <f t="shared" si="86"/>
        <v>1.1493517369900486</v>
      </c>
      <c r="T409" s="6">
        <f t="shared" si="87"/>
        <v>1.1332092354173766</v>
      </c>
      <c r="U409" s="6">
        <f t="shared" si="88"/>
        <v>1.6288366131468544</v>
      </c>
      <c r="V409" s="6">
        <f t="shared" si="89"/>
        <v>1.0158193656520356</v>
      </c>
      <c r="W409" s="6">
        <f t="shared" si="90"/>
        <v>1.1100324527171133</v>
      </c>
      <c r="X409" s="6">
        <f t="shared" si="91"/>
        <v>0.85760235562390552</v>
      </c>
      <c r="Y409" s="6">
        <f t="shared" si="92"/>
        <v>1.306880227137762</v>
      </c>
      <c r="Z409" s="6">
        <f t="shared" si="93"/>
        <v>0.97766755138512507</v>
      </c>
      <c r="AA409" s="6">
        <f t="shared" si="94"/>
        <v>1.5911509804982109</v>
      </c>
      <c r="AB409" s="6">
        <f t="shared" si="95"/>
        <v>2.8540375907804818</v>
      </c>
      <c r="AC409" s="6">
        <f t="shared" si="96"/>
        <v>39.251118249710132</v>
      </c>
    </row>
    <row r="410" spans="1:29" x14ac:dyDescent="0.25">
      <c r="A410" s="3">
        <f t="shared" si="97"/>
        <v>42776</v>
      </c>
      <c r="B410" s="9">
        <f t="shared" si="71"/>
        <v>41038.047039119163</v>
      </c>
      <c r="C410" s="9">
        <f t="shared" si="72"/>
        <v>405106.67097245145</v>
      </c>
      <c r="D410" s="9">
        <f t="shared" si="73"/>
        <v>583771.58083365543</v>
      </c>
      <c r="E410" s="9">
        <f t="shared" si="74"/>
        <v>52175.548176402677</v>
      </c>
      <c r="F410" s="9">
        <f t="shared" si="75"/>
        <v>241032.56805955834</v>
      </c>
      <c r="G410" s="9">
        <f t="shared" si="76"/>
        <v>6898.6855398074322</v>
      </c>
      <c r="H410" s="9">
        <f t="shared" si="77"/>
        <v>96723.926295605808</v>
      </c>
      <c r="I410" s="9">
        <f t="shared" si="78"/>
        <v>4498.4875440432124</v>
      </c>
      <c r="J410" s="9">
        <f t="shared" si="79"/>
        <v>10573.621965027702</v>
      </c>
      <c r="K410" s="9">
        <f t="shared" si="80"/>
        <v>6877.6094789151557</v>
      </c>
      <c r="L410" s="9">
        <f t="shared" si="81"/>
        <v>856469.60402258357</v>
      </c>
      <c r="M410" s="9">
        <f t="shared" si="82"/>
        <v>1340671.4982173413</v>
      </c>
      <c r="N410" s="9">
        <f t="shared" si="83"/>
        <v>1764309209110.6499</v>
      </c>
      <c r="Q410" s="6">
        <f t="shared" si="84"/>
        <v>1.1776847353902082</v>
      </c>
      <c r="R410" s="6">
        <f t="shared" si="85"/>
        <v>1.9084967738724785</v>
      </c>
      <c r="S410" s="6">
        <f t="shared" si="86"/>
        <v>1.1487717817226131</v>
      </c>
      <c r="T410" s="6">
        <f t="shared" si="87"/>
        <v>1.1338697037973664</v>
      </c>
      <c r="U410" s="6">
        <f t="shared" si="88"/>
        <v>1.6297976285842546</v>
      </c>
      <c r="V410" s="6">
        <f t="shared" si="89"/>
        <v>1.0157733431196505</v>
      </c>
      <c r="W410" s="6">
        <f t="shared" si="90"/>
        <v>1.1082959912394814</v>
      </c>
      <c r="X410" s="6">
        <f t="shared" si="91"/>
        <v>0.85760629475543559</v>
      </c>
      <c r="Y410" s="6">
        <f t="shared" si="92"/>
        <v>1.3086109041866121</v>
      </c>
      <c r="Z410" s="6">
        <f t="shared" si="93"/>
        <v>0.97761488074900582</v>
      </c>
      <c r="AA410" s="6">
        <f t="shared" si="94"/>
        <v>1.5930434363923565</v>
      </c>
      <c r="AB410" s="6">
        <f t="shared" si="95"/>
        <v>2.8461252851312997</v>
      </c>
      <c r="AC410" s="6">
        <f t="shared" si="96"/>
        <v>38.677124057461491</v>
      </c>
    </row>
    <row r="411" spans="1:29" x14ac:dyDescent="0.25">
      <c r="A411" s="3">
        <f t="shared" si="97"/>
        <v>42777</v>
      </c>
      <c r="B411" s="9">
        <f t="shared" si="71"/>
        <v>40646.926453826047</v>
      </c>
      <c r="C411" s="9">
        <f t="shared" si="72"/>
        <v>647324.91227209975</v>
      </c>
      <c r="D411" s="9">
        <f t="shared" si="73"/>
        <v>643352.88181497145</v>
      </c>
      <c r="E411" s="9">
        <f t="shared" si="74"/>
        <v>48209.258843356794</v>
      </c>
      <c r="F411" s="9">
        <f t="shared" si="75"/>
        <v>232563.26999835187</v>
      </c>
      <c r="G411" s="9">
        <f t="shared" si="76"/>
        <v>6781.4434759901933</v>
      </c>
      <c r="H411" s="9">
        <f t="shared" si="77"/>
        <v>123980.26765415097</v>
      </c>
      <c r="I411" s="9">
        <f t="shared" si="78"/>
        <v>3758.4600332764767</v>
      </c>
      <c r="J411" s="9">
        <f t="shared" si="79"/>
        <v>10718.317050080816</v>
      </c>
      <c r="K411" s="9">
        <f t="shared" si="80"/>
        <v>5298.6734796500177</v>
      </c>
      <c r="L411" s="9">
        <f t="shared" si="81"/>
        <v>550910.10650525591</v>
      </c>
      <c r="M411" s="9">
        <f t="shared" si="82"/>
        <v>1679938.5807176742</v>
      </c>
      <c r="N411" s="9">
        <f t="shared" si="83"/>
        <v>2029849994915.7368</v>
      </c>
      <c r="Q411" s="6">
        <f t="shared" si="84"/>
        <v>1.1773460617911424</v>
      </c>
      <c r="R411" s="6">
        <f t="shared" si="85"/>
        <v>1.9099110005880535</v>
      </c>
      <c r="S411" s="6">
        <f t="shared" si="86"/>
        <v>1.1482747442304178</v>
      </c>
      <c r="T411" s="6">
        <f t="shared" si="87"/>
        <v>1.1342975828779065</v>
      </c>
      <c r="U411" s="6">
        <f t="shared" si="88"/>
        <v>1.6303721433896816</v>
      </c>
      <c r="V411" s="6">
        <f t="shared" si="89"/>
        <v>1.0157438481578782</v>
      </c>
      <c r="W411" s="6">
        <f t="shared" si="90"/>
        <v>1.1069598233629658</v>
      </c>
      <c r="X411" s="6">
        <f t="shared" si="91"/>
        <v>0.85759332448821757</v>
      </c>
      <c r="Y411" s="6">
        <f t="shared" si="92"/>
        <v>1.3098404228197009</v>
      </c>
      <c r="Z411" s="6">
        <f t="shared" si="93"/>
        <v>0.9776241290899973</v>
      </c>
      <c r="AA411" s="6">
        <f t="shared" si="94"/>
        <v>1.5943100603375666</v>
      </c>
      <c r="AB411" s="6">
        <f t="shared" si="95"/>
        <v>2.8384060340076913</v>
      </c>
      <c r="AC411" s="6">
        <f t="shared" si="96"/>
        <v>38.302997172747702</v>
      </c>
    </row>
    <row r="412" spans="1:29" x14ac:dyDescent="0.25">
      <c r="A412" s="7">
        <f t="shared" si="97"/>
        <v>42778</v>
      </c>
      <c r="B412" s="49">
        <f t="shared" si="71"/>
        <v>47437.380783228298</v>
      </c>
      <c r="C412" s="49">
        <f t="shared" si="72"/>
        <v>494231.41807099694</v>
      </c>
      <c r="D412" s="49">
        <f t="shared" si="73"/>
        <v>518781.97296041006</v>
      </c>
      <c r="E412" s="49">
        <f t="shared" si="74"/>
        <v>37655.469169055206</v>
      </c>
      <c r="F412" s="49">
        <f t="shared" si="75"/>
        <v>250129.19563234583</v>
      </c>
      <c r="G412" s="49">
        <f t="shared" si="76"/>
        <v>6423.7439640235189</v>
      </c>
      <c r="H412" s="49">
        <f t="shared" si="77"/>
        <v>104613.46694416202</v>
      </c>
      <c r="I412" s="49">
        <f t="shared" si="78"/>
        <v>3389.5606012751468</v>
      </c>
      <c r="J412" s="49">
        <f t="shared" si="79"/>
        <v>7708.3651557368394</v>
      </c>
      <c r="K412" s="49">
        <f t="shared" si="80"/>
        <v>4045.0097579437638</v>
      </c>
      <c r="L412" s="49">
        <f t="shared" si="81"/>
        <v>609434.27148561296</v>
      </c>
      <c r="M412" s="49">
        <f t="shared" si="82"/>
        <v>959208.16926433414</v>
      </c>
      <c r="N412" s="49">
        <f t="shared" si="83"/>
        <v>355113975978.95618</v>
      </c>
      <c r="O412" s="8"/>
      <c r="P412" s="8"/>
      <c r="Q412" s="8">
        <f t="shared" si="84"/>
        <v>1.1771129371313092</v>
      </c>
      <c r="R412" s="8">
        <f t="shared" si="85"/>
        <v>1.9106404543663074</v>
      </c>
      <c r="S412" s="8">
        <f t="shared" si="86"/>
        <v>1.1479398288230356</v>
      </c>
      <c r="T412" s="8">
        <f t="shared" si="87"/>
        <v>1.1345150856030579</v>
      </c>
      <c r="U412" s="8">
        <f t="shared" si="88"/>
        <v>1.6304103846895743</v>
      </c>
      <c r="V412" s="8">
        <f t="shared" si="89"/>
        <v>1.0157403098245119</v>
      </c>
      <c r="W412" s="8">
        <f t="shared" si="90"/>
        <v>1.106076224188479</v>
      </c>
      <c r="X412" s="8">
        <f t="shared" si="91"/>
        <v>0.85754259805019917</v>
      </c>
      <c r="Y412" s="8">
        <f t="shared" si="92"/>
        <v>1.3106331213422724</v>
      </c>
      <c r="Z412" s="8">
        <f t="shared" si="93"/>
        <v>0.97773069942281876</v>
      </c>
      <c r="AA412" s="8">
        <f t="shared" si="94"/>
        <v>1.594931384650415</v>
      </c>
      <c r="AB412" s="8">
        <f t="shared" si="95"/>
        <v>2.831407016821355</v>
      </c>
      <c r="AC412" s="8">
        <f t="shared" si="96"/>
        <v>38.194258246836498</v>
      </c>
    </row>
    <row r="413" spans="1:29" x14ac:dyDescent="0.25">
      <c r="A413" s="7">
        <f t="shared" si="97"/>
        <v>42779</v>
      </c>
      <c r="B413" s="49">
        <f t="shared" ref="B413:B444" si="98">SUM(Q399:Q412)/14*B406</f>
        <v>43047.308903111414</v>
      </c>
      <c r="C413" s="49">
        <f t="shared" ref="C413:C444" si="99">SUM(R399:R412)/14*C406</f>
        <v>393757.3619211113</v>
      </c>
      <c r="D413" s="49">
        <f t="shared" ref="D413:D444" si="100">SUM(S399:S412)/14*D406</f>
        <v>440326.44087034848</v>
      </c>
      <c r="E413" s="49">
        <f t="shared" ref="E413:E444" si="101">SUM(T399:T412)/14*E406</f>
        <v>25444.637383738431</v>
      </c>
      <c r="F413" s="49">
        <f t="shared" ref="F413:F444" si="102">SUM(U399:U412)/14*F406</f>
        <v>168540.11167806538</v>
      </c>
      <c r="G413" s="49">
        <f t="shared" ref="G413:G444" si="103">SUM(V399:V412)/14*G406</f>
        <v>6472.6092975766796</v>
      </c>
      <c r="H413" s="49">
        <f t="shared" ref="H413:H444" si="104">SUM(W399:W412)/14*H406</f>
        <v>93549.460219823392</v>
      </c>
      <c r="I413" s="49">
        <f t="shared" ref="I413:I444" si="105">SUM(X399:X412)/14*I406</f>
        <v>3058.5597016731863</v>
      </c>
      <c r="J413" s="49">
        <f t="shared" ref="J413:J444" si="106">SUM(Y399:Y412)/14*J406</f>
        <v>7797.6141326836851</v>
      </c>
      <c r="K413" s="49">
        <f t="shared" ref="K413:K444" si="107">SUM(Z399:Z412)/14*K406</f>
        <v>1860.9481615832844</v>
      </c>
      <c r="L413" s="49">
        <f t="shared" ref="L413:L444" si="108">SUM(AA399:AA412)/14*L406</f>
        <v>282749.48324305488</v>
      </c>
      <c r="M413" s="49">
        <f t="shared" ref="M413:M444" si="109">SUM(AB399:AB412)/14*M406</f>
        <v>1419185.0549798172</v>
      </c>
      <c r="N413" s="49">
        <f t="shared" ref="N413:N444" si="110">SUM(AC399:AC412)/14*N406</f>
        <v>404356134348.50055</v>
      </c>
      <c r="O413" s="8"/>
      <c r="P413" s="8"/>
      <c r="Q413" s="8">
        <f t="shared" si="84"/>
        <v>1.1769681024551257</v>
      </c>
      <c r="R413" s="8">
        <f t="shared" si="85"/>
        <v>1.9107675278770206</v>
      </c>
      <c r="S413" s="8">
        <f t="shared" si="86"/>
        <v>1.1478068532203582</v>
      </c>
      <c r="T413" s="8">
        <f t="shared" si="87"/>
        <v>1.1345341703299439</v>
      </c>
      <c r="U413" s="8">
        <f t="shared" si="88"/>
        <v>1.6300469161731468</v>
      </c>
      <c r="V413" s="8">
        <f t="shared" si="89"/>
        <v>1.0157619254416861</v>
      </c>
      <c r="W413" s="8">
        <f t="shared" si="90"/>
        <v>1.1056447268433136</v>
      </c>
      <c r="X413" s="8">
        <f t="shared" si="91"/>
        <v>0.85745194748290976</v>
      </c>
      <c r="Y413" s="8">
        <f t="shared" si="92"/>
        <v>1.3110322718316942</v>
      </c>
      <c r="Z413" s="8">
        <f t="shared" si="93"/>
        <v>0.97780125868229284</v>
      </c>
      <c r="AA413" s="8">
        <f t="shared" si="94"/>
        <v>1.5949838861246461</v>
      </c>
      <c r="AB413" s="8">
        <f t="shared" si="95"/>
        <v>2.8257940305314189</v>
      </c>
      <c r="AC413" s="8">
        <f t="shared" si="96"/>
        <v>38.427150658190271</v>
      </c>
    </row>
    <row r="414" spans="1:29" x14ac:dyDescent="0.25">
      <c r="A414" s="3">
        <f t="shared" si="97"/>
        <v>42780</v>
      </c>
      <c r="B414" s="9">
        <f t="shared" si="98"/>
        <v>28016.112617626673</v>
      </c>
      <c r="C414" s="9">
        <f t="shared" si="99"/>
        <v>610294.87313338346</v>
      </c>
      <c r="D414" s="9">
        <f t="shared" si="100"/>
        <v>428969.40180563164</v>
      </c>
      <c r="E414" s="9">
        <f t="shared" si="101"/>
        <v>21082.001896590864</v>
      </c>
      <c r="F414" s="9">
        <f t="shared" si="102"/>
        <v>38816.129974040494</v>
      </c>
      <c r="G414" s="9">
        <f t="shared" si="103"/>
        <v>6708.0199309215941</v>
      </c>
      <c r="H414" s="9">
        <f t="shared" si="104"/>
        <v>75778.538573766127</v>
      </c>
      <c r="I414" s="9">
        <f t="shared" si="105"/>
        <v>2506.3342967867807</v>
      </c>
      <c r="J414" s="9">
        <f t="shared" si="106"/>
        <v>5901.9275154483357</v>
      </c>
      <c r="K414" s="9">
        <f t="shared" si="107"/>
        <v>3791.0080873001039</v>
      </c>
      <c r="L414" s="9">
        <f t="shared" si="108"/>
        <v>272477.54949426727</v>
      </c>
      <c r="M414" s="9">
        <f t="shared" si="109"/>
        <v>968226.4206967731</v>
      </c>
      <c r="N414" s="9">
        <f t="shared" si="110"/>
        <v>480403562348.66986</v>
      </c>
      <c r="Q414" s="6">
        <f t="shared" si="84"/>
        <v>1.1769380297133087</v>
      </c>
      <c r="R414" s="6">
        <f t="shared" si="85"/>
        <v>1.9103991592705156</v>
      </c>
      <c r="S414" s="6">
        <f t="shared" si="86"/>
        <v>1.1478059311425517</v>
      </c>
      <c r="T414" s="6">
        <f t="shared" si="87"/>
        <v>1.1343857231532408</v>
      </c>
      <c r="U414" s="6">
        <f t="shared" si="88"/>
        <v>1.629441238462835</v>
      </c>
      <c r="V414" s="6">
        <f t="shared" si="89"/>
        <v>1.015803837268362</v>
      </c>
      <c r="W414" s="6">
        <f t="shared" si="90"/>
        <v>1.1055857655731745</v>
      </c>
      <c r="X414" s="6">
        <f t="shared" si="91"/>
        <v>0.85736651780861017</v>
      </c>
      <c r="Y414" s="6">
        <f t="shared" si="92"/>
        <v>1.3111007431345754</v>
      </c>
      <c r="Z414" s="6">
        <f t="shared" si="93"/>
        <v>0.97784778255366123</v>
      </c>
      <c r="AA414" s="6">
        <f t="shared" si="94"/>
        <v>1.5945267582334719</v>
      </c>
      <c r="AB414" s="6">
        <f t="shared" si="95"/>
        <v>2.8223823473756653</v>
      </c>
      <c r="AC414" s="6">
        <f t="shared" si="96"/>
        <v>38.616014515545487</v>
      </c>
    </row>
    <row r="415" spans="1:29" x14ac:dyDescent="0.25">
      <c r="A415" s="3">
        <f t="shared" si="97"/>
        <v>42781</v>
      </c>
      <c r="B415" s="9">
        <f t="shared" si="98"/>
        <v>31713.154609085377</v>
      </c>
      <c r="C415" s="9">
        <f t="shared" si="99"/>
        <v>640419.32874164172</v>
      </c>
      <c r="D415" s="9">
        <f t="shared" si="100"/>
        <v>444851.81370125164</v>
      </c>
      <c r="E415" s="9">
        <f t="shared" si="101"/>
        <v>30653.373511070997</v>
      </c>
      <c r="F415" s="9">
        <f t="shared" si="102"/>
        <v>223908.21629034827</v>
      </c>
      <c r="G415" s="9">
        <f t="shared" si="103"/>
        <v>6915.2661344328762</v>
      </c>
      <c r="H415" s="9">
        <f t="shared" si="104"/>
        <v>74785.640325894419</v>
      </c>
      <c r="I415" s="9">
        <f t="shared" si="105"/>
        <v>2255.357715937123</v>
      </c>
      <c r="J415" s="9">
        <f t="shared" si="106"/>
        <v>3563.0677152290573</v>
      </c>
      <c r="K415" s="9">
        <f t="shared" si="107"/>
        <v>0</v>
      </c>
      <c r="L415" s="9">
        <f t="shared" si="108"/>
        <v>625626.72867691517</v>
      </c>
      <c r="M415" s="9">
        <f t="shared" si="109"/>
        <v>560363.75325745915</v>
      </c>
      <c r="N415" s="9">
        <f t="shared" si="110"/>
        <v>444836710621.61011</v>
      </c>
      <c r="Q415" s="6">
        <f t="shared" si="84"/>
        <v>1.1770512437371721</v>
      </c>
      <c r="R415" s="6">
        <f t="shared" si="85"/>
        <v>1.9096748030050721</v>
      </c>
      <c r="S415" s="6">
        <f t="shared" si="86"/>
        <v>1.1478641039951916</v>
      </c>
      <c r="T415" s="6">
        <f t="shared" si="87"/>
        <v>1.1340622072768729</v>
      </c>
      <c r="U415" s="6">
        <f t="shared" si="88"/>
        <v>1.6287328057002883</v>
      </c>
      <c r="V415" s="6">
        <f t="shared" si="89"/>
        <v>1.015857768139242</v>
      </c>
      <c r="W415" s="6">
        <f t="shared" si="90"/>
        <v>1.1058130170498981</v>
      </c>
      <c r="X415" s="6">
        <f t="shared" si="91"/>
        <v>0.85728304536196731</v>
      </c>
      <c r="Y415" s="6">
        <f t="shared" si="92"/>
        <v>1.3109601986871351</v>
      </c>
      <c r="Z415" s="6">
        <f t="shared" si="93"/>
        <v>1</v>
      </c>
      <c r="AA415" s="6">
        <f t="shared" si="94"/>
        <v>1.5936967882235573</v>
      </c>
      <c r="AB415" s="6">
        <f t="shared" si="95"/>
        <v>2.8218070590171433</v>
      </c>
      <c r="AC415" s="6">
        <f t="shared" si="96"/>
        <v>38.761338047256409</v>
      </c>
    </row>
    <row r="416" spans="1:29" x14ac:dyDescent="0.25">
      <c r="A416" s="3">
        <f t="shared" si="97"/>
        <v>42782</v>
      </c>
      <c r="B416" s="9">
        <f t="shared" si="98"/>
        <v>54586.15688512801</v>
      </c>
      <c r="C416" s="9">
        <f t="shared" si="99"/>
        <v>723642.61647667433</v>
      </c>
      <c r="D416" s="9">
        <f t="shared" si="100"/>
        <v>629823.36824218859</v>
      </c>
      <c r="E416" s="9">
        <f t="shared" si="101"/>
        <v>54603.095430086112</v>
      </c>
      <c r="F416" s="9">
        <f t="shared" si="102"/>
        <v>448958.14573734452</v>
      </c>
      <c r="G416" s="9">
        <f t="shared" si="103"/>
        <v>6910.0109576171917</v>
      </c>
      <c r="H416" s="9">
        <f t="shared" si="104"/>
        <v>129245.40890209687</v>
      </c>
      <c r="I416" s="9">
        <f t="shared" si="105"/>
        <v>2830.8201825454216</v>
      </c>
      <c r="J416" s="9">
        <f t="shared" si="106"/>
        <v>8178.5885249274115</v>
      </c>
      <c r="K416" s="9">
        <f t="shared" si="107"/>
        <v>4555.0147655987694</v>
      </c>
      <c r="L416" s="9">
        <f t="shared" si="108"/>
        <v>941079.36573284154</v>
      </c>
      <c r="M416" s="9">
        <f t="shared" si="109"/>
        <v>4663906.8574553607</v>
      </c>
      <c r="N416" s="9">
        <f t="shared" si="110"/>
        <v>63106825991998.758</v>
      </c>
      <c r="Q416" s="6">
        <f t="shared" si="84"/>
        <v>1.1771852093156105</v>
      </c>
      <c r="R416" s="6">
        <f t="shared" si="85"/>
        <v>1.9087712285853531</v>
      </c>
      <c r="S416" s="6">
        <f t="shared" si="86"/>
        <v>1.1479079734123461</v>
      </c>
      <c r="T416" s="6">
        <f t="shared" si="87"/>
        <v>1.133623378622763</v>
      </c>
      <c r="U416" s="6">
        <f t="shared" si="88"/>
        <v>1.6279869969041993</v>
      </c>
      <c r="V416" s="6">
        <f t="shared" si="89"/>
        <v>1.015901060025691</v>
      </c>
      <c r="W416" s="6">
        <f t="shared" si="90"/>
        <v>1.1061346162905674</v>
      </c>
      <c r="X416" s="6">
        <f t="shared" si="91"/>
        <v>0.85721881627068275</v>
      </c>
      <c r="Y416" s="6">
        <f t="shared" si="92"/>
        <v>1.3106335270594656</v>
      </c>
      <c r="Z416" s="6">
        <f t="shared" si="93"/>
        <v>0.97790921448350321</v>
      </c>
      <c r="AA416" s="6">
        <f t="shared" si="94"/>
        <v>1.5926603520098985</v>
      </c>
      <c r="AB416" s="6">
        <f t="shared" si="95"/>
        <v>2.8232982037211234</v>
      </c>
      <c r="AC416" s="6">
        <f t="shared" si="96"/>
        <v>38.864505749950858</v>
      </c>
    </row>
    <row r="417" spans="1:29" x14ac:dyDescent="0.25">
      <c r="A417" s="3">
        <f t="shared" si="97"/>
        <v>42783</v>
      </c>
      <c r="B417" s="9">
        <f t="shared" si="98"/>
        <v>48314.631050043412</v>
      </c>
      <c r="C417" s="9">
        <f t="shared" si="99"/>
        <v>772906.48785241193</v>
      </c>
      <c r="D417" s="9">
        <f t="shared" si="100"/>
        <v>670149.86223503551</v>
      </c>
      <c r="E417" s="9">
        <f t="shared" si="101"/>
        <v>59125.814216084706</v>
      </c>
      <c r="F417" s="9">
        <f t="shared" si="102"/>
        <v>392233.57122936466</v>
      </c>
      <c r="G417" s="9">
        <f t="shared" si="103"/>
        <v>7008.5553106786492</v>
      </c>
      <c r="H417" s="9">
        <f t="shared" si="104"/>
        <v>107020.43659285558</v>
      </c>
      <c r="I417" s="9">
        <f t="shared" si="105"/>
        <v>3855.9646346823224</v>
      </c>
      <c r="J417" s="9">
        <f t="shared" si="106"/>
        <v>13853.543862943603</v>
      </c>
      <c r="K417" s="9">
        <f t="shared" si="107"/>
        <v>6726.5185337145813</v>
      </c>
      <c r="L417" s="9">
        <f t="shared" si="108"/>
        <v>1363183.9566425283</v>
      </c>
      <c r="M417" s="9">
        <f t="shared" si="109"/>
        <v>3787967.131061601</v>
      </c>
      <c r="N417" s="9">
        <f t="shared" si="110"/>
        <v>68679646766256.469</v>
      </c>
      <c r="Q417" s="6">
        <f t="shared" si="84"/>
        <v>1.1773131163865549</v>
      </c>
      <c r="R417" s="6">
        <f t="shared" si="85"/>
        <v>1.907908566395768</v>
      </c>
      <c r="S417" s="6">
        <f t="shared" si="86"/>
        <v>1.1479658898057825</v>
      </c>
      <c r="T417" s="6">
        <f t="shared" si="87"/>
        <v>1.1332092576427479</v>
      </c>
      <c r="U417" s="6">
        <f t="shared" si="88"/>
        <v>1.6273052823817777</v>
      </c>
      <c r="V417" s="6">
        <f t="shared" si="89"/>
        <v>1.0159261891612883</v>
      </c>
      <c r="W417" s="6">
        <f t="shared" si="90"/>
        <v>1.1064525675455086</v>
      </c>
      <c r="X417" s="6">
        <f t="shared" si="91"/>
        <v>0.8571691256071825</v>
      </c>
      <c r="Y417" s="6">
        <f t="shared" si="92"/>
        <v>1.3101985212601941</v>
      </c>
      <c r="Z417" s="6">
        <f t="shared" si="93"/>
        <v>0.97803147362993237</v>
      </c>
      <c r="AA417" s="6">
        <f t="shared" si="94"/>
        <v>1.5916314487286622</v>
      </c>
      <c r="AB417" s="6">
        <f t="shared" si="95"/>
        <v>2.8254252709171261</v>
      </c>
      <c r="AC417" s="6">
        <f t="shared" si="96"/>
        <v>38.927216619175496</v>
      </c>
    </row>
    <row r="418" spans="1:29" x14ac:dyDescent="0.25">
      <c r="A418" s="3">
        <f t="shared" si="97"/>
        <v>42784</v>
      </c>
      <c r="B418" s="9">
        <f t="shared" si="98"/>
        <v>47856.10156056819</v>
      </c>
      <c r="C418" s="9">
        <f t="shared" si="99"/>
        <v>1234555.6889037895</v>
      </c>
      <c r="D418" s="9">
        <f t="shared" si="100"/>
        <v>738588.96377828007</v>
      </c>
      <c r="E418" s="9">
        <f t="shared" si="101"/>
        <v>54616.035152326076</v>
      </c>
      <c r="F418" s="9">
        <f t="shared" si="102"/>
        <v>378299.29907873285</v>
      </c>
      <c r="G418" s="9">
        <f t="shared" si="103"/>
        <v>6889.4995500008608</v>
      </c>
      <c r="H418" s="9">
        <f t="shared" si="104"/>
        <v>137214.71012743621</v>
      </c>
      <c r="I418" s="9">
        <f t="shared" si="105"/>
        <v>3221.5362274069948</v>
      </c>
      <c r="J418" s="9">
        <f t="shared" si="106"/>
        <v>14038.232271474639</v>
      </c>
      <c r="K418" s="9">
        <f t="shared" si="107"/>
        <v>5183.5806145804145</v>
      </c>
      <c r="L418" s="9">
        <f t="shared" si="108"/>
        <v>876411.22058610152</v>
      </c>
      <c r="M418" s="9">
        <f t="shared" si="109"/>
        <v>4750990.6404374745</v>
      </c>
      <c r="N418" s="9">
        <f t="shared" si="110"/>
        <v>79068934687386.641</v>
      </c>
      <c r="Q418" s="6">
        <f t="shared" si="84"/>
        <v>1.1773608913562406</v>
      </c>
      <c r="R418" s="6">
        <f t="shared" si="85"/>
        <v>1.9071654211028577</v>
      </c>
      <c r="S418" s="6">
        <f t="shared" si="86"/>
        <v>1.1480308624632827</v>
      </c>
      <c r="T418" s="6">
        <f t="shared" si="87"/>
        <v>1.1328951421922167</v>
      </c>
      <c r="U418" s="6">
        <f t="shared" si="88"/>
        <v>1.6266511005001512</v>
      </c>
      <c r="V418" s="6">
        <f t="shared" si="89"/>
        <v>1.0159340816440101</v>
      </c>
      <c r="W418" s="6">
        <f t="shared" si="90"/>
        <v>1.1067463615274922</v>
      </c>
      <c r="X418" s="6">
        <f t="shared" si="91"/>
        <v>0.85714260598338388</v>
      </c>
      <c r="Y418" s="6">
        <f t="shared" si="92"/>
        <v>1.3097422110095904</v>
      </c>
      <c r="Z418" s="6">
        <f t="shared" si="93"/>
        <v>0.97827892858247889</v>
      </c>
      <c r="AA418" s="6">
        <f t="shared" si="94"/>
        <v>1.5908425172042839</v>
      </c>
      <c r="AB418" s="6">
        <f t="shared" si="95"/>
        <v>2.8280740111390492</v>
      </c>
      <c r="AC418" s="6">
        <f t="shared" si="96"/>
        <v>38.953092536608331</v>
      </c>
    </row>
    <row r="419" spans="1:29" x14ac:dyDescent="0.25">
      <c r="A419" s="7">
        <f t="shared" si="97"/>
        <v>42785</v>
      </c>
      <c r="B419" s="49">
        <f t="shared" si="98"/>
        <v>55847.132000200087</v>
      </c>
      <c r="C419" s="49">
        <f t="shared" si="99"/>
        <v>942404.53116617328</v>
      </c>
      <c r="D419" s="49">
        <f t="shared" si="100"/>
        <v>595619.32717299787</v>
      </c>
      <c r="E419" s="49">
        <f t="shared" si="101"/>
        <v>42655.364658160775</v>
      </c>
      <c r="F419" s="49">
        <f t="shared" si="102"/>
        <v>406781.23201444402</v>
      </c>
      <c r="G419" s="49">
        <f t="shared" si="103"/>
        <v>6526.0469478663617</v>
      </c>
      <c r="H419" s="49">
        <f t="shared" si="104"/>
        <v>115802.40367316212</v>
      </c>
      <c r="I419" s="49">
        <f t="shared" si="105"/>
        <v>2905.4706703444817</v>
      </c>
      <c r="J419" s="49">
        <f t="shared" si="106"/>
        <v>10092.891905227052</v>
      </c>
      <c r="K419" s="49">
        <f t="shared" si="107"/>
        <v>3959.4877003285246</v>
      </c>
      <c r="L419" s="49">
        <f t="shared" si="108"/>
        <v>969325.40131197288</v>
      </c>
      <c r="M419" s="49">
        <f t="shared" si="109"/>
        <v>2715222.1109624649</v>
      </c>
      <c r="N419" s="49">
        <f t="shared" si="110"/>
        <v>13830640501805.375</v>
      </c>
      <c r="O419" s="8"/>
      <c r="P419" s="8"/>
      <c r="Q419" s="8">
        <f t="shared" si="84"/>
        <v>1.1772811035963666</v>
      </c>
      <c r="R419" s="8">
        <f t="shared" si="85"/>
        <v>1.906808221226429</v>
      </c>
      <c r="S419" s="8">
        <f t="shared" si="86"/>
        <v>1.1481110721217207</v>
      </c>
      <c r="T419" s="8">
        <f t="shared" si="87"/>
        <v>1.1327800608899177</v>
      </c>
      <c r="U419" s="8">
        <f t="shared" si="88"/>
        <v>1.6262844926441706</v>
      </c>
      <c r="V419" s="8">
        <f t="shared" si="89"/>
        <v>1.015925756757398</v>
      </c>
      <c r="W419" s="8">
        <f t="shared" si="90"/>
        <v>1.1069550322328219</v>
      </c>
      <c r="X419" s="8">
        <f t="shared" si="91"/>
        <v>0.8571820988394333</v>
      </c>
      <c r="Y419" s="8">
        <f t="shared" si="92"/>
        <v>1.3093427336814167</v>
      </c>
      <c r="Z419" s="8">
        <f t="shared" si="93"/>
        <v>0.97885739151870099</v>
      </c>
      <c r="AA419" s="8">
        <f t="shared" si="94"/>
        <v>1.590533133210668</v>
      </c>
      <c r="AB419" s="8">
        <f t="shared" si="95"/>
        <v>2.8306911867159221</v>
      </c>
      <c r="AC419" s="8">
        <f t="shared" si="96"/>
        <v>38.94704640581358</v>
      </c>
    </row>
    <row r="420" spans="1:29" x14ac:dyDescent="0.25">
      <c r="A420" s="7">
        <f t="shared" si="97"/>
        <v>42786</v>
      </c>
      <c r="B420" s="49">
        <f t="shared" si="98"/>
        <v>50675.079567761015</v>
      </c>
      <c r="C420" s="49">
        <f t="shared" si="99"/>
        <v>750984.40764142107</v>
      </c>
      <c r="D420" s="49">
        <f t="shared" si="100"/>
        <v>505586.40537139465</v>
      </c>
      <c r="E420" s="49">
        <f t="shared" si="101"/>
        <v>28826.748858484607</v>
      </c>
      <c r="F420" s="49">
        <f t="shared" si="102"/>
        <v>274125.97890464991</v>
      </c>
      <c r="G420" s="49">
        <f t="shared" si="103"/>
        <v>6575.5573798893565</v>
      </c>
      <c r="H420" s="49">
        <f t="shared" si="104"/>
        <v>103570.10272047056</v>
      </c>
      <c r="I420" s="49">
        <f t="shared" si="105"/>
        <v>2621.9568383429432</v>
      </c>
      <c r="J420" s="49">
        <f t="shared" si="106"/>
        <v>10207.941882876135</v>
      </c>
      <c r="K420" s="49">
        <f t="shared" si="107"/>
        <v>1823.3955824376656</v>
      </c>
      <c r="L420" s="49">
        <f t="shared" si="108"/>
        <v>449806.68870772538</v>
      </c>
      <c r="M420" s="49">
        <f t="shared" si="109"/>
        <v>4020264.6841991376</v>
      </c>
      <c r="N420" s="49">
        <f t="shared" si="110"/>
        <v>15735788682595.459</v>
      </c>
      <c r="O420" s="8"/>
      <c r="P420" s="8"/>
      <c r="Q420" s="8">
        <f t="shared" si="84"/>
        <v>1.1771950641982702</v>
      </c>
      <c r="R420" s="8">
        <f t="shared" si="85"/>
        <v>1.9072263283597468</v>
      </c>
      <c r="S420" s="8">
        <f t="shared" si="86"/>
        <v>1.1482081438762874</v>
      </c>
      <c r="T420" s="8">
        <f t="shared" si="87"/>
        <v>1.1329204037667941</v>
      </c>
      <c r="U420" s="8">
        <f t="shared" si="88"/>
        <v>1.6264732245358182</v>
      </c>
      <c r="V420" s="8">
        <f t="shared" si="89"/>
        <v>1.0159051902532137</v>
      </c>
      <c r="W420" s="8">
        <f t="shared" si="90"/>
        <v>1.1071159841767186</v>
      </c>
      <c r="X420" s="8">
        <f t="shared" si="91"/>
        <v>0.85725213632697794</v>
      </c>
      <c r="Y420" s="8">
        <f t="shared" si="92"/>
        <v>1.3091109292122531</v>
      </c>
      <c r="Z420" s="8">
        <f t="shared" si="93"/>
        <v>0.97982072799186981</v>
      </c>
      <c r="AA420" s="8">
        <f t="shared" si="94"/>
        <v>1.5908311610283867</v>
      </c>
      <c r="AB420" s="8">
        <f t="shared" si="95"/>
        <v>2.8327980696332173</v>
      </c>
      <c r="AC420" s="8">
        <f t="shared" si="96"/>
        <v>38.91566702196566</v>
      </c>
    </row>
    <row r="421" spans="1:29" x14ac:dyDescent="0.25">
      <c r="A421" s="3">
        <f t="shared" si="97"/>
        <v>42787</v>
      </c>
      <c r="B421" s="9">
        <f t="shared" si="98"/>
        <v>32981.800510018387</v>
      </c>
      <c r="C421" s="9">
        <f t="shared" si="99"/>
        <v>1164268.4053451435</v>
      </c>
      <c r="D421" s="9">
        <f t="shared" si="100"/>
        <v>492562.15487577155</v>
      </c>
      <c r="E421" s="9">
        <f t="shared" si="101"/>
        <v>23890.890715516598</v>
      </c>
      <c r="F421" s="9">
        <f t="shared" si="102"/>
        <v>63175.638836917082</v>
      </c>
      <c r="G421" s="9">
        <f t="shared" si="103"/>
        <v>6814.5280089636562</v>
      </c>
      <c r="H421" s="9">
        <f t="shared" si="104"/>
        <v>83898.488480391112</v>
      </c>
      <c r="I421" s="9">
        <f t="shared" si="105"/>
        <v>2148.7035137837315</v>
      </c>
      <c r="J421" s="9">
        <f t="shared" si="106"/>
        <v>7726.1752809846203</v>
      </c>
      <c r="K421" s="9">
        <f t="shared" si="107"/>
        <v>3718.1829316752192</v>
      </c>
      <c r="L421" s="9">
        <f t="shared" si="108"/>
        <v>433688.28716796776</v>
      </c>
      <c r="M421" s="9">
        <f t="shared" si="109"/>
        <v>2743533.0587072782</v>
      </c>
      <c r="N421" s="9">
        <f t="shared" si="110"/>
        <v>18670997391901.738</v>
      </c>
      <c r="Q421" s="6">
        <f t="shared" si="84"/>
        <v>1.1772440009849008</v>
      </c>
      <c r="R421" s="6">
        <f t="shared" si="85"/>
        <v>1.9077145435738996</v>
      </c>
      <c r="S421" s="6">
        <f t="shared" si="86"/>
        <v>1.14824542916689</v>
      </c>
      <c r="T421" s="6">
        <f t="shared" si="87"/>
        <v>1.1332363421986009</v>
      </c>
      <c r="U421" s="6">
        <f t="shared" si="88"/>
        <v>1.6275615028898496</v>
      </c>
      <c r="V421" s="6">
        <f t="shared" si="89"/>
        <v>1.0158777223590374</v>
      </c>
      <c r="W421" s="6">
        <f t="shared" si="90"/>
        <v>1.1071536883588837</v>
      </c>
      <c r="X421" s="6">
        <f t="shared" si="91"/>
        <v>0.8573092250855977</v>
      </c>
      <c r="Y421" s="6">
        <f t="shared" si="92"/>
        <v>1.3090935564290316</v>
      </c>
      <c r="Z421" s="6">
        <f t="shared" si="93"/>
        <v>0.98079002894537493</v>
      </c>
      <c r="AA421" s="6">
        <f t="shared" si="94"/>
        <v>1.5916477815251795</v>
      </c>
      <c r="AB421" s="6">
        <f t="shared" si="95"/>
        <v>2.8335655793537691</v>
      </c>
      <c r="AC421" s="6">
        <f t="shared" si="96"/>
        <v>38.865235096551181</v>
      </c>
    </row>
    <row r="422" spans="1:29" x14ac:dyDescent="0.25">
      <c r="A422" s="3">
        <f t="shared" si="97"/>
        <v>42788</v>
      </c>
      <c r="B422" s="9">
        <f t="shared" si="98"/>
        <v>37335.636828370574</v>
      </c>
      <c r="C422" s="9">
        <f t="shared" si="99"/>
        <v>1222045.0139654423</v>
      </c>
      <c r="D422" s="9">
        <f t="shared" si="100"/>
        <v>510793.71360582177</v>
      </c>
      <c r="E422" s="9">
        <f t="shared" si="101"/>
        <v>34745.837752317566</v>
      </c>
      <c r="F422" s="9">
        <f t="shared" si="102"/>
        <v>364569.67830953136</v>
      </c>
      <c r="G422" s="9">
        <f t="shared" si="103"/>
        <v>7024.9096671652142</v>
      </c>
      <c r="H422" s="9">
        <f t="shared" si="104"/>
        <v>82792.511353407084</v>
      </c>
      <c r="I422" s="9">
        <f t="shared" si="105"/>
        <v>1933.6347847321942</v>
      </c>
      <c r="J422" s="9">
        <f t="shared" si="106"/>
        <v>4665.4844931182106</v>
      </c>
      <c r="K422" s="9">
        <f t="shared" si="107"/>
        <v>0</v>
      </c>
      <c r="L422" s="9">
        <f t="shared" si="108"/>
        <v>996176.58634881733</v>
      </c>
      <c r="M422" s="9">
        <f t="shared" si="109"/>
        <v>1587614.7596603315</v>
      </c>
      <c r="N422" s="9">
        <f t="shared" si="110"/>
        <v>17262311724093.811</v>
      </c>
      <c r="Q422" s="6">
        <f t="shared" si="84"/>
        <v>1.177291798579837</v>
      </c>
      <c r="R422" s="6">
        <f t="shared" si="85"/>
        <v>1.9081950826915786</v>
      </c>
      <c r="S422" s="6">
        <f t="shared" si="86"/>
        <v>1.1482334068864888</v>
      </c>
      <c r="T422" s="6">
        <f t="shared" si="87"/>
        <v>1.1335077928622932</v>
      </c>
      <c r="U422" s="6">
        <f t="shared" si="88"/>
        <v>1.6282103638250742</v>
      </c>
      <c r="V422" s="6">
        <f t="shared" si="89"/>
        <v>1.0158552875046116</v>
      </c>
      <c r="W422" s="6">
        <f t="shared" si="90"/>
        <v>1.1070642839002383</v>
      </c>
      <c r="X422" s="6">
        <f t="shared" si="91"/>
        <v>0.85735170570436547</v>
      </c>
      <c r="Y422" s="6">
        <f t="shared" si="92"/>
        <v>1.3094010178861513</v>
      </c>
      <c r="Z422" s="6">
        <f t="shared" si="93"/>
        <v>1</v>
      </c>
      <c r="AA422" s="6">
        <f t="shared" si="94"/>
        <v>1.5922858482334132</v>
      </c>
      <c r="AB422" s="6">
        <f t="shared" si="95"/>
        <v>2.8331860339490977</v>
      </c>
      <c r="AC422" s="6">
        <f t="shared" si="96"/>
        <v>38.805951289343092</v>
      </c>
    </row>
    <row r="423" spans="1:29" x14ac:dyDescent="0.25">
      <c r="A423" s="3">
        <f t="shared" si="97"/>
        <v>42789</v>
      </c>
      <c r="B423" s="9">
        <f t="shared" si="98"/>
        <v>64263.732181944746</v>
      </c>
      <c r="C423" s="9">
        <f t="shared" si="99"/>
        <v>1381124.6233008713</v>
      </c>
      <c r="D423" s="9">
        <f t="shared" si="100"/>
        <v>723150.49408017006</v>
      </c>
      <c r="E423" s="9">
        <f t="shared" si="101"/>
        <v>61900.588860258045</v>
      </c>
      <c r="F423" s="9">
        <f t="shared" si="102"/>
        <v>731099.8216725426</v>
      </c>
      <c r="G423" s="9">
        <f t="shared" si="103"/>
        <v>7019.4979516288695</v>
      </c>
      <c r="H423" s="9">
        <f t="shared" si="104"/>
        <v>143056.48591830814</v>
      </c>
      <c r="I423" s="9">
        <f t="shared" si="105"/>
        <v>2427.038421185011</v>
      </c>
      <c r="J423" s="9">
        <f t="shared" si="106"/>
        <v>10711.953280622425</v>
      </c>
      <c r="K423" s="9">
        <f t="shared" si="107"/>
        <v>4470.413196734823</v>
      </c>
      <c r="L423" s="9">
        <f t="shared" si="108"/>
        <v>1498808.4073923745</v>
      </c>
      <c r="M423" s="9">
        <f t="shared" si="109"/>
        <v>13207850.32425723</v>
      </c>
      <c r="N423" s="9">
        <f t="shared" si="110"/>
        <v>2445428794196425.5</v>
      </c>
      <c r="Q423" s="6">
        <f t="shared" si="84"/>
        <v>1.1772899183428938</v>
      </c>
      <c r="R423" s="6">
        <f t="shared" si="85"/>
        <v>1.9085728118465368</v>
      </c>
      <c r="S423" s="6">
        <f t="shared" si="86"/>
        <v>1.1481798398469298</v>
      </c>
      <c r="T423" s="6">
        <f t="shared" si="87"/>
        <v>1.1336461490450784</v>
      </c>
      <c r="U423" s="6">
        <f t="shared" si="88"/>
        <v>1.628436478130548</v>
      </c>
      <c r="V423" s="6">
        <f t="shared" si="89"/>
        <v>1.0158446918077584</v>
      </c>
      <c r="W423" s="6">
        <f t="shared" si="90"/>
        <v>1.1068593239290467</v>
      </c>
      <c r="X423" s="6">
        <f t="shared" si="91"/>
        <v>0.85736227124206188</v>
      </c>
      <c r="Y423" s="6">
        <f t="shared" si="92"/>
        <v>1.3097557418341326</v>
      </c>
      <c r="Z423" s="6">
        <f t="shared" si="93"/>
        <v>0.98142671907391166</v>
      </c>
      <c r="AA423" s="6">
        <f t="shared" si="94"/>
        <v>1.5926482526000512</v>
      </c>
      <c r="AB423" s="6">
        <f t="shared" si="95"/>
        <v>2.83192840850674</v>
      </c>
      <c r="AC423" s="6">
        <f t="shared" si="96"/>
        <v>38.750622547654018</v>
      </c>
    </row>
    <row r="424" spans="1:29" x14ac:dyDescent="0.25">
      <c r="A424" s="3">
        <f t="shared" si="97"/>
        <v>42790</v>
      </c>
      <c r="B424" s="9">
        <f t="shared" si="98"/>
        <v>56877.578789935687</v>
      </c>
      <c r="C424" s="9">
        <f t="shared" si="99"/>
        <v>1475271.5629377887</v>
      </c>
      <c r="D424" s="9">
        <f t="shared" si="100"/>
        <v>769396.46530096384</v>
      </c>
      <c r="E424" s="9">
        <f t="shared" si="101"/>
        <v>67029.596800503467</v>
      </c>
      <c r="F424" s="9">
        <f t="shared" si="102"/>
        <v>638716.24488114135</v>
      </c>
      <c r="G424" s="9">
        <f t="shared" si="103"/>
        <v>7119.6163881484945</v>
      </c>
      <c r="H424" s="9">
        <f t="shared" si="104"/>
        <v>118432.31169174067</v>
      </c>
      <c r="I424" s="9">
        <f t="shared" si="105"/>
        <v>3305.8924715284656</v>
      </c>
      <c r="J424" s="9">
        <f t="shared" si="106"/>
        <v>18147.604052739582</v>
      </c>
      <c r="K424" s="9">
        <f t="shared" si="107"/>
        <v>6603.3911661283573</v>
      </c>
      <c r="L424" s="9">
        <f t="shared" si="108"/>
        <v>2171218.3363268576</v>
      </c>
      <c r="M424" s="9">
        <f t="shared" si="109"/>
        <v>10721269.667818293</v>
      </c>
      <c r="N424" s="9">
        <f t="shared" si="110"/>
        <v>2658923792257894</v>
      </c>
      <c r="Q424" s="6">
        <f t="shared" si="84"/>
        <v>1.1772330152127817</v>
      </c>
      <c r="R424" s="6">
        <f t="shared" si="85"/>
        <v>1.9087322801972582</v>
      </c>
      <c r="S424" s="6">
        <f t="shared" si="86"/>
        <v>1.1480961329081352</v>
      </c>
      <c r="T424" s="6">
        <f t="shared" si="87"/>
        <v>1.133677357161343</v>
      </c>
      <c r="U424" s="6">
        <f t="shared" si="88"/>
        <v>1.6284078970579552</v>
      </c>
      <c r="V424" s="6">
        <f t="shared" si="89"/>
        <v>1.0158465008188815</v>
      </c>
      <c r="W424" s="6">
        <f t="shared" si="90"/>
        <v>1.1066326718727564</v>
      </c>
      <c r="X424" s="6">
        <f t="shared" si="91"/>
        <v>0.85734512235764448</v>
      </c>
      <c r="Y424" s="6">
        <f t="shared" si="92"/>
        <v>1.3099611357410159</v>
      </c>
      <c r="Z424" s="6">
        <f t="shared" si="93"/>
        <v>0.98169523105168199</v>
      </c>
      <c r="AA424" s="6">
        <f t="shared" si="94"/>
        <v>1.5927552006073253</v>
      </c>
      <c r="AB424" s="6">
        <f t="shared" si="95"/>
        <v>2.8303491812014725</v>
      </c>
      <c r="AC424" s="6">
        <f t="shared" si="96"/>
        <v>38.714872854650011</v>
      </c>
    </row>
    <row r="425" spans="1:29" x14ac:dyDescent="0.25">
      <c r="A425" s="3">
        <f t="shared" si="97"/>
        <v>42791</v>
      </c>
      <c r="B425" s="9">
        <f t="shared" si="98"/>
        <v>56336.238624570513</v>
      </c>
      <c r="C425" s="9">
        <f t="shared" si="99"/>
        <v>2356457.0626599006</v>
      </c>
      <c r="D425" s="9">
        <f t="shared" si="100"/>
        <v>847935.48835405859</v>
      </c>
      <c r="E425" s="9">
        <f t="shared" si="101"/>
        <v>61916.212017931844</v>
      </c>
      <c r="F425" s="9">
        <f t="shared" si="102"/>
        <v>615988.01360970433</v>
      </c>
      <c r="G425" s="9">
        <f t="shared" si="103"/>
        <v>6998.7100116856273</v>
      </c>
      <c r="H425" s="9">
        <f t="shared" si="104"/>
        <v>151829.97901108803</v>
      </c>
      <c r="I425" s="9">
        <f t="shared" si="105"/>
        <v>2761.908272755757</v>
      </c>
      <c r="J425" s="9">
        <f t="shared" si="106"/>
        <v>18390.892609007169</v>
      </c>
      <c r="K425" s="9">
        <f t="shared" si="107"/>
        <v>5090.2071423005154</v>
      </c>
      <c r="L425" s="9">
        <f t="shared" si="108"/>
        <v>1395890.4856679714</v>
      </c>
      <c r="M425" s="9">
        <f t="shared" si="109"/>
        <v>13441608.746049982</v>
      </c>
      <c r="N425" s="9">
        <f t="shared" si="110"/>
        <v>3061356950116186.5</v>
      </c>
      <c r="Q425" s="6">
        <f t="shared" si="84"/>
        <v>1.1772007494858225</v>
      </c>
      <c r="R425" s="6">
        <f t="shared" si="85"/>
        <v>1.9087491020775997</v>
      </c>
      <c r="S425" s="6">
        <f t="shared" si="86"/>
        <v>1.1480478722785299</v>
      </c>
      <c r="T425" s="6">
        <f t="shared" si="87"/>
        <v>1.1336636181159125</v>
      </c>
      <c r="U425" s="6">
        <f t="shared" si="88"/>
        <v>1.628308630520362</v>
      </c>
      <c r="V425" s="6">
        <f t="shared" si="89"/>
        <v>1.0158517263688265</v>
      </c>
      <c r="W425" s="6">
        <f t="shared" si="90"/>
        <v>1.1065138633465617</v>
      </c>
      <c r="X425" s="6">
        <f t="shared" si="91"/>
        <v>0.85732646718637373</v>
      </c>
      <c r="Y425" s="6">
        <f t="shared" si="92"/>
        <v>1.3100575808520447</v>
      </c>
      <c r="Z425" s="6">
        <f t="shared" si="93"/>
        <v>0.98198668464473038</v>
      </c>
      <c r="AA425" s="6">
        <f t="shared" si="94"/>
        <v>1.5927346123369659</v>
      </c>
      <c r="AB425" s="6">
        <f t="shared" si="95"/>
        <v>2.8292223166350565</v>
      </c>
      <c r="AC425" s="6">
        <f t="shared" si="96"/>
        <v>38.717569197306325</v>
      </c>
    </row>
    <row r="426" spans="1:29" x14ac:dyDescent="0.25">
      <c r="A426" s="7">
        <f t="shared" si="97"/>
        <v>42792</v>
      </c>
      <c r="B426" s="49">
        <f t="shared" si="98"/>
        <v>65742.705984733737</v>
      </c>
      <c r="C426" s="49">
        <f t="shared" si="99"/>
        <v>1798735.5899129373</v>
      </c>
      <c r="D426" s="49">
        <f t="shared" si="100"/>
        <v>683789.84915469133</v>
      </c>
      <c r="E426" s="49">
        <f t="shared" si="101"/>
        <v>48354.903459131092</v>
      </c>
      <c r="F426" s="49">
        <f t="shared" si="102"/>
        <v>662305.433800878</v>
      </c>
      <c r="G426" s="49">
        <f t="shared" si="103"/>
        <v>6629.54634537329</v>
      </c>
      <c r="H426" s="49">
        <f t="shared" si="104"/>
        <v>128133.27627021998</v>
      </c>
      <c r="I426" s="49">
        <f t="shared" si="105"/>
        <v>2490.881523458369</v>
      </c>
      <c r="J426" s="49">
        <f t="shared" si="106"/>
        <v>13222.42610691628</v>
      </c>
      <c r="K426" s="49">
        <f t="shared" si="107"/>
        <v>3889.398020098693</v>
      </c>
      <c r="L426" s="49">
        <f t="shared" si="108"/>
        <v>1543769.0371608972</v>
      </c>
      <c r="M426" s="49">
        <f t="shared" si="109"/>
        <v>7680185.860065165</v>
      </c>
      <c r="N426" s="49">
        <f t="shared" si="110"/>
        <v>535898337574129.75</v>
      </c>
      <c r="O426" s="8"/>
      <c r="P426" s="8"/>
      <c r="Q426" s="8">
        <f t="shared" si="84"/>
        <v>1.1771903700354425</v>
      </c>
      <c r="R426" s="8">
        <f t="shared" si="85"/>
        <v>1.9086661093268533</v>
      </c>
      <c r="S426" s="8">
        <f t="shared" si="86"/>
        <v>1.1480316671391093</v>
      </c>
      <c r="T426" s="8">
        <f t="shared" si="87"/>
        <v>1.1336183349186275</v>
      </c>
      <c r="U426" s="8">
        <f t="shared" si="88"/>
        <v>1.6281612367439824</v>
      </c>
      <c r="V426" s="8">
        <f t="shared" si="89"/>
        <v>1.0158594319553227</v>
      </c>
      <c r="W426" s="8">
        <f t="shared" si="90"/>
        <v>1.1064820090596756</v>
      </c>
      <c r="X426" s="8">
        <f t="shared" si="91"/>
        <v>0.8573074059505279</v>
      </c>
      <c r="Y426" s="8">
        <f t="shared" si="92"/>
        <v>1.3100730921400694</v>
      </c>
      <c r="Z426" s="8">
        <f t="shared" si="93"/>
        <v>0.98229829575578276</v>
      </c>
      <c r="AA426" s="8">
        <f t="shared" si="94"/>
        <v>1.5926220803369231</v>
      </c>
      <c r="AB426" s="8">
        <f t="shared" si="95"/>
        <v>2.8285663368227247</v>
      </c>
      <c r="AC426" s="8">
        <f t="shared" si="96"/>
        <v>38.747181484774806</v>
      </c>
    </row>
    <row r="427" spans="1:29" x14ac:dyDescent="0.25">
      <c r="A427" s="7">
        <f t="shared" si="97"/>
        <v>42793</v>
      </c>
      <c r="B427" s="49">
        <f t="shared" si="98"/>
        <v>59654.49594784651</v>
      </c>
      <c r="C427" s="49">
        <f t="shared" si="99"/>
        <v>1433272.5801880874</v>
      </c>
      <c r="D427" s="49">
        <f t="shared" si="100"/>
        <v>580432.52042739873</v>
      </c>
      <c r="E427" s="49">
        <f t="shared" si="101"/>
        <v>32676.684584446419</v>
      </c>
      <c r="F427" s="49">
        <f t="shared" si="102"/>
        <v>446277.25355974335</v>
      </c>
      <c r="G427" s="49">
        <f t="shared" si="103"/>
        <v>6679.8979343244864</v>
      </c>
      <c r="H427" s="49">
        <f t="shared" si="104"/>
        <v>114601.45727814842</v>
      </c>
      <c r="I427" s="49">
        <f t="shared" si="105"/>
        <v>2247.7789681987465</v>
      </c>
      <c r="J427" s="49">
        <f t="shared" si="106"/>
        <v>13372.741647917888</v>
      </c>
      <c r="K427" s="49">
        <f t="shared" si="107"/>
        <v>1791.713268472562</v>
      </c>
      <c r="L427" s="49">
        <f t="shared" si="108"/>
        <v>716297.86856726953</v>
      </c>
      <c r="M427" s="49">
        <f t="shared" si="109"/>
        <v>11370769.616165953</v>
      </c>
      <c r="N427" s="49">
        <f t="shared" si="110"/>
        <v>610338937264155.5</v>
      </c>
      <c r="O427" s="8"/>
      <c r="P427" s="8"/>
      <c r="Q427" s="8">
        <f t="shared" si="84"/>
        <v>1.1771959009571662</v>
      </c>
      <c r="R427" s="8">
        <f t="shared" si="85"/>
        <v>1.9085250846811779</v>
      </c>
      <c r="S427" s="8">
        <f t="shared" si="86"/>
        <v>1.1480382270188287</v>
      </c>
      <c r="T427" s="8">
        <f t="shared" si="87"/>
        <v>1.1335542812983108</v>
      </c>
      <c r="U427" s="8">
        <f t="shared" si="88"/>
        <v>1.628000583319297</v>
      </c>
      <c r="V427" s="8">
        <f t="shared" si="89"/>
        <v>1.0158679406789521</v>
      </c>
      <c r="W427" s="8">
        <f t="shared" si="90"/>
        <v>1.1065109936933326</v>
      </c>
      <c r="X427" s="8">
        <f t="shared" si="91"/>
        <v>0.85729060651483713</v>
      </c>
      <c r="Y427" s="8">
        <f t="shared" si="92"/>
        <v>1.3100330900541977</v>
      </c>
      <c r="Z427" s="8">
        <f t="shared" si="93"/>
        <v>0.98262455263670867</v>
      </c>
      <c r="AA427" s="8">
        <f t="shared" si="94"/>
        <v>1.5924571300288164</v>
      </c>
      <c r="AB427" s="8">
        <f t="shared" si="95"/>
        <v>2.8283634311085373</v>
      </c>
      <c r="AC427" s="8">
        <f t="shared" si="96"/>
        <v>38.786676001770395</v>
      </c>
    </row>
    <row r="428" spans="1:29" x14ac:dyDescent="0.25">
      <c r="A428" s="3">
        <f t="shared" si="97"/>
        <v>42794</v>
      </c>
      <c r="B428" s="9">
        <f t="shared" si="98"/>
        <v>38826.577024062812</v>
      </c>
      <c r="C428" s="9">
        <f t="shared" si="99"/>
        <v>2221848.9707769812</v>
      </c>
      <c r="D428" s="9">
        <f t="shared" si="100"/>
        <v>565488.32340706571</v>
      </c>
      <c r="E428" s="9">
        <f t="shared" si="101"/>
        <v>27079.949281620473</v>
      </c>
      <c r="F428" s="9">
        <f t="shared" si="102"/>
        <v>102840.74270769057</v>
      </c>
      <c r="G428" s="9">
        <f t="shared" si="103"/>
        <v>6922.7121382937867</v>
      </c>
      <c r="H428" s="9">
        <f t="shared" si="104"/>
        <v>92839.791177758845</v>
      </c>
      <c r="I428" s="9">
        <f t="shared" si="105"/>
        <v>1842.0385761304299</v>
      </c>
      <c r="J428" s="9">
        <f t="shared" si="106"/>
        <v>10120.993859537892</v>
      </c>
      <c r="K428" s="9">
        <f t="shared" si="107"/>
        <v>3654.8588319485052</v>
      </c>
      <c r="L428" s="9">
        <f t="shared" si="108"/>
        <v>690551.73193038011</v>
      </c>
      <c r="M428" s="9">
        <f t="shared" si="109"/>
        <v>7760212.092101045</v>
      </c>
      <c r="N428" s="9">
        <f t="shared" si="110"/>
        <v>724665404809043.38</v>
      </c>
      <c r="Q428" s="6">
        <f t="shared" si="84"/>
        <v>1.1772121722787403</v>
      </c>
      <c r="R428" s="6">
        <f t="shared" si="85"/>
        <v>1.9083649101671889</v>
      </c>
      <c r="S428" s="6">
        <f t="shared" si="86"/>
        <v>1.1480547537187196</v>
      </c>
      <c r="T428" s="6">
        <f t="shared" si="87"/>
        <v>1.1334842892246229</v>
      </c>
      <c r="U428" s="6">
        <f t="shared" si="88"/>
        <v>1.6278544166868787</v>
      </c>
      <c r="V428" s="6">
        <f t="shared" si="89"/>
        <v>1.0158755131958996</v>
      </c>
      <c r="W428" s="6">
        <f t="shared" si="90"/>
        <v>1.1065728698969053</v>
      </c>
      <c r="X428" s="6">
        <f t="shared" si="91"/>
        <v>0.85727908215997473</v>
      </c>
      <c r="Y428" s="6">
        <f t="shared" si="92"/>
        <v>1.3099617199272338</v>
      </c>
      <c r="Z428" s="6">
        <f t="shared" si="93"/>
        <v>0.98296907363345265</v>
      </c>
      <c r="AA428" s="6">
        <f t="shared" si="94"/>
        <v>1.5922766474505432</v>
      </c>
      <c r="AB428" s="6">
        <f t="shared" si="95"/>
        <v>2.8285469597211885</v>
      </c>
      <c r="AC428" s="6">
        <f t="shared" si="96"/>
        <v>38.812356383454691</v>
      </c>
    </row>
    <row r="429" spans="1:29" x14ac:dyDescent="0.25">
      <c r="A429" s="3">
        <f t="shared" si="97"/>
        <v>42795</v>
      </c>
      <c r="B429" s="9">
        <f t="shared" si="98"/>
        <v>43952.697226083554</v>
      </c>
      <c r="C429" s="9">
        <f t="shared" si="99"/>
        <v>2331930.2558697164</v>
      </c>
      <c r="D429" s="9">
        <f t="shared" si="100"/>
        <v>586428.22943249543</v>
      </c>
      <c r="E429" s="9">
        <f t="shared" si="101"/>
        <v>39381.623988412015</v>
      </c>
      <c r="F429" s="9">
        <f t="shared" si="102"/>
        <v>593425.03909025714</v>
      </c>
      <c r="G429" s="9">
        <f t="shared" si="103"/>
        <v>7136.4696787803168</v>
      </c>
      <c r="H429" s="9">
        <f t="shared" si="104"/>
        <v>91621.784383306775</v>
      </c>
      <c r="I429" s="9">
        <f t="shared" si="105"/>
        <v>1657.6525771584136</v>
      </c>
      <c r="J429" s="9">
        <f t="shared" si="106"/>
        <v>6111.2265126767443</v>
      </c>
      <c r="K429" s="9">
        <f t="shared" si="107"/>
        <v>0</v>
      </c>
      <c r="L429" s="9">
        <f t="shared" si="108"/>
        <v>1586028.6074888895</v>
      </c>
      <c r="M429" s="9">
        <f t="shared" si="109"/>
        <v>4491341.9751848113</v>
      </c>
      <c r="N429" s="9">
        <f t="shared" si="110"/>
        <v>670233088532698.5</v>
      </c>
      <c r="Q429" s="6">
        <f t="shared" si="84"/>
        <v>1.1772317538905568</v>
      </c>
      <c r="R429" s="6">
        <f t="shared" si="85"/>
        <v>1.9082196066598085</v>
      </c>
      <c r="S429" s="6">
        <f t="shared" si="86"/>
        <v>1.1480725267598744</v>
      </c>
      <c r="T429" s="6">
        <f t="shared" si="87"/>
        <v>1.1334199010868644</v>
      </c>
      <c r="U429" s="6">
        <f t="shared" si="88"/>
        <v>1.6277410722743109</v>
      </c>
      <c r="V429" s="6">
        <f t="shared" si="89"/>
        <v>1.0158806329050094</v>
      </c>
      <c r="W429" s="6">
        <f t="shared" si="90"/>
        <v>1.1066433773486006</v>
      </c>
      <c r="X429" s="6">
        <f t="shared" si="91"/>
        <v>0.85727283675650057</v>
      </c>
      <c r="Y429" s="6">
        <f t="shared" si="92"/>
        <v>1.3098803611267094</v>
      </c>
      <c r="Z429" s="6">
        <f t="shared" si="93"/>
        <v>1</v>
      </c>
      <c r="AA429" s="6">
        <f t="shared" si="94"/>
        <v>1.5921159252517625</v>
      </c>
      <c r="AB429" s="6">
        <f t="shared" si="95"/>
        <v>2.8289872891744401</v>
      </c>
      <c r="AC429" s="6">
        <f t="shared" si="96"/>
        <v>38.826380802591061</v>
      </c>
    </row>
    <row r="430" spans="1:29" x14ac:dyDescent="0.25">
      <c r="A430" s="3">
        <f t="shared" si="97"/>
        <v>42796</v>
      </c>
      <c r="B430" s="9">
        <f t="shared" si="98"/>
        <v>75654.134737829067</v>
      </c>
      <c r="C430" s="9">
        <f t="shared" si="99"/>
        <v>2635345.5277444948</v>
      </c>
      <c r="D430" s="9">
        <f t="shared" si="100"/>
        <v>830239.98075379082</v>
      </c>
      <c r="E430" s="9">
        <f t="shared" si="101"/>
        <v>70156.519365255881</v>
      </c>
      <c r="F430" s="9">
        <f t="shared" si="102"/>
        <v>1189989.4179451878</v>
      </c>
      <c r="G430" s="9">
        <f t="shared" si="103"/>
        <v>7130.9834860030433</v>
      </c>
      <c r="H430" s="9">
        <f t="shared" si="104"/>
        <v>158320.99761585749</v>
      </c>
      <c r="I430" s="9">
        <f t="shared" si="105"/>
        <v>2080.6323424836014</v>
      </c>
      <c r="J430" s="9">
        <f t="shared" si="106"/>
        <v>14030.551005201431</v>
      </c>
      <c r="K430" s="9">
        <f t="shared" si="107"/>
        <v>4395.9132249837212</v>
      </c>
      <c r="L430" s="9">
        <f t="shared" si="108"/>
        <v>2386107.4906882686</v>
      </c>
      <c r="M430" s="9">
        <f t="shared" si="109"/>
        <v>37371614.642157309</v>
      </c>
      <c r="N430" s="9">
        <f t="shared" si="110"/>
        <v>9.4958510833859296E+16</v>
      </c>
      <c r="Q430" s="6">
        <f t="shared" si="84"/>
        <v>1.1772446474729414</v>
      </c>
      <c r="R430" s="6">
        <f t="shared" si="85"/>
        <v>1.9081156640637182</v>
      </c>
      <c r="S430" s="6">
        <f t="shared" si="86"/>
        <v>1.1480874141002089</v>
      </c>
      <c r="T430" s="6">
        <f t="shared" si="87"/>
        <v>1.1333740220732922</v>
      </c>
      <c r="U430" s="6">
        <f t="shared" si="88"/>
        <v>1.6276702341724554</v>
      </c>
      <c r="V430" s="6">
        <f t="shared" si="89"/>
        <v>1.0158822661025642</v>
      </c>
      <c r="W430" s="6">
        <f t="shared" si="90"/>
        <v>1.1067026887985079</v>
      </c>
      <c r="X430" s="6">
        <f t="shared" si="91"/>
        <v>0.85727210757039629</v>
      </c>
      <c r="Y430" s="6">
        <f t="shared" si="92"/>
        <v>1.3098032298723932</v>
      </c>
      <c r="Z430" s="6">
        <f t="shared" si="93"/>
        <v>0.98333488013915216</v>
      </c>
      <c r="AA430" s="6">
        <f t="shared" si="94"/>
        <v>1.5920030064680624</v>
      </c>
      <c r="AB430" s="6">
        <f t="shared" si="95"/>
        <v>2.8295001627571046</v>
      </c>
      <c r="AC430" s="6">
        <f t="shared" si="96"/>
        <v>38.831026713686391</v>
      </c>
    </row>
    <row r="431" spans="1:29" x14ac:dyDescent="0.25">
      <c r="A431" s="3">
        <f t="shared" si="97"/>
        <v>42797</v>
      </c>
      <c r="B431" s="9">
        <f t="shared" si="98"/>
        <v>66959.066670134926</v>
      </c>
      <c r="C431" s="9">
        <f t="shared" si="99"/>
        <v>2814919.696868184</v>
      </c>
      <c r="D431" s="9">
        <f t="shared" si="100"/>
        <v>883344.25976743712</v>
      </c>
      <c r="E431" s="9">
        <f t="shared" si="101"/>
        <v>75968.40984738266</v>
      </c>
      <c r="F431" s="9">
        <f t="shared" si="102"/>
        <v>1039604.9683395431</v>
      </c>
      <c r="G431" s="9">
        <f t="shared" si="103"/>
        <v>7232.6824726358818</v>
      </c>
      <c r="H431" s="9">
        <f t="shared" si="104"/>
        <v>131074.16337132407</v>
      </c>
      <c r="I431" s="9">
        <f t="shared" si="105"/>
        <v>2834.0619904187793</v>
      </c>
      <c r="J431" s="9">
        <f t="shared" si="106"/>
        <v>23768.714123823847</v>
      </c>
      <c r="K431" s="9">
        <f t="shared" si="107"/>
        <v>6495.9039889039686</v>
      </c>
      <c r="L431" s="9">
        <f t="shared" si="108"/>
        <v>3456484.1733671045</v>
      </c>
      <c r="M431" s="9">
        <f t="shared" si="109"/>
        <v>30340583.761147071</v>
      </c>
      <c r="N431" s="9">
        <f t="shared" si="110"/>
        <v>1.0324238236353221E+17</v>
      </c>
      <c r="Q431" s="6">
        <f t="shared" si="84"/>
        <v>1.1772488930556082</v>
      </c>
      <c r="R431" s="6">
        <f t="shared" si="85"/>
        <v>1.9080688380264588</v>
      </c>
      <c r="S431" s="6">
        <f t="shared" si="86"/>
        <v>1.1481002312921993</v>
      </c>
      <c r="T431" s="6">
        <f t="shared" si="87"/>
        <v>1.1333562108911872</v>
      </c>
      <c r="U431" s="6">
        <f t="shared" si="88"/>
        <v>1.6276476082630451</v>
      </c>
      <c r="V431" s="6">
        <f t="shared" si="89"/>
        <v>1.0158809236794837</v>
      </c>
      <c r="W431" s="6">
        <f t="shared" si="90"/>
        <v>1.1067432654062179</v>
      </c>
      <c r="X431" s="6">
        <f t="shared" si="91"/>
        <v>0.85727591409180426</v>
      </c>
      <c r="Y431" s="6">
        <f t="shared" si="92"/>
        <v>1.3097439229304597</v>
      </c>
      <c r="Z431" s="6">
        <f t="shared" si="93"/>
        <v>0.98372242768598406</v>
      </c>
      <c r="AA431" s="6">
        <f t="shared" si="94"/>
        <v>1.5919560532150745</v>
      </c>
      <c r="AB431" s="6">
        <f t="shared" si="95"/>
        <v>2.829943159831104</v>
      </c>
      <c r="AC431" s="6">
        <f t="shared" si="96"/>
        <v>38.82863535395321</v>
      </c>
    </row>
    <row r="432" spans="1:29" x14ac:dyDescent="0.25">
      <c r="A432" s="3">
        <f t="shared" si="97"/>
        <v>42798</v>
      </c>
      <c r="B432" s="9">
        <f t="shared" si="98"/>
        <v>66321.516123913825</v>
      </c>
      <c r="C432" s="9">
        <f t="shared" si="99"/>
        <v>4496309.2660670104</v>
      </c>
      <c r="D432" s="9">
        <f t="shared" si="100"/>
        <v>973523.06693686498</v>
      </c>
      <c r="E432" s="9">
        <f t="shared" si="101"/>
        <v>70173.773358841994</v>
      </c>
      <c r="F432" s="9">
        <f t="shared" si="102"/>
        <v>1002626.4791162258</v>
      </c>
      <c r="G432" s="9">
        <f t="shared" si="103"/>
        <v>7109.833362665996</v>
      </c>
      <c r="H432" s="9">
        <f t="shared" si="104"/>
        <v>168039.95937515266</v>
      </c>
      <c r="I432" s="9">
        <f t="shared" si="105"/>
        <v>2367.7385063072011</v>
      </c>
      <c r="J432" s="9">
        <f t="shared" si="106"/>
        <v>24086.76265555224</v>
      </c>
      <c r="K432" s="9">
        <f t="shared" si="107"/>
        <v>5009.4200799471564</v>
      </c>
      <c r="L432" s="9">
        <f t="shared" si="108"/>
        <v>2222228.6734497566</v>
      </c>
      <c r="M432" s="9">
        <f t="shared" si="109"/>
        <v>38043326.420520067</v>
      </c>
      <c r="N432" s="9">
        <f t="shared" si="110"/>
        <v>1.1884675610139178E+17</v>
      </c>
      <c r="Q432" s="6">
        <f t="shared" si="84"/>
        <v>1.1772443056748259</v>
      </c>
      <c r="R432" s="6">
        <f t="shared" si="85"/>
        <v>1.9080802860000794</v>
      </c>
      <c r="S432" s="6">
        <f t="shared" si="86"/>
        <v>1.1481098271126575</v>
      </c>
      <c r="T432" s="6">
        <f t="shared" si="87"/>
        <v>1.1333667075517901</v>
      </c>
      <c r="U432" s="6">
        <f t="shared" si="88"/>
        <v>1.6276720601117074</v>
      </c>
      <c r="V432" s="6">
        <f t="shared" si="89"/>
        <v>1.0158776904307834</v>
      </c>
      <c r="W432" s="6">
        <f t="shared" si="90"/>
        <v>1.1067640295391257</v>
      </c>
      <c r="X432" s="6">
        <f t="shared" si="91"/>
        <v>0.85728354184070565</v>
      </c>
      <c r="Y432" s="6">
        <f t="shared" si="92"/>
        <v>1.3097114516211925</v>
      </c>
      <c r="Z432" s="6">
        <f t="shared" si="93"/>
        <v>0.98412892440427335</v>
      </c>
      <c r="AA432" s="6">
        <f t="shared" si="94"/>
        <v>1.5919792392498182</v>
      </c>
      <c r="AB432" s="6">
        <f t="shared" si="95"/>
        <v>2.8302658661821019</v>
      </c>
      <c r="AC432" s="6">
        <f t="shared" si="96"/>
        <v>38.821593835008763</v>
      </c>
    </row>
    <row r="433" spans="1:29" x14ac:dyDescent="0.25">
      <c r="A433" s="3">
        <f t="shared" si="97"/>
        <v>42799</v>
      </c>
      <c r="B433" s="9">
        <f t="shared" si="98"/>
        <v>77394.67878459816</v>
      </c>
      <c r="C433" s="9">
        <f t="shared" si="99"/>
        <v>3432249.4617003561</v>
      </c>
      <c r="D433" s="9">
        <f t="shared" si="100"/>
        <v>785069.70229621732</v>
      </c>
      <c r="E433" s="9">
        <f t="shared" si="101"/>
        <v>54805.46647727699</v>
      </c>
      <c r="F433" s="9">
        <f t="shared" si="102"/>
        <v>1078064.3489363119</v>
      </c>
      <c r="G433" s="9">
        <f t="shared" si="103"/>
        <v>6734.7815265015479</v>
      </c>
      <c r="H433" s="9">
        <f t="shared" si="104"/>
        <v>141813.4628671798</v>
      </c>
      <c r="I433" s="9">
        <f t="shared" si="105"/>
        <v>2135.4168100590346</v>
      </c>
      <c r="J433" s="9">
        <f t="shared" si="106"/>
        <v>17317.533839461837</v>
      </c>
      <c r="K433" s="9">
        <f t="shared" si="107"/>
        <v>3829.2943016831855</v>
      </c>
      <c r="L433" s="9">
        <f t="shared" si="108"/>
        <v>2457773.6028066687</v>
      </c>
      <c r="M433" s="9">
        <f t="shared" si="109"/>
        <v>21738170.303827502</v>
      </c>
      <c r="N433" s="9">
        <f t="shared" si="110"/>
        <v>2.0799394031332116E+16</v>
      </c>
      <c r="Q433" s="6">
        <f t="shared" si="84"/>
        <v>1.1772359781261537</v>
      </c>
      <c r="R433" s="6">
        <f t="shared" si="85"/>
        <v>1.9081456334927385</v>
      </c>
      <c r="S433" s="6">
        <f t="shared" si="86"/>
        <v>1.1481154674447556</v>
      </c>
      <c r="T433" s="6">
        <f t="shared" si="87"/>
        <v>1.1334003907917596</v>
      </c>
      <c r="U433" s="6">
        <f t="shared" si="88"/>
        <v>1.6277449857982469</v>
      </c>
      <c r="V433" s="6">
        <f t="shared" si="89"/>
        <v>1.0158736624869815</v>
      </c>
      <c r="W433" s="6">
        <f t="shared" si="90"/>
        <v>1.1067652915399564</v>
      </c>
      <c r="X433" s="6">
        <f t="shared" si="91"/>
        <v>0.85729360868765725</v>
      </c>
      <c r="Y433" s="6">
        <f t="shared" si="92"/>
        <v>1.3097092545220215</v>
      </c>
      <c r="Z433" s="6">
        <f t="shared" si="93"/>
        <v>0.98454678124868733</v>
      </c>
      <c r="AA433" s="6">
        <f t="shared" si="94"/>
        <v>1.592060433681642</v>
      </c>
      <c r="AB433" s="6">
        <f t="shared" si="95"/>
        <v>2.8304224272566052</v>
      </c>
      <c r="AC433" s="6">
        <f t="shared" si="96"/>
        <v>38.812201070608801</v>
      </c>
    </row>
    <row r="434" spans="1:29" x14ac:dyDescent="0.25">
      <c r="A434" s="3">
        <f t="shared" si="97"/>
        <v>42800</v>
      </c>
      <c r="B434" s="9">
        <f t="shared" si="98"/>
        <v>70227.226605558608</v>
      </c>
      <c r="C434" s="9">
        <f t="shared" si="99"/>
        <v>2735029.735228606</v>
      </c>
      <c r="D434" s="9">
        <f t="shared" si="100"/>
        <v>666403.73673838528</v>
      </c>
      <c r="E434" s="9">
        <f t="shared" si="101"/>
        <v>37037.214958114979</v>
      </c>
      <c r="F434" s="9">
        <f t="shared" si="102"/>
        <v>726472.11782008817</v>
      </c>
      <c r="G434" s="9">
        <f t="shared" si="103"/>
        <v>6785.9075235522005</v>
      </c>
      <c r="H434" s="9">
        <f t="shared" si="104"/>
        <v>126835.36209250327</v>
      </c>
      <c r="I434" s="9">
        <f t="shared" si="105"/>
        <v>1927.0244467144357</v>
      </c>
      <c r="J434" s="9">
        <f t="shared" si="106"/>
        <v>17514.753593789414</v>
      </c>
      <c r="K434" s="9">
        <f t="shared" si="107"/>
        <v>1764.7536567572783</v>
      </c>
      <c r="L434" s="9">
        <f t="shared" si="108"/>
        <v>1140467.6382815873</v>
      </c>
      <c r="M434" s="9">
        <f t="shared" si="109"/>
        <v>32183863.050914526</v>
      </c>
      <c r="N434" s="9">
        <f t="shared" si="110"/>
        <v>2.3682718885847808E+16</v>
      </c>
      <c r="Q434" s="6">
        <f t="shared" si="84"/>
        <v>1.1772327548782813</v>
      </c>
      <c r="R434" s="6">
        <f t="shared" si="85"/>
        <v>1.908241162940332</v>
      </c>
      <c r="S434" s="6">
        <f t="shared" si="86"/>
        <v>1.1481157813964009</v>
      </c>
      <c r="T434" s="6">
        <f t="shared" si="87"/>
        <v>1.1334447000704626</v>
      </c>
      <c r="U434" s="6">
        <f t="shared" si="88"/>
        <v>1.6278493067378237</v>
      </c>
      <c r="V434" s="6">
        <f t="shared" si="89"/>
        <v>1.0158699414676662</v>
      </c>
      <c r="W434" s="6">
        <f t="shared" si="90"/>
        <v>1.1067517386333232</v>
      </c>
      <c r="X434" s="6">
        <f t="shared" si="91"/>
        <v>0.85730157367681625</v>
      </c>
      <c r="Y434" s="6">
        <f t="shared" si="92"/>
        <v>1.3097354345820649</v>
      </c>
      <c r="Z434" s="6">
        <f t="shared" si="93"/>
        <v>0.98495316622940077</v>
      </c>
      <c r="AA434" s="6">
        <f t="shared" si="94"/>
        <v>1.5921695265724258</v>
      </c>
      <c r="AB434" s="6">
        <f t="shared" si="95"/>
        <v>2.8304032301523692</v>
      </c>
      <c r="AC434" s="6">
        <f t="shared" si="96"/>
        <v>38.802569260951309</v>
      </c>
    </row>
    <row r="435" spans="1:29" x14ac:dyDescent="0.25">
      <c r="A435" s="3">
        <f t="shared" si="97"/>
        <v>42801</v>
      </c>
      <c r="B435" s="9">
        <f t="shared" si="98"/>
        <v>45708.022761109147</v>
      </c>
      <c r="C435" s="9">
        <f t="shared" si="99"/>
        <v>4239984.7216709871</v>
      </c>
      <c r="D435" s="9">
        <f t="shared" si="100"/>
        <v>649242.33759162272</v>
      </c>
      <c r="E435" s="9">
        <f t="shared" si="101"/>
        <v>30694.639128380506</v>
      </c>
      <c r="F435" s="9">
        <f t="shared" si="102"/>
        <v>167419.34010080851</v>
      </c>
      <c r="G435" s="9">
        <f t="shared" si="103"/>
        <v>7032.5577449263264</v>
      </c>
      <c r="H435" s="9">
        <f t="shared" si="104"/>
        <v>102748.18483746881</v>
      </c>
      <c r="I435" s="9">
        <f t="shared" si="105"/>
        <v>1579.1890747689838</v>
      </c>
      <c r="J435" s="9">
        <f t="shared" si="106"/>
        <v>13256.275763525207</v>
      </c>
      <c r="K435" s="9">
        <f t="shared" si="107"/>
        <v>3601.2046598793027</v>
      </c>
      <c r="L435" s="9">
        <f t="shared" si="108"/>
        <v>1099541.43914739</v>
      </c>
      <c r="M435" s="9">
        <f t="shared" si="109"/>
        <v>21963201.910557557</v>
      </c>
      <c r="N435" s="9">
        <f t="shared" si="110"/>
        <v>2.8113025415777624E+16</v>
      </c>
      <c r="Q435" s="6">
        <f t="shared" si="84"/>
        <v>1.1772354470697108</v>
      </c>
      <c r="R435" s="6">
        <f t="shared" si="85"/>
        <v>1.9083136511246592</v>
      </c>
      <c r="S435" s="6">
        <f t="shared" si="86"/>
        <v>1.1481091840764091</v>
      </c>
      <c r="T435" s="6">
        <f t="shared" si="87"/>
        <v>1.1334821498064389</v>
      </c>
      <c r="U435" s="6">
        <f t="shared" si="88"/>
        <v>1.6279475983236813</v>
      </c>
      <c r="V435" s="6">
        <f t="shared" si="89"/>
        <v>1.0158674236972698</v>
      </c>
      <c r="W435" s="6">
        <f t="shared" si="90"/>
        <v>1.1067257210945092</v>
      </c>
      <c r="X435" s="6">
        <f t="shared" si="91"/>
        <v>0.85730510491609035</v>
      </c>
      <c r="Y435" s="6">
        <f t="shared" si="92"/>
        <v>1.30978004210848</v>
      </c>
      <c r="Z435" s="6">
        <f t="shared" si="93"/>
        <v>0.98531976896065288</v>
      </c>
      <c r="AA435" s="6">
        <f t="shared" si="94"/>
        <v>1.5922651241112857</v>
      </c>
      <c r="AB435" s="6">
        <f t="shared" si="95"/>
        <v>2.8302321701894506</v>
      </c>
      <c r="AC435" s="6">
        <f t="shared" si="96"/>
        <v>38.794490849450291</v>
      </c>
    </row>
    <row r="436" spans="1:29" x14ac:dyDescent="0.25">
      <c r="A436" s="3">
        <f t="shared" si="97"/>
        <v>42802</v>
      </c>
      <c r="B436" s="9">
        <f t="shared" si="98"/>
        <v>51742.64631403637</v>
      </c>
      <c r="C436" s="9">
        <f t="shared" si="99"/>
        <v>4450154.1319628078</v>
      </c>
      <c r="D436" s="9">
        <f t="shared" si="100"/>
        <v>673277.92901545984</v>
      </c>
      <c r="E436" s="9">
        <f t="shared" si="101"/>
        <v>44639.059271453036</v>
      </c>
      <c r="F436" s="9">
        <f t="shared" si="102"/>
        <v>966081.23279340041</v>
      </c>
      <c r="G436" s="9">
        <f t="shared" si="103"/>
        <v>7249.7018171557129</v>
      </c>
      <c r="H436" s="9">
        <f t="shared" si="104"/>
        <v>101397.38459497943</v>
      </c>
      <c r="I436" s="9">
        <f t="shared" si="105"/>
        <v>1421.1135287316781</v>
      </c>
      <c r="J436" s="9">
        <f t="shared" si="106"/>
        <v>8004.6621812142621</v>
      </c>
      <c r="K436" s="9">
        <f t="shared" si="107"/>
        <v>0</v>
      </c>
      <c r="L436" s="9">
        <f t="shared" si="108"/>
        <v>2525447.9749046457</v>
      </c>
      <c r="M436" s="9">
        <f t="shared" si="109"/>
        <v>12710471.154025983</v>
      </c>
      <c r="N436" s="9">
        <f t="shared" si="110"/>
        <v>2.5997964624706984E+16</v>
      </c>
      <c r="Q436" s="6">
        <f t="shared" si="84"/>
        <v>1.1772348360757687</v>
      </c>
      <c r="R436" s="6">
        <f t="shared" si="85"/>
        <v>1.9083564445211416</v>
      </c>
      <c r="S436" s="6">
        <f t="shared" si="86"/>
        <v>1.1480994522842318</v>
      </c>
      <c r="T436" s="6">
        <f t="shared" si="87"/>
        <v>1.1334997074927131</v>
      </c>
      <c r="U436" s="6">
        <f t="shared" si="88"/>
        <v>1.627975176568955</v>
      </c>
      <c r="V436" s="6">
        <f t="shared" si="89"/>
        <v>1.0158666880785723</v>
      </c>
      <c r="W436" s="6">
        <f t="shared" si="90"/>
        <v>1.1066951520041968</v>
      </c>
      <c r="X436" s="6">
        <f t="shared" si="91"/>
        <v>0.85730481061826824</v>
      </c>
      <c r="Y436" s="6">
        <f t="shared" si="92"/>
        <v>1.3098290767998688</v>
      </c>
      <c r="Z436" s="6">
        <f t="shared" si="93"/>
        <v>1</v>
      </c>
      <c r="AA436" s="6">
        <f t="shared" si="94"/>
        <v>1.5923092200102935</v>
      </c>
      <c r="AB436" s="6">
        <f t="shared" si="95"/>
        <v>2.8299940695348562</v>
      </c>
      <c r="AC436" s="6">
        <f t="shared" si="96"/>
        <v>38.789437688943089</v>
      </c>
    </row>
    <row r="437" spans="1:29" x14ac:dyDescent="0.25">
      <c r="A437" s="3">
        <f t="shared" si="97"/>
        <v>42803</v>
      </c>
      <c r="B437" s="9">
        <f t="shared" si="98"/>
        <v>89062.375088759611</v>
      </c>
      <c r="C437" s="9">
        <f t="shared" si="99"/>
        <v>5029208.9959951686</v>
      </c>
      <c r="D437" s="9">
        <f t="shared" si="100"/>
        <v>953190.12327744125</v>
      </c>
      <c r="E437" s="9">
        <f t="shared" si="101"/>
        <v>79522.353661982444</v>
      </c>
      <c r="F437" s="9">
        <f t="shared" si="102"/>
        <v>1937253.2420555037</v>
      </c>
      <c r="G437" s="9">
        <f t="shared" si="103"/>
        <v>7244.1343836192364</v>
      </c>
      <c r="H437" s="9">
        <f t="shared" si="104"/>
        <v>175208.90614122082</v>
      </c>
      <c r="I437" s="9">
        <f t="shared" si="105"/>
        <v>1783.7291469510881</v>
      </c>
      <c r="J437" s="9">
        <f t="shared" si="106"/>
        <v>18378.052663166614</v>
      </c>
      <c r="K437" s="9">
        <f t="shared" si="107"/>
        <v>4332.8025135005319</v>
      </c>
      <c r="L437" s="9">
        <f t="shared" si="108"/>
        <v>3799424.9407565473</v>
      </c>
      <c r="M437" s="9">
        <f t="shared" si="109"/>
        <v>105752927.17310141</v>
      </c>
      <c r="N437" s="9">
        <f t="shared" si="110"/>
        <v>3.6832752313889203E+18</v>
      </c>
      <c r="Q437" s="6">
        <f t="shared" si="84"/>
        <v>1.177230767325478</v>
      </c>
      <c r="R437" s="6">
        <f t="shared" si="85"/>
        <v>1.9083679703661107</v>
      </c>
      <c r="S437" s="6">
        <f t="shared" si="86"/>
        <v>1.1480898840983562</v>
      </c>
      <c r="T437" s="6">
        <f t="shared" si="87"/>
        <v>1.1334991299663146</v>
      </c>
      <c r="U437" s="6">
        <f t="shared" si="88"/>
        <v>1.6279583774792321</v>
      </c>
      <c r="V437" s="6">
        <f t="shared" si="89"/>
        <v>1.0158675024052839</v>
      </c>
      <c r="W437" s="6">
        <f t="shared" si="90"/>
        <v>1.1066687854401938</v>
      </c>
      <c r="X437" s="6">
        <f t="shared" si="91"/>
        <v>0.85730146096926141</v>
      </c>
      <c r="Y437" s="6">
        <f t="shared" si="92"/>
        <v>1.3098596524365629</v>
      </c>
      <c r="Z437" s="6">
        <f t="shared" si="93"/>
        <v>0.98564332181888714</v>
      </c>
      <c r="AA437" s="6">
        <f t="shared" si="94"/>
        <v>1.5923108894229279</v>
      </c>
      <c r="AB437" s="6">
        <f t="shared" si="95"/>
        <v>2.8297660720766955</v>
      </c>
      <c r="AC437" s="6">
        <f t="shared" si="96"/>
        <v>38.788258146057373</v>
      </c>
    </row>
    <row r="438" spans="1:29" x14ac:dyDescent="0.25">
      <c r="A438" s="3">
        <f t="shared" si="97"/>
        <v>42804</v>
      </c>
      <c r="B438" s="9">
        <f t="shared" si="98"/>
        <v>78825.990528558017</v>
      </c>
      <c r="C438" s="9">
        <f t="shared" si="99"/>
        <v>5371861.4020617828</v>
      </c>
      <c r="D438" s="9">
        <f t="shared" si="100"/>
        <v>1014152.9329657642</v>
      </c>
      <c r="E438" s="9">
        <f t="shared" si="101"/>
        <v>86109.328695101867</v>
      </c>
      <c r="F438" s="9">
        <f t="shared" si="102"/>
        <v>1692398.114919357</v>
      </c>
      <c r="G438" s="9">
        <f t="shared" si="103"/>
        <v>7347.4588635820073</v>
      </c>
      <c r="H438" s="9">
        <f t="shared" si="104"/>
        <v>145053.9012755173</v>
      </c>
      <c r="I438" s="9">
        <f t="shared" si="105"/>
        <v>2429.6331748575599</v>
      </c>
      <c r="J438" s="9">
        <f t="shared" si="106"/>
        <v>31133.856036910471</v>
      </c>
      <c r="K438" s="9">
        <f t="shared" si="107"/>
        <v>6404.6008605963452</v>
      </c>
      <c r="L438" s="9">
        <f t="shared" si="108"/>
        <v>5503714.0961931329</v>
      </c>
      <c r="M438" s="9">
        <f t="shared" si="109"/>
        <v>85852068.352182612</v>
      </c>
      <c r="N438" s="9">
        <f t="shared" si="110"/>
        <v>4.0048697207907077E+18</v>
      </c>
      <c r="Q438" s="6">
        <f t="shared" si="84"/>
        <v>1.1772265422528057</v>
      </c>
      <c r="R438" s="6">
        <f t="shared" si="85"/>
        <v>1.9083533388317948</v>
      </c>
      <c r="S438" s="6">
        <f t="shared" si="86"/>
        <v>1.148083458687744</v>
      </c>
      <c r="T438" s="6">
        <f t="shared" si="87"/>
        <v>1.1334886286035457</v>
      </c>
      <c r="U438" s="6">
        <f t="shared" si="88"/>
        <v>1.6279242274327095</v>
      </c>
      <c r="V438" s="6">
        <f t="shared" si="89"/>
        <v>1.0158691317336783</v>
      </c>
      <c r="W438" s="6">
        <f t="shared" si="90"/>
        <v>1.1066551755481329</v>
      </c>
      <c r="X438" s="6">
        <f t="shared" si="91"/>
        <v>0.85729711737834702</v>
      </c>
      <c r="Y438" s="6">
        <f t="shared" si="92"/>
        <v>1.3098670746224508</v>
      </c>
      <c r="Z438" s="6">
        <f t="shared" si="93"/>
        <v>0.98594450772924236</v>
      </c>
      <c r="AA438" s="6">
        <f t="shared" si="94"/>
        <v>1.5922867920531332</v>
      </c>
      <c r="AB438" s="6">
        <f t="shared" si="95"/>
        <v>2.8296116194745506</v>
      </c>
      <c r="AC438" s="6">
        <f t="shared" si="96"/>
        <v>38.790946403086181</v>
      </c>
    </row>
    <row r="439" spans="1:29" x14ac:dyDescent="0.25">
      <c r="A439" s="3">
        <f t="shared" si="97"/>
        <v>42805</v>
      </c>
      <c r="B439" s="9">
        <f t="shared" si="98"/>
        <v>78075.418439481655</v>
      </c>
      <c r="C439" s="9">
        <f t="shared" si="99"/>
        <v>8580425.0976355411</v>
      </c>
      <c r="D439" s="9">
        <f t="shared" si="100"/>
        <v>1117684.8484693253</v>
      </c>
      <c r="E439" s="9">
        <f t="shared" si="101"/>
        <v>79540.228143089756</v>
      </c>
      <c r="F439" s="9">
        <f t="shared" si="102"/>
        <v>1632165.2978493301</v>
      </c>
      <c r="G439" s="9">
        <f t="shared" si="103"/>
        <v>7222.6717379050042</v>
      </c>
      <c r="H439" s="9">
        <f t="shared" si="104"/>
        <v>185962.56084974608</v>
      </c>
      <c r="I439" s="9">
        <f t="shared" si="105"/>
        <v>2029.8472773601641</v>
      </c>
      <c r="J439" s="9">
        <f t="shared" si="106"/>
        <v>31550.295506193652</v>
      </c>
      <c r="K439" s="9">
        <f t="shared" si="107"/>
        <v>4940.5306727263251</v>
      </c>
      <c r="L439" s="9">
        <f t="shared" si="108"/>
        <v>3538351.0148758022</v>
      </c>
      <c r="M439" s="9">
        <f t="shared" si="109"/>
        <v>107645834.24714299</v>
      </c>
      <c r="N439" s="9">
        <f t="shared" si="110"/>
        <v>4.6108239385709404E+18</v>
      </c>
      <c r="Q439" s="6">
        <f t="shared" si="84"/>
        <v>1.1772260798985215</v>
      </c>
      <c r="R439" s="6">
        <f t="shared" si="85"/>
        <v>1.9083262715914042</v>
      </c>
      <c r="S439" s="6">
        <f t="shared" si="86"/>
        <v>1.1480825533862873</v>
      </c>
      <c r="T439" s="6">
        <f t="shared" si="87"/>
        <v>1.1334751479922744</v>
      </c>
      <c r="U439" s="6">
        <f t="shared" si="88"/>
        <v>1.627889679602335</v>
      </c>
      <c r="V439" s="6">
        <f t="shared" si="89"/>
        <v>1.0158707482275924</v>
      </c>
      <c r="W439" s="6">
        <f t="shared" si="90"/>
        <v>1.1066567829535168</v>
      </c>
      <c r="X439" s="6">
        <f t="shared" si="91"/>
        <v>0.85729368845125442</v>
      </c>
      <c r="Y439" s="6">
        <f t="shared" si="92"/>
        <v>1.3098603559711248</v>
      </c>
      <c r="Z439" s="6">
        <f t="shared" si="93"/>
        <v>0.98624802749192519</v>
      </c>
      <c r="AA439" s="6">
        <f t="shared" si="94"/>
        <v>1.5922533342992626</v>
      </c>
      <c r="AB439" s="6">
        <f t="shared" si="95"/>
        <v>2.8295589364940561</v>
      </c>
      <c r="AC439" s="6">
        <f t="shared" si="96"/>
        <v>38.796380227974474</v>
      </c>
    </row>
    <row r="440" spans="1:29" x14ac:dyDescent="0.25">
      <c r="A440" s="3">
        <f t="shared" si="97"/>
        <v>42806</v>
      </c>
      <c r="B440" s="9">
        <f t="shared" si="98"/>
        <v>91111.174341965932</v>
      </c>
      <c r="C440" s="9">
        <f t="shared" si="99"/>
        <v>6549748.1570104863</v>
      </c>
      <c r="D440" s="9">
        <f t="shared" si="100"/>
        <v>901326.77319037798</v>
      </c>
      <c r="E440" s="9">
        <f t="shared" si="101"/>
        <v>62119.896426614105</v>
      </c>
      <c r="F440" s="9">
        <f t="shared" si="102"/>
        <v>1754937.5664342982</v>
      </c>
      <c r="G440" s="9">
        <f t="shared" si="103"/>
        <v>6841.6766990524238</v>
      </c>
      <c r="H440" s="9">
        <f t="shared" si="104"/>
        <v>156940.2783049751</v>
      </c>
      <c r="I440" s="9">
        <f t="shared" si="105"/>
        <v>1830.6743537433222</v>
      </c>
      <c r="J440" s="9">
        <f t="shared" si="106"/>
        <v>22683.307078888814</v>
      </c>
      <c r="K440" s="9">
        <f t="shared" si="107"/>
        <v>3777.7995185698451</v>
      </c>
      <c r="L440" s="9">
        <f t="shared" si="108"/>
        <v>3913313.7231318671</v>
      </c>
      <c r="M440" s="9">
        <f t="shared" si="109"/>
        <v>61509956.724783555</v>
      </c>
      <c r="N440" s="9">
        <f t="shared" si="110"/>
        <v>8.0705828661394394E+17</v>
      </c>
      <c r="Q440" s="6">
        <f t="shared" si="84"/>
        <v>1.1772278892137145</v>
      </c>
      <c r="R440" s="6">
        <f t="shared" si="85"/>
        <v>1.9082960694138191</v>
      </c>
      <c r="S440" s="6">
        <f t="shared" si="86"/>
        <v>1.1480850306082699</v>
      </c>
      <c r="T440" s="6">
        <f t="shared" si="87"/>
        <v>1.1334616858405862</v>
      </c>
      <c r="U440" s="6">
        <f t="shared" si="88"/>
        <v>1.6278597545367615</v>
      </c>
      <c r="V440" s="6">
        <f t="shared" si="89"/>
        <v>1.01587210693179</v>
      </c>
      <c r="W440" s="6">
        <f t="shared" si="90"/>
        <v>1.106666991496871</v>
      </c>
      <c r="X440" s="6">
        <f t="shared" si="91"/>
        <v>0.85729134711303145</v>
      </c>
      <c r="Y440" s="6">
        <f t="shared" si="92"/>
        <v>1.3098462684796304</v>
      </c>
      <c r="Z440" s="6">
        <f t="shared" si="93"/>
        <v>0.98655240912386766</v>
      </c>
      <c r="AA440" s="6">
        <f t="shared" si="94"/>
        <v>1.5922189572965695</v>
      </c>
      <c r="AB440" s="6">
        <f t="shared" si="95"/>
        <v>2.8295829807696982</v>
      </c>
      <c r="AC440" s="6">
        <f t="shared" si="96"/>
        <v>38.802009587307921</v>
      </c>
    </row>
    <row r="441" spans="1:29" x14ac:dyDescent="0.25">
      <c r="A441" s="3">
        <f t="shared" si="97"/>
        <v>42807</v>
      </c>
      <c r="B441" s="9">
        <f t="shared" si="98"/>
        <v>82673.63794704029</v>
      </c>
      <c r="C441" s="9">
        <f t="shared" si="99"/>
        <v>5219174.2027405687</v>
      </c>
      <c r="D441" s="9">
        <f t="shared" si="100"/>
        <v>765090.69460612989</v>
      </c>
      <c r="E441" s="9">
        <f t="shared" si="101"/>
        <v>41979.849687724003</v>
      </c>
      <c r="F441" s="9">
        <f t="shared" si="102"/>
        <v>1182579.0792197266</v>
      </c>
      <c r="G441" s="9">
        <f t="shared" si="103"/>
        <v>6893.6203170537001</v>
      </c>
      <c r="H441" s="9">
        <f t="shared" si="104"/>
        <v>140366.18446192701</v>
      </c>
      <c r="I441" s="9">
        <f t="shared" si="105"/>
        <v>1652.0191734312452</v>
      </c>
      <c r="J441" s="9">
        <f t="shared" si="106"/>
        <v>22941.350869556562</v>
      </c>
      <c r="K441" s="9">
        <f t="shared" si="107"/>
        <v>1741.5582188785186</v>
      </c>
      <c r="L441" s="9">
        <f t="shared" si="108"/>
        <v>1815841.3546564921</v>
      </c>
      <c r="M441" s="9">
        <f t="shared" si="109"/>
        <v>91069248.253544852</v>
      </c>
      <c r="N441" s="9">
        <f t="shared" si="110"/>
        <v>9.1902983372928051E+17</v>
      </c>
      <c r="Q441" s="6">
        <f t="shared" si="84"/>
        <v>1.1772305691550196</v>
      </c>
      <c r="R441" s="6">
        <f t="shared" si="85"/>
        <v>1.9082696379914592</v>
      </c>
      <c r="S441" s="6">
        <f t="shared" si="86"/>
        <v>1.1480888422846387</v>
      </c>
      <c r="T441" s="6">
        <f t="shared" si="87"/>
        <v>1.1334504966207259</v>
      </c>
      <c r="U441" s="6">
        <f t="shared" si="88"/>
        <v>1.6278382200933883</v>
      </c>
      <c r="V441" s="6">
        <f t="shared" si="89"/>
        <v>1.0158730122872519</v>
      </c>
      <c r="W441" s="6">
        <f t="shared" si="90"/>
        <v>1.106680204528099</v>
      </c>
      <c r="X441" s="6">
        <f t="shared" si="91"/>
        <v>0.85729020005321022</v>
      </c>
      <c r="Y441" s="6">
        <f t="shared" si="92"/>
        <v>1.3098300667895992</v>
      </c>
      <c r="Z441" s="6">
        <f t="shared" si="93"/>
        <v>0.98685627436444512</v>
      </c>
      <c r="AA441" s="6">
        <f t="shared" si="94"/>
        <v>1.592190162793687</v>
      </c>
      <c r="AB441" s="6">
        <f t="shared" si="95"/>
        <v>2.8296555981944826</v>
      </c>
      <c r="AC441" s="6">
        <f t="shared" si="96"/>
        <v>38.805925880346003</v>
      </c>
    </row>
    <row r="442" spans="1:29" x14ac:dyDescent="0.25">
      <c r="A442" s="3">
        <f t="shared" si="97"/>
        <v>42808</v>
      </c>
      <c r="B442" s="9">
        <f t="shared" si="98"/>
        <v>53808.994836780854</v>
      </c>
      <c r="C442" s="9">
        <f t="shared" si="99"/>
        <v>8090956.746336584</v>
      </c>
      <c r="D442" s="9">
        <f t="shared" si="100"/>
        <v>745390.23098298814</v>
      </c>
      <c r="E442" s="9">
        <f t="shared" si="101"/>
        <v>34790.626418426458</v>
      </c>
      <c r="F442" s="9">
        <f t="shared" si="102"/>
        <v>272529.65897432849</v>
      </c>
      <c r="G442" s="9">
        <f t="shared" si="103"/>
        <v>7144.1881680207944</v>
      </c>
      <c r="H442" s="9">
        <f t="shared" si="104"/>
        <v>113710.62407554427</v>
      </c>
      <c r="I442" s="9">
        <f t="shared" si="105"/>
        <v>1353.8232719819916</v>
      </c>
      <c r="J442" s="9">
        <f t="shared" si="106"/>
        <v>17363.276330692286</v>
      </c>
      <c r="K442" s="9">
        <f t="shared" si="107"/>
        <v>3554.9599350155995</v>
      </c>
      <c r="L442" s="9">
        <f t="shared" si="108"/>
        <v>1750658.0957417791</v>
      </c>
      <c r="M442" s="9">
        <f t="shared" si="109"/>
        <v>62150324.392385721</v>
      </c>
      <c r="N442" s="9">
        <f t="shared" si="110"/>
        <v>1.0909906357230674E+18</v>
      </c>
      <c r="Q442" s="6">
        <f t="shared" si="84"/>
        <v>1.1772330454548661</v>
      </c>
      <c r="R442" s="6">
        <f t="shared" si="85"/>
        <v>1.9082513917993367</v>
      </c>
      <c r="S442" s="6">
        <f t="shared" si="86"/>
        <v>1.1480924576607681</v>
      </c>
      <c r="T442" s="6">
        <f t="shared" si="87"/>
        <v>1.13344308342947</v>
      </c>
      <c r="U442" s="6">
        <f t="shared" si="88"/>
        <v>1.6278266227201095</v>
      </c>
      <c r="V442" s="6">
        <f t="shared" si="89"/>
        <v>1.0158733745449875</v>
      </c>
      <c r="W442" s="6">
        <f t="shared" si="90"/>
        <v>1.1066922910162966</v>
      </c>
      <c r="X442" s="6">
        <f t="shared" si="91"/>
        <v>0.85729017102023675</v>
      </c>
      <c r="Y442" s="6">
        <f t="shared" si="92"/>
        <v>1.309815565127842</v>
      </c>
      <c r="Z442" s="6">
        <f t="shared" si="93"/>
        <v>0.98715854020214089</v>
      </c>
      <c r="AA442" s="6">
        <f t="shared" si="94"/>
        <v>1.5921710937054634</v>
      </c>
      <c r="AB442" s="6">
        <f t="shared" si="95"/>
        <v>2.8297478958434787</v>
      </c>
      <c r="AC442" s="6">
        <f t="shared" si="96"/>
        <v>38.80730087167283</v>
      </c>
    </row>
    <row r="443" spans="1:29" x14ac:dyDescent="0.25">
      <c r="A443" s="3">
        <f t="shared" si="97"/>
        <v>42809</v>
      </c>
      <c r="B443" s="9">
        <f t="shared" si="98"/>
        <v>60913.230245407736</v>
      </c>
      <c r="C443" s="9">
        <f t="shared" si="99"/>
        <v>8491976.7321657557</v>
      </c>
      <c r="D443" s="9">
        <f t="shared" si="100"/>
        <v>772987.12544296973</v>
      </c>
      <c r="E443" s="9">
        <f t="shared" si="101"/>
        <v>50595.701597174309</v>
      </c>
      <c r="F443" s="9">
        <f t="shared" si="102"/>
        <v>1572610.8325063833</v>
      </c>
      <c r="G443" s="9">
        <f t="shared" si="103"/>
        <v>7364.777941968804</v>
      </c>
      <c r="H443" s="9">
        <f t="shared" si="104"/>
        <v>112216.56878827635</v>
      </c>
      <c r="I443" s="9">
        <f t="shared" si="105"/>
        <v>1218.3077856947912</v>
      </c>
      <c r="J443" s="9">
        <f t="shared" si="106"/>
        <v>10484.547552844961</v>
      </c>
      <c r="K443" s="9">
        <f t="shared" si="107"/>
        <v>0</v>
      </c>
      <c r="L443" s="9">
        <f t="shared" si="108"/>
        <v>4020926.2235507667</v>
      </c>
      <c r="M443" s="9">
        <f t="shared" si="109"/>
        <v>35968519.322137132</v>
      </c>
      <c r="N443" s="9">
        <f t="shared" si="110"/>
        <v>1.0089014471695062E+18</v>
      </c>
      <c r="Q443" s="6">
        <f t="shared" si="84"/>
        <v>1.1772345363960179</v>
      </c>
      <c r="R443" s="6">
        <f t="shared" si="85"/>
        <v>1.9082432833444896</v>
      </c>
      <c r="S443" s="6">
        <f t="shared" si="86"/>
        <v>1.1480951507994857</v>
      </c>
      <c r="T443" s="6">
        <f t="shared" si="87"/>
        <v>1.1334401401583878</v>
      </c>
      <c r="U443" s="6">
        <f t="shared" si="88"/>
        <v>1.6278246374367684</v>
      </c>
      <c r="V443" s="6">
        <f t="shared" si="89"/>
        <v>1.0158732217842084</v>
      </c>
      <c r="W443" s="6">
        <f t="shared" si="90"/>
        <v>1.1067008210962535</v>
      </c>
      <c r="X443" s="6">
        <f t="shared" si="91"/>
        <v>0.85729096308168429</v>
      </c>
      <c r="Y443" s="6">
        <f t="shared" si="92"/>
        <v>1.3098051254993142</v>
      </c>
      <c r="Z443" s="6">
        <f t="shared" si="93"/>
        <v>1</v>
      </c>
      <c r="AA443" s="6">
        <f t="shared" si="94"/>
        <v>1.5921635541522436</v>
      </c>
      <c r="AB443" s="6">
        <f t="shared" si="95"/>
        <v>2.8298336769950709</v>
      </c>
      <c r="AC443" s="6">
        <f t="shared" si="96"/>
        <v>38.806939763688412</v>
      </c>
    </row>
    <row r="444" spans="1:29" x14ac:dyDescent="0.25">
      <c r="A444" s="3">
        <f t="shared" si="97"/>
        <v>42810</v>
      </c>
      <c r="B444" s="9">
        <f t="shared" si="98"/>
        <v>104847.32154912598</v>
      </c>
      <c r="C444" s="9">
        <f t="shared" si="99"/>
        <v>9596962.7925002947</v>
      </c>
      <c r="D444" s="9">
        <f t="shared" si="100"/>
        <v>1094354.4986827304</v>
      </c>
      <c r="E444" s="9">
        <f t="shared" si="101"/>
        <v>90133.942641691072</v>
      </c>
      <c r="F444" s="9">
        <f t="shared" si="102"/>
        <v>3153520.1197209116</v>
      </c>
      <c r="G444" s="9">
        <f t="shared" si="103"/>
        <v>7359.1183005282446</v>
      </c>
      <c r="H444" s="9">
        <f t="shared" si="104"/>
        <v>193904.55919387913</v>
      </c>
      <c r="I444" s="9">
        <f t="shared" si="105"/>
        <v>1529.1771877276092</v>
      </c>
      <c r="J444" s="9">
        <f t="shared" si="106"/>
        <v>24071.56881174607</v>
      </c>
      <c r="K444" s="9">
        <f t="shared" si="107"/>
        <v>4278.4595850169972</v>
      </c>
      <c r="L444" s="9">
        <f t="shared" si="108"/>
        <v>6049318.8432976492</v>
      </c>
      <c r="M444" s="9">
        <f t="shared" si="109"/>
        <v>299269588.18307489</v>
      </c>
      <c r="N444" s="9">
        <f t="shared" si="110"/>
        <v>1.4293152527351942E+20</v>
      </c>
      <c r="Q444" s="6">
        <f t="shared" si="84"/>
        <v>1.1772347351464081</v>
      </c>
      <c r="R444" s="6">
        <f t="shared" si="85"/>
        <v>1.9082449745362529</v>
      </c>
      <c r="S444" s="6">
        <f t="shared" si="86"/>
        <v>1.148096766802315</v>
      </c>
      <c r="T444" s="6">
        <f t="shared" si="87"/>
        <v>1.1334415858063536</v>
      </c>
      <c r="U444" s="6">
        <f t="shared" si="88"/>
        <v>1.6278306063769443</v>
      </c>
      <c r="V444" s="6">
        <f t="shared" si="89"/>
        <v>1.0158726924184365</v>
      </c>
      <c r="W444" s="6">
        <f t="shared" si="90"/>
        <v>1.1067049242210858</v>
      </c>
      <c r="X444" s="6">
        <f t="shared" si="91"/>
        <v>0.85729225781919738</v>
      </c>
      <c r="Y444" s="6">
        <f t="shared" si="92"/>
        <v>1.309799751525929</v>
      </c>
      <c r="Z444" s="6">
        <f t="shared" si="93"/>
        <v>0.98745778781418991</v>
      </c>
      <c r="AA444" s="6">
        <f t="shared" si="94"/>
        <v>1.5921669562165635</v>
      </c>
      <c r="AB444" s="6">
        <f t="shared" si="95"/>
        <v>2.829894133267973</v>
      </c>
      <c r="AC444" s="6">
        <f t="shared" si="96"/>
        <v>38.805551118052506</v>
      </c>
    </row>
    <row r="445" spans="1:29" x14ac:dyDescent="0.25">
      <c r="A445" s="3">
        <f t="shared" si="97"/>
        <v>42811</v>
      </c>
      <c r="B445" s="9">
        <f t="shared" ref="B445:B476" si="111">SUM(Q431:Q444)/14*B438</f>
        <v>92796.638271900447</v>
      </c>
      <c r="C445" s="9">
        <f t="shared" ref="C445:C476" si="112">SUM(R431:R444)/14*C438</f>
        <v>10250877.141385116</v>
      </c>
      <c r="D445" s="9">
        <f t="shared" ref="D445:D476" si="113">SUM(S431:S444)/14*D438</f>
        <v>1164346.3808860984</v>
      </c>
      <c r="E445" s="9">
        <f t="shared" ref="E445:E476" si="114">SUM(T431:T444)/14*E438</f>
        <v>97600.309630875257</v>
      </c>
      <c r="F445" s="9">
        <f t="shared" ref="F445:F476" si="115">SUM(U431:U444)/14*F438</f>
        <v>2754956.8363272711</v>
      </c>
      <c r="G445" s="9">
        <f t="shared" ref="G445:G476" si="116">SUM(V431:V444)/14*G438</f>
        <v>7464.0777937343109</v>
      </c>
      <c r="H445" s="9">
        <f t="shared" ref="H445:H476" si="117">SUM(W431:W444)/14*H438</f>
        <v>160531.8899802918</v>
      </c>
      <c r="I445" s="9">
        <f t="shared" ref="I445:I476" si="118">SUM(X431:X444)/14*I438</f>
        <v>2082.9092071255604</v>
      </c>
      <c r="J445" s="9">
        <f t="shared" ref="J445:J476" si="119">SUM(Y431:Y444)/14*J438</f>
        <v>40779.109165879512</v>
      </c>
      <c r="K445" s="9">
        <f t="shared" ref="K445:K476" si="120">SUM(Z431:Z444)/14*K438</f>
        <v>6326.1591103547325</v>
      </c>
      <c r="L445" s="9">
        <f t="shared" ref="L445:L476" si="121">SUM(AA431:AA444)/14*L438</f>
        <v>8762896.1727464367</v>
      </c>
      <c r="M445" s="9">
        <f t="shared" ref="M445:M476" si="122">SUM(AB431:AB444)/14*M438</f>
        <v>242954680.5004217</v>
      </c>
      <c r="N445" s="9">
        <f t="shared" ref="N445:N476" si="123">SUM(AC431:AC444)/14*N438</f>
        <v>1.5540388906831495E+20</v>
      </c>
      <c r="Q445" s="6">
        <f t="shared" si="84"/>
        <v>1.1772340271230841</v>
      </c>
      <c r="R445" s="6">
        <f t="shared" si="85"/>
        <v>1.9082542109985767</v>
      </c>
      <c r="S445" s="6">
        <f t="shared" si="86"/>
        <v>1.1480974348524655</v>
      </c>
      <c r="T445" s="6">
        <f t="shared" si="87"/>
        <v>1.1334464117872867</v>
      </c>
      <c r="U445" s="6">
        <f t="shared" si="88"/>
        <v>1.6278420615344074</v>
      </c>
      <c r="V445" s="6">
        <f t="shared" si="89"/>
        <v>1.0158720085838562</v>
      </c>
      <c r="W445" s="6">
        <f t="shared" si="90"/>
        <v>1.106705083894127</v>
      </c>
      <c r="X445" s="6">
        <f t="shared" si="91"/>
        <v>0.85729369712268333</v>
      </c>
      <c r="Y445" s="6">
        <f t="shared" si="92"/>
        <v>1.3097995030726099</v>
      </c>
      <c r="Z445" s="6">
        <f t="shared" si="93"/>
        <v>0.98775228121954994</v>
      </c>
      <c r="AA445" s="6">
        <f t="shared" si="94"/>
        <v>1.592178666912885</v>
      </c>
      <c r="AB445" s="6">
        <f t="shared" si="95"/>
        <v>2.8299222740187493</v>
      </c>
      <c r="AC445" s="6">
        <f t="shared" si="96"/>
        <v>38.803731432650082</v>
      </c>
    </row>
    <row r="446" spans="1:29" x14ac:dyDescent="0.25">
      <c r="A446" s="3">
        <f t="shared" si="97"/>
        <v>42812</v>
      </c>
      <c r="B446" s="9">
        <f t="shared" si="111"/>
        <v>91912.956364266458</v>
      </c>
      <c r="C446" s="9">
        <f t="shared" si="112"/>
        <v>16373745.937499639</v>
      </c>
      <c r="D446" s="9">
        <f t="shared" si="113"/>
        <v>1283210.8842483619</v>
      </c>
      <c r="E446" s="9">
        <f t="shared" si="114"/>
        <v>90155.098652945395</v>
      </c>
      <c r="F446" s="9">
        <f t="shared" si="115"/>
        <v>2656929.9932075148</v>
      </c>
      <c r="G446" s="9">
        <f t="shared" si="116"/>
        <v>7337.3054463838907</v>
      </c>
      <c r="H446" s="9">
        <f t="shared" si="117"/>
        <v>205805.20433983026</v>
      </c>
      <c r="I446" s="9">
        <f t="shared" si="118"/>
        <v>1740.1778553479944</v>
      </c>
      <c r="J446" s="9">
        <f t="shared" si="119"/>
        <v>41324.686630799966</v>
      </c>
      <c r="K446" s="9">
        <f t="shared" si="120"/>
        <v>4881.4425577769543</v>
      </c>
      <c r="L446" s="9">
        <f t="shared" si="121"/>
        <v>5633743.2651779214</v>
      </c>
      <c r="M446" s="9">
        <f t="shared" si="122"/>
        <v>304629183.45055628</v>
      </c>
      <c r="N446" s="9">
        <f t="shared" si="123"/>
        <v>1.7890897182436147E+20</v>
      </c>
      <c r="Q446" s="6">
        <f t="shared" si="84"/>
        <v>1.1772329652707612</v>
      </c>
      <c r="R446" s="6">
        <f t="shared" si="85"/>
        <v>1.9082674519251568</v>
      </c>
      <c r="S446" s="6">
        <f t="shared" si="86"/>
        <v>1.1480972351067702</v>
      </c>
      <c r="T446" s="6">
        <f t="shared" si="87"/>
        <v>1.1334528547084364</v>
      </c>
      <c r="U446" s="6">
        <f t="shared" si="88"/>
        <v>1.6278559510537907</v>
      </c>
      <c r="V446" s="6">
        <f t="shared" si="89"/>
        <v>1.0158713717913113</v>
      </c>
      <c r="W446" s="6">
        <f t="shared" si="90"/>
        <v>1.1067023566432634</v>
      </c>
      <c r="X446" s="6">
        <f t="shared" si="91"/>
        <v>0.85729496733917465</v>
      </c>
      <c r="Y446" s="6">
        <f t="shared" si="92"/>
        <v>1.3098034730827639</v>
      </c>
      <c r="Z446" s="6">
        <f t="shared" si="93"/>
        <v>0.98804012790051876</v>
      </c>
      <c r="AA446" s="6">
        <f t="shared" si="94"/>
        <v>1.5921945678913001</v>
      </c>
      <c r="AB446" s="6">
        <f t="shared" si="95"/>
        <v>2.8299207821750092</v>
      </c>
      <c r="AC446" s="6">
        <f t="shared" si="96"/>
        <v>38.801952581128432</v>
      </c>
    </row>
    <row r="447" spans="1:29" x14ac:dyDescent="0.25">
      <c r="A447" s="3">
        <f t="shared" si="97"/>
        <v>42813</v>
      </c>
      <c r="B447" s="9">
        <f t="shared" si="111"/>
        <v>107259.00413721299</v>
      </c>
      <c r="C447" s="9">
        <f t="shared" si="112"/>
        <v>12498758.789877951</v>
      </c>
      <c r="D447" s="9">
        <f t="shared" si="113"/>
        <v>1034809.9655481488</v>
      </c>
      <c r="E447" s="9">
        <f t="shared" si="114"/>
        <v>70410.35618554159</v>
      </c>
      <c r="F447" s="9">
        <f t="shared" si="115"/>
        <v>2856808.6124709565</v>
      </c>
      <c r="G447" s="9">
        <f t="shared" si="116"/>
        <v>6950.2604057555754</v>
      </c>
      <c r="H447" s="9">
        <f t="shared" si="117"/>
        <v>173685.48449797693</v>
      </c>
      <c r="I447" s="9">
        <f t="shared" si="118"/>
        <v>1569.4294043272621</v>
      </c>
      <c r="J447" s="9">
        <f t="shared" si="119"/>
        <v>29710.823489436458</v>
      </c>
      <c r="K447" s="9">
        <f t="shared" si="120"/>
        <v>3733.6729297020638</v>
      </c>
      <c r="L447" s="9">
        <f t="shared" si="121"/>
        <v>6230817.041605588</v>
      </c>
      <c r="M447" s="9">
        <f t="shared" si="122"/>
        <v>174066788.69598314</v>
      </c>
      <c r="N447" s="9">
        <f t="shared" si="123"/>
        <v>3.131430510763647E+19</v>
      </c>
      <c r="Q447" s="6">
        <f t="shared" si="84"/>
        <v>1.1772321552418994</v>
      </c>
      <c r="R447" s="6">
        <f t="shared" si="85"/>
        <v>1.908280820919805</v>
      </c>
      <c r="S447" s="6">
        <f t="shared" si="86"/>
        <v>1.1480963356777782</v>
      </c>
      <c r="T447" s="6">
        <f t="shared" si="87"/>
        <v>1.1334590080767681</v>
      </c>
      <c r="U447" s="6">
        <f t="shared" si="88"/>
        <v>1.6278690861210821</v>
      </c>
      <c r="V447" s="6">
        <f t="shared" si="89"/>
        <v>1.0158709204599203</v>
      </c>
      <c r="W447" s="6">
        <f t="shared" si="90"/>
        <v>1.1066979514364159</v>
      </c>
      <c r="X447" s="6">
        <f t="shared" si="91"/>
        <v>0.85729578344620805</v>
      </c>
      <c r="Y447" s="6">
        <f t="shared" si="92"/>
        <v>1.3098100460443045</v>
      </c>
      <c r="Z447" s="6">
        <f t="shared" si="93"/>
        <v>0.98831949957882193</v>
      </c>
      <c r="AA447" s="6">
        <f t="shared" si="94"/>
        <v>1.592209948508549</v>
      </c>
      <c r="AB447" s="6">
        <f t="shared" si="95"/>
        <v>2.8298961333173605</v>
      </c>
      <c r="AC447" s="6">
        <f t="shared" si="96"/>
        <v>38.800549634422694</v>
      </c>
    </row>
    <row r="448" spans="1:29" x14ac:dyDescent="0.25">
      <c r="A448" s="3">
        <f t="shared" si="97"/>
        <v>42814</v>
      </c>
      <c r="B448" s="9">
        <f t="shared" si="111"/>
        <v>97326.042406957815</v>
      </c>
      <c r="C448" s="9">
        <f t="shared" si="112"/>
        <v>9959700.4297529478</v>
      </c>
      <c r="D448" s="9">
        <f t="shared" si="113"/>
        <v>878396.77740011492</v>
      </c>
      <c r="E448" s="9">
        <f t="shared" si="114"/>
        <v>47582.614553746178</v>
      </c>
      <c r="F448" s="9">
        <f t="shared" si="115"/>
        <v>1925094.4077014348</v>
      </c>
      <c r="G448" s="9">
        <f t="shared" si="116"/>
        <v>7003.0270666084471</v>
      </c>
      <c r="H448" s="9">
        <f t="shared" si="117"/>
        <v>155342.29363257534</v>
      </c>
      <c r="I448" s="9">
        <f t="shared" si="118"/>
        <v>1416.269328179384</v>
      </c>
      <c r="J448" s="9">
        <f t="shared" si="119"/>
        <v>30048.97700260652</v>
      </c>
      <c r="K448" s="9">
        <f t="shared" si="120"/>
        <v>1721.6852622704989</v>
      </c>
      <c r="L448" s="9">
        <f t="shared" si="121"/>
        <v>2891220.0623120093</v>
      </c>
      <c r="M448" s="9">
        <f t="shared" si="122"/>
        <v>257713089.98301056</v>
      </c>
      <c r="N448" s="9">
        <f t="shared" si="123"/>
        <v>3.5658097820738126E+19</v>
      </c>
      <c r="Q448" s="6">
        <f t="shared" si="84"/>
        <v>1.1772318821787384</v>
      </c>
      <c r="R448" s="6">
        <f t="shared" si="85"/>
        <v>1.9082904771645957</v>
      </c>
      <c r="S448" s="6">
        <f t="shared" si="86"/>
        <v>1.1480949691229942</v>
      </c>
      <c r="T448" s="6">
        <f t="shared" si="87"/>
        <v>1.1334631950256975</v>
      </c>
      <c r="U448" s="6">
        <f t="shared" si="88"/>
        <v>1.6278779504298559</v>
      </c>
      <c r="V448" s="6">
        <f t="shared" si="89"/>
        <v>1.0158707246008447</v>
      </c>
      <c r="W448" s="6">
        <f t="shared" si="90"/>
        <v>1.1066931414290202</v>
      </c>
      <c r="X448" s="6">
        <f t="shared" si="91"/>
        <v>0.85729593878610466</v>
      </c>
      <c r="Y448" s="6">
        <f t="shared" si="92"/>
        <v>1.3098172454387531</v>
      </c>
      <c r="Z448" s="6">
        <f t="shared" si="93"/>
        <v>0.98858897945954582</v>
      </c>
      <c r="AA448" s="6">
        <f t="shared" si="94"/>
        <v>1.5922206281390423</v>
      </c>
      <c r="AB448" s="6">
        <f t="shared" si="95"/>
        <v>2.8298585408931287</v>
      </c>
      <c r="AC448" s="6">
        <f t="shared" si="96"/>
        <v>38.799717388980831</v>
      </c>
    </row>
    <row r="449" spans="1:29" x14ac:dyDescent="0.25">
      <c r="A449" s="3">
        <f t="shared" si="97"/>
        <v>42815</v>
      </c>
      <c r="B449" s="9">
        <f t="shared" si="111"/>
        <v>63345.660915629167</v>
      </c>
      <c r="C449" s="9">
        <f t="shared" si="112"/>
        <v>15439924.210131563</v>
      </c>
      <c r="D449" s="9">
        <f t="shared" si="113"/>
        <v>855777.66613461799</v>
      </c>
      <c r="E449" s="9">
        <f t="shared" si="114"/>
        <v>39433.940537966388</v>
      </c>
      <c r="F449" s="9">
        <f t="shared" si="115"/>
        <v>443645.58027216472</v>
      </c>
      <c r="G449" s="9">
        <f t="shared" si="116"/>
        <v>7257.5720105642649</v>
      </c>
      <c r="H449" s="9">
        <f t="shared" si="117"/>
        <v>125842.29183454203</v>
      </c>
      <c r="I449" s="9">
        <f t="shared" si="118"/>
        <v>1160.626648000979</v>
      </c>
      <c r="J449" s="9">
        <f t="shared" si="119"/>
        <v>22742.820239867244</v>
      </c>
      <c r="K449" s="9">
        <f t="shared" si="120"/>
        <v>3515.3174406312419</v>
      </c>
      <c r="L449" s="9">
        <f t="shared" si="121"/>
        <v>2787440.3229566254</v>
      </c>
      <c r="M449" s="9">
        <f t="shared" si="122"/>
        <v>175874208.2572031</v>
      </c>
      <c r="N449" s="9">
        <f t="shared" si="123"/>
        <v>4.2329906099678544E+19</v>
      </c>
      <c r="Q449" s="6">
        <f t="shared" ref="Q449:Q512" si="124">IF(ISERROR(B449/B442),1,B449/B442)</f>
        <v>1.1772318198430567</v>
      </c>
      <c r="R449" s="6">
        <f t="shared" ref="R449:R512" si="125">IF(ISERROR(C449/C442),1,C449/C442)</f>
        <v>1.9082939996091857</v>
      </c>
      <c r="S449" s="6">
        <f t="shared" ref="S449:S512" si="126">IF(ISERROR(D449/D442),1,D449/D442)</f>
        <v>1.1480934825320366</v>
      </c>
      <c r="T449" s="6">
        <f t="shared" ref="T449:T512" si="127">IF(ISERROR(E449/E442),1,E449/E442)</f>
        <v>1.1334645160939285</v>
      </c>
      <c r="U449" s="6">
        <f t="shared" ref="U449:U512" si="128">IF(ISERROR(F449/F442),1,F449/F442)</f>
        <v>1.6278799964078583</v>
      </c>
      <c r="V449" s="6">
        <f t="shared" ref="V449:V512" si="129">IF(ISERROR(G449/G442),1,G449/G442)</f>
        <v>1.0158707805389289</v>
      </c>
      <c r="W449" s="6">
        <f t="shared" ref="W449:W512" si="130">IF(ISERROR(H449/H442),1,H449/H442)</f>
        <v>1.1066889559144273</v>
      </c>
      <c r="X449" s="6">
        <f t="shared" ref="X449:X512" si="131">IF(ISERROR(I449/I442),1,I449/I442)</f>
        <v>0.85729553629391109</v>
      </c>
      <c r="Y449" s="6">
        <f t="shared" ref="Y449:Y512" si="132">IF(ISERROR(J449/J442),1,J449/J442)</f>
        <v>1.309823089071374</v>
      </c>
      <c r="Z449" s="6">
        <f t="shared" ref="Z449:Z512" si="133">IF(ISERROR(K449/K442),1,K449/K442)</f>
        <v>0.98884868040455609</v>
      </c>
      <c r="AA449" s="6">
        <f t="shared" ref="AA449:AA512" si="134">IF(ISERROR(L449/L442),1,L449/L442)</f>
        <v>1.5922242782509435</v>
      </c>
      <c r="AB449" s="6">
        <f t="shared" ref="AB449:AB512" si="135">IF(ISERROR(M449/M442),1,M449/M442)</f>
        <v>2.8298196345174689</v>
      </c>
      <c r="AC449" s="6">
        <f t="shared" ref="AC449:AC512" si="136">IF(ISERROR(N449/N442),1,N449/N442)</f>
        <v>38.799513683840082</v>
      </c>
    </row>
    <row r="450" spans="1:29" x14ac:dyDescent="0.25">
      <c r="A450" s="3">
        <f t="shared" si="97"/>
        <v>42816</v>
      </c>
      <c r="B450" s="9">
        <f t="shared" si="111"/>
        <v>71708.977112456749</v>
      </c>
      <c r="C450" s="9">
        <f t="shared" si="112"/>
        <v>16205176.32279758</v>
      </c>
      <c r="D450" s="9">
        <f t="shared" si="113"/>
        <v>887460.61386712932</v>
      </c>
      <c r="E450" s="9">
        <f t="shared" si="114"/>
        <v>57348.368699412829</v>
      </c>
      <c r="F450" s="9">
        <f t="shared" si="115"/>
        <v>2560014.1226925133</v>
      </c>
      <c r="G450" s="9">
        <f t="shared" si="116"/>
        <v>7481.6644822889793</v>
      </c>
      <c r="H450" s="9">
        <f t="shared" si="117"/>
        <v>124188.5426584285</v>
      </c>
      <c r="I450" s="9">
        <f t="shared" si="118"/>
        <v>1044.4489938277702</v>
      </c>
      <c r="J450" s="9">
        <f t="shared" si="119"/>
        <v>13732.934700892345</v>
      </c>
      <c r="K450" s="9">
        <f t="shared" si="120"/>
        <v>0</v>
      </c>
      <c r="L450" s="9">
        <f t="shared" si="121"/>
        <v>6402204.6228940543</v>
      </c>
      <c r="M450" s="9">
        <f t="shared" si="122"/>
        <v>101783362.32392684</v>
      </c>
      <c r="N450" s="9">
        <f t="shared" si="123"/>
        <v>3.9145247472591086E+19</v>
      </c>
      <c r="Q450" s="6">
        <f t="shared" si="124"/>
        <v>1.1772315607554389</v>
      </c>
      <c r="R450" s="6">
        <f t="shared" si="125"/>
        <v>1.9082925959295092</v>
      </c>
      <c r="S450" s="6">
        <f t="shared" si="126"/>
        <v>1.1480923609931526</v>
      </c>
      <c r="T450" s="6">
        <f t="shared" si="127"/>
        <v>1.1334632565430349</v>
      </c>
      <c r="U450" s="6">
        <f t="shared" si="128"/>
        <v>1.6278751676995853</v>
      </c>
      <c r="V450" s="6">
        <f t="shared" si="129"/>
        <v>1.0158710203133332</v>
      </c>
      <c r="W450" s="6">
        <f t="shared" si="130"/>
        <v>1.1066863298301357</v>
      </c>
      <c r="X450" s="6">
        <f t="shared" si="131"/>
        <v>0.85729485282089801</v>
      </c>
      <c r="Y450" s="6">
        <f t="shared" si="132"/>
        <v>1.3098261638544375</v>
      </c>
      <c r="Z450" s="6">
        <f t="shared" si="133"/>
        <v>1</v>
      </c>
      <c r="AA450" s="6">
        <f t="shared" si="134"/>
        <v>1.5922213606894899</v>
      </c>
      <c r="AB450" s="6">
        <f t="shared" si="135"/>
        <v>2.8297901676837554</v>
      </c>
      <c r="AC450" s="6">
        <f t="shared" si="136"/>
        <v>38.799872457725066</v>
      </c>
    </row>
    <row r="451" spans="1:29" x14ac:dyDescent="0.25">
      <c r="A451" s="3">
        <f t="shared" ref="A451:A510" si="137">A450+1</f>
        <v>42817</v>
      </c>
      <c r="B451" s="9">
        <f t="shared" si="111"/>
        <v>123429.55145912175</v>
      </c>
      <c r="C451" s="9">
        <f t="shared" si="112"/>
        <v>18313769.27229942</v>
      </c>
      <c r="D451" s="9">
        <f t="shared" si="113"/>
        <v>1256419.4858428275</v>
      </c>
      <c r="E451" s="9">
        <f t="shared" si="114"/>
        <v>102163.2774754423</v>
      </c>
      <c r="F451" s="9">
        <f t="shared" si="115"/>
        <v>5133514.566593146</v>
      </c>
      <c r="G451" s="9">
        <f t="shared" si="116"/>
        <v>7475.9172938090132</v>
      </c>
      <c r="H451" s="9">
        <f t="shared" si="117"/>
        <v>214591.40276162064</v>
      </c>
      <c r="I451" s="9">
        <f t="shared" si="118"/>
        <v>1310.9546444302603</v>
      </c>
      <c r="J451" s="9">
        <f t="shared" si="119"/>
        <v>31529.565626135602</v>
      </c>
      <c r="K451" s="9">
        <f t="shared" si="120"/>
        <v>4231.8275651648437</v>
      </c>
      <c r="L451" s="9">
        <f t="shared" si="121"/>
        <v>9631816.7164167482</v>
      </c>
      <c r="M451" s="9">
        <f t="shared" si="122"/>
        <v>846865779.43987417</v>
      </c>
      <c r="N451" s="9">
        <f t="shared" si="123"/>
        <v>5.5458314834733653E+21</v>
      </c>
      <c r="Q451" s="6">
        <f t="shared" si="124"/>
        <v>1.1772313268039862</v>
      </c>
      <c r="R451" s="6">
        <f t="shared" si="125"/>
        <v>1.9082880353158207</v>
      </c>
      <c r="S451" s="6">
        <f t="shared" si="126"/>
        <v>1.1480918544723615</v>
      </c>
      <c r="T451" s="6">
        <f t="shared" si="127"/>
        <v>1.1334606529037721</v>
      </c>
      <c r="U451" s="6">
        <f t="shared" si="128"/>
        <v>1.6278680242089165</v>
      </c>
      <c r="V451" s="6">
        <f t="shared" si="129"/>
        <v>1.015871329758673</v>
      </c>
      <c r="W451" s="6">
        <f t="shared" si="130"/>
        <v>1.1066856996748455</v>
      </c>
      <c r="X451" s="6">
        <f t="shared" si="131"/>
        <v>0.85729414154965755</v>
      </c>
      <c r="Y451" s="6">
        <f t="shared" si="132"/>
        <v>1.3098259557869072</v>
      </c>
      <c r="Z451" s="6">
        <f t="shared" si="133"/>
        <v>0.98910074550769234</v>
      </c>
      <c r="AA451" s="6">
        <f t="shared" si="134"/>
        <v>1.5922150850237184</v>
      </c>
      <c r="AB451" s="6">
        <f t="shared" si="135"/>
        <v>2.8297756032658197</v>
      </c>
      <c r="AC451" s="6">
        <f t="shared" si="136"/>
        <v>38.800617798352341</v>
      </c>
    </row>
    <row r="452" spans="1:29" x14ac:dyDescent="0.25">
      <c r="A452" s="3">
        <f t="shared" si="137"/>
        <v>42818</v>
      </c>
      <c r="B452" s="9">
        <f t="shared" si="111"/>
        <v>109243.11330418786</v>
      </c>
      <c r="C452" s="9">
        <f t="shared" si="112"/>
        <v>19561567.67151339</v>
      </c>
      <c r="D452" s="9">
        <f t="shared" si="113"/>
        <v>1336776.7595509775</v>
      </c>
      <c r="E452" s="9">
        <f t="shared" si="114"/>
        <v>110625.84243687804</v>
      </c>
      <c r="F452" s="9">
        <f t="shared" si="115"/>
        <v>4484688.3619786538</v>
      </c>
      <c r="G452" s="9">
        <f t="shared" si="116"/>
        <v>7582.5446742904469</v>
      </c>
      <c r="H452" s="9">
        <f t="shared" si="117"/>
        <v>177658.54093111141</v>
      </c>
      <c r="I452" s="9">
        <f t="shared" si="118"/>
        <v>1785.6647716709788</v>
      </c>
      <c r="J452" s="9">
        <f t="shared" si="119"/>
        <v>53413.437487954252</v>
      </c>
      <c r="K452" s="9">
        <f t="shared" si="120"/>
        <v>6258.770993135523</v>
      </c>
      <c r="L452" s="9">
        <f t="shared" si="121"/>
        <v>13952355.508743258</v>
      </c>
      <c r="M452" s="9">
        <f t="shared" si="122"/>
        <v>687507392.9826932</v>
      </c>
      <c r="N452" s="9">
        <f t="shared" si="123"/>
        <v>6.029904099691104E+21</v>
      </c>
      <c r="Q452" s="6">
        <f t="shared" si="124"/>
        <v>1.1772313667667371</v>
      </c>
      <c r="R452" s="6">
        <f t="shared" si="125"/>
        <v>1.9082823256693717</v>
      </c>
      <c r="S452" s="6">
        <f t="shared" si="126"/>
        <v>1.1480919952133617</v>
      </c>
      <c r="T452" s="6">
        <f t="shared" si="127"/>
        <v>1.1334579045421618</v>
      </c>
      <c r="U452" s="6">
        <f t="shared" si="128"/>
        <v>1.6278615704038935</v>
      </c>
      <c r="V452" s="6">
        <f t="shared" si="129"/>
        <v>1.0158716031410582</v>
      </c>
      <c r="W452" s="6">
        <f t="shared" si="130"/>
        <v>1.1066869078344634</v>
      </c>
      <c r="X452" s="6">
        <f t="shared" si="131"/>
        <v>0.85729361873397136</v>
      </c>
      <c r="Y452" s="6">
        <f t="shared" si="132"/>
        <v>1.3098235488833598</v>
      </c>
      <c r="Z452" s="6">
        <f t="shared" si="133"/>
        <v>0.98934770434260688</v>
      </c>
      <c r="AA452" s="6">
        <f t="shared" si="134"/>
        <v>1.5922082418523462</v>
      </c>
      <c r="AB452" s="6">
        <f t="shared" si="135"/>
        <v>2.8297762840650433</v>
      </c>
      <c r="AC452" s="6">
        <f t="shared" si="136"/>
        <v>38.801500630659127</v>
      </c>
    </row>
    <row r="453" spans="1:29" x14ac:dyDescent="0.25">
      <c r="A453" s="3">
        <f t="shared" si="137"/>
        <v>42819</v>
      </c>
      <c r="B453" s="9">
        <f t="shared" si="111"/>
        <v>108202.84691822961</v>
      </c>
      <c r="C453" s="9">
        <f t="shared" si="112"/>
        <v>31245646.923854113</v>
      </c>
      <c r="D453" s="9">
        <f t="shared" si="113"/>
        <v>1473244.9268163887</v>
      </c>
      <c r="E453" s="9">
        <f t="shared" si="114"/>
        <v>102186.81135076043</v>
      </c>
      <c r="F453" s="9">
        <f t="shared" si="115"/>
        <v>4325102.3401003387</v>
      </c>
      <c r="G453" s="9">
        <f t="shared" si="116"/>
        <v>7453.7615418015348</v>
      </c>
      <c r="H453" s="9">
        <f t="shared" si="117"/>
        <v>227762.39168349185</v>
      </c>
      <c r="I453" s="9">
        <f t="shared" si="118"/>
        <v>1491.8429359760416</v>
      </c>
      <c r="J453" s="9">
        <f t="shared" si="119"/>
        <v>54127.919221566553</v>
      </c>
      <c r="K453" s="9">
        <f t="shared" si="120"/>
        <v>4830.6305961870012</v>
      </c>
      <c r="L453" s="9">
        <f t="shared" si="121"/>
        <v>8970060.8498918172</v>
      </c>
      <c r="M453" s="9">
        <f t="shared" si="122"/>
        <v>862036021.73675084</v>
      </c>
      <c r="N453" s="9">
        <f t="shared" si="123"/>
        <v>6.942071457788072E+21</v>
      </c>
      <c r="Q453" s="6">
        <f t="shared" si="124"/>
        <v>1.1772317113748749</v>
      </c>
      <c r="R453" s="6">
        <f t="shared" si="125"/>
        <v>1.9082772533006271</v>
      </c>
      <c r="S453" s="6">
        <f t="shared" si="126"/>
        <v>1.1480926049651916</v>
      </c>
      <c r="T453" s="6">
        <f t="shared" si="127"/>
        <v>1.1334557099663487</v>
      </c>
      <c r="U453" s="6">
        <f t="shared" si="128"/>
        <v>1.6278570949018356</v>
      </c>
      <c r="V453" s="6">
        <f t="shared" si="129"/>
        <v>1.0158717796701564</v>
      </c>
      <c r="W453" s="6">
        <f t="shared" si="130"/>
        <v>1.1066891744263443</v>
      </c>
      <c r="X453" s="6">
        <f t="shared" si="131"/>
        <v>0.85729336883080165</v>
      </c>
      <c r="Y453" s="6">
        <f t="shared" si="132"/>
        <v>1.3098204399019961</v>
      </c>
      <c r="Z453" s="6">
        <f t="shared" si="133"/>
        <v>0.98959078981499005</v>
      </c>
      <c r="AA453" s="6">
        <f t="shared" si="134"/>
        <v>1.5922026311237187</v>
      </c>
      <c r="AB453" s="6">
        <f t="shared" si="135"/>
        <v>2.8297880458215063</v>
      </c>
      <c r="AC453" s="6">
        <f t="shared" si="136"/>
        <v>38.802254504057196</v>
      </c>
    </row>
    <row r="454" spans="1:29" x14ac:dyDescent="0.25">
      <c r="A454" s="3">
        <f t="shared" si="137"/>
        <v>42820</v>
      </c>
      <c r="B454" s="9">
        <f t="shared" si="111"/>
        <v>126268.74414556928</v>
      </c>
      <c r="C454" s="9">
        <f t="shared" si="112"/>
        <v>23851053.331230175</v>
      </c>
      <c r="D454" s="9">
        <f t="shared" si="113"/>
        <v>1188058.4119525445</v>
      </c>
      <c r="E454" s="9">
        <f t="shared" si="114"/>
        <v>79806.92249938591</v>
      </c>
      <c r="F454" s="9">
        <f t="shared" si="115"/>
        <v>4650469.5194265842</v>
      </c>
      <c r="G454" s="9">
        <f t="shared" si="116"/>
        <v>7060.5739196226841</v>
      </c>
      <c r="H454" s="9">
        <f t="shared" si="117"/>
        <v>192216.24730095229</v>
      </c>
      <c r="I454" s="9">
        <f t="shared" si="118"/>
        <v>1345.4613853477124</v>
      </c>
      <c r="J454" s="9">
        <f t="shared" si="119"/>
        <v>38915.759182835347</v>
      </c>
      <c r="K454" s="9">
        <f t="shared" si="120"/>
        <v>3695.6998277858602</v>
      </c>
      <c r="L454" s="9">
        <f t="shared" si="121"/>
        <v>9920700.7218227629</v>
      </c>
      <c r="M454" s="9">
        <f t="shared" si="122"/>
        <v>492574966.42106622</v>
      </c>
      <c r="N454" s="9">
        <f t="shared" si="123"/>
        <v>1.2150787756094616E+21</v>
      </c>
      <c r="Q454" s="6">
        <f t="shared" si="124"/>
        <v>1.1772321136231858</v>
      </c>
      <c r="R454" s="6">
        <f t="shared" si="125"/>
        <v>1.9082737519941433</v>
      </c>
      <c r="S454" s="6">
        <f t="shared" si="126"/>
        <v>1.1480933229351133</v>
      </c>
      <c r="T454" s="6">
        <f t="shared" si="127"/>
        <v>1.1334543215359256</v>
      </c>
      <c r="U454" s="6">
        <f t="shared" si="128"/>
        <v>1.6278547674232282</v>
      </c>
      <c r="V454" s="6">
        <f t="shared" si="129"/>
        <v>1.0158718533446254</v>
      </c>
      <c r="W454" s="6">
        <f t="shared" si="130"/>
        <v>1.106691488102975</v>
      </c>
      <c r="X454" s="6">
        <f t="shared" si="131"/>
        <v>0.85729334600076912</v>
      </c>
      <c r="Y454" s="6">
        <f t="shared" si="132"/>
        <v>1.3098175887542014</v>
      </c>
      <c r="Z454" s="6">
        <f t="shared" si="133"/>
        <v>0.98982955855235188</v>
      </c>
      <c r="AA454" s="6">
        <f t="shared" si="134"/>
        <v>1.5921990094683227</v>
      </c>
      <c r="AB454" s="6">
        <f t="shared" si="135"/>
        <v>2.8298044107734674</v>
      </c>
      <c r="AC454" s="6">
        <f t="shared" si="136"/>
        <v>38.802674095205965</v>
      </c>
    </row>
    <row r="455" spans="1:29" x14ac:dyDescent="0.25">
      <c r="A455" s="3">
        <f t="shared" si="137"/>
        <v>42821</v>
      </c>
      <c r="B455" s="9">
        <f t="shared" si="111"/>
        <v>114575.37198082672</v>
      </c>
      <c r="C455" s="9">
        <f t="shared" si="112"/>
        <v>19005819.031049889</v>
      </c>
      <c r="D455" s="9">
        <f t="shared" si="113"/>
        <v>1008481.9953031627</v>
      </c>
      <c r="E455" s="9">
        <f t="shared" si="114"/>
        <v>53932.695066431101</v>
      </c>
      <c r="F455" s="9">
        <f t="shared" si="115"/>
        <v>3133773.4235548358</v>
      </c>
      <c r="G455" s="9">
        <f t="shared" si="116"/>
        <v>7114.1779583296866</v>
      </c>
      <c r="H455" s="9">
        <f t="shared" si="117"/>
        <v>171916.26591691966</v>
      </c>
      <c r="I455" s="9">
        <f t="shared" si="118"/>
        <v>1214.1584734048367</v>
      </c>
      <c r="J455" s="9">
        <f t="shared" si="119"/>
        <v>39358.617045198102</v>
      </c>
      <c r="K455" s="9">
        <f t="shared" si="120"/>
        <v>1704.577978824532</v>
      </c>
      <c r="L455" s="9">
        <f t="shared" si="121"/>
        <v>4603393.5998280365</v>
      </c>
      <c r="M455" s="9">
        <f t="shared" si="122"/>
        <v>729281714.84873188</v>
      </c>
      <c r="N455" s="9">
        <f t="shared" si="123"/>
        <v>1.3836312410993349E+21</v>
      </c>
      <c r="Q455" s="6">
        <f t="shared" si="124"/>
        <v>1.1772324153667195</v>
      </c>
      <c r="R455" s="6">
        <f t="shared" si="125"/>
        <v>1.9082721578927382</v>
      </c>
      <c r="S455" s="6">
        <f t="shared" si="126"/>
        <v>1.1480939152441736</v>
      </c>
      <c r="T455" s="6">
        <f t="shared" si="127"/>
        <v>1.1334537955141639</v>
      </c>
      <c r="U455" s="6">
        <f t="shared" si="128"/>
        <v>1.6278544112008331</v>
      </c>
      <c r="V455" s="6">
        <f t="shared" si="129"/>
        <v>1.0158718352312566</v>
      </c>
      <c r="W455" s="6">
        <f t="shared" si="130"/>
        <v>1.1066932378605536</v>
      </c>
      <c r="X455" s="6">
        <f t="shared" si="131"/>
        <v>0.8572934887784649</v>
      </c>
      <c r="Y455" s="6">
        <f t="shared" si="132"/>
        <v>1.309815540202385</v>
      </c>
      <c r="Z455" s="6">
        <f t="shared" si="133"/>
        <v>0.99006364065438623</v>
      </c>
      <c r="AA455" s="6">
        <f t="shared" si="134"/>
        <v>1.5921975846234482</v>
      </c>
      <c r="AB455" s="6">
        <f t="shared" si="135"/>
        <v>2.8298202272023083</v>
      </c>
      <c r="AC455" s="6">
        <f t="shared" si="136"/>
        <v>38.802721560055822</v>
      </c>
    </row>
    <row r="456" spans="1:29" x14ac:dyDescent="0.25">
      <c r="A456" s="3">
        <f t="shared" si="137"/>
        <v>42822</v>
      </c>
      <c r="B456" s="9">
        <f t="shared" si="111"/>
        <v>74572.573756243059</v>
      </c>
      <c r="C456" s="9">
        <f t="shared" si="112"/>
        <v>29463580.269245569</v>
      </c>
      <c r="D456" s="9">
        <f t="shared" si="113"/>
        <v>982513.4413856914</v>
      </c>
      <c r="E456" s="9">
        <f t="shared" si="114"/>
        <v>44696.558866864114</v>
      </c>
      <c r="F456" s="9">
        <f t="shared" si="115"/>
        <v>722190.92793531506</v>
      </c>
      <c r="G456" s="9">
        <f t="shared" si="116"/>
        <v>7372.7623875114459</v>
      </c>
      <c r="H456" s="9">
        <f t="shared" si="117"/>
        <v>139268.93056333537</v>
      </c>
      <c r="I456" s="9">
        <f t="shared" si="118"/>
        <v>994.99794087559803</v>
      </c>
      <c r="J456" s="9">
        <f t="shared" si="119"/>
        <v>29788.875779953043</v>
      </c>
      <c r="K456" s="9">
        <f t="shared" si="120"/>
        <v>3481.1933340884775</v>
      </c>
      <c r="L456" s="9">
        <f t="shared" si="121"/>
        <v>4438157.2272012252</v>
      </c>
      <c r="M456" s="9">
        <f t="shared" si="122"/>
        <v>497694460.11202502</v>
      </c>
      <c r="N456" s="9">
        <f t="shared" si="123"/>
        <v>1.6425058715793495E+21</v>
      </c>
      <c r="Q456" s="6">
        <f t="shared" si="124"/>
        <v>1.1772325472389837</v>
      </c>
      <c r="R456" s="6">
        <f t="shared" si="125"/>
        <v>1.9082723378856865</v>
      </c>
      <c r="S456" s="6">
        <f t="shared" si="126"/>
        <v>1.1480942775984262</v>
      </c>
      <c r="T456" s="6">
        <f t="shared" si="127"/>
        <v>1.1334540311494095</v>
      </c>
      <c r="U456" s="6">
        <f t="shared" si="128"/>
        <v>1.6278555677085078</v>
      </c>
      <c r="V456" s="6">
        <f t="shared" si="129"/>
        <v>1.0158717511558284</v>
      </c>
      <c r="W456" s="6">
        <f t="shared" si="130"/>
        <v>1.106694168812872</v>
      </c>
      <c r="X456" s="6">
        <f t="shared" si="131"/>
        <v>0.85729372368741164</v>
      </c>
      <c r="Y456" s="6">
        <f t="shared" si="132"/>
        <v>1.3098145025890127</v>
      </c>
      <c r="Z456" s="6">
        <f t="shared" si="133"/>
        <v>0.99029273824652464</v>
      </c>
      <c r="AA456" s="6">
        <f t="shared" si="134"/>
        <v>1.5921981147541455</v>
      </c>
      <c r="AB456" s="6">
        <f t="shared" si="135"/>
        <v>2.8298319864171524</v>
      </c>
      <c r="AC456" s="6">
        <f t="shared" si="136"/>
        <v>38.802492680035094</v>
      </c>
    </row>
    <row r="457" spans="1:29" x14ac:dyDescent="0.25">
      <c r="A457" s="3">
        <f t="shared" si="137"/>
        <v>42823</v>
      </c>
      <c r="B457" s="9">
        <f t="shared" si="111"/>
        <v>84418.139234102928</v>
      </c>
      <c r="C457" s="9">
        <f t="shared" si="112"/>
        <v>30923913.952713467</v>
      </c>
      <c r="D457" s="9">
        <f t="shared" si="113"/>
        <v>1018888.5677407656</v>
      </c>
      <c r="E457" s="9">
        <f t="shared" si="114"/>
        <v>65001.784527469208</v>
      </c>
      <c r="F457" s="9">
        <f t="shared" si="115"/>
        <v>4167338.5358644952</v>
      </c>
      <c r="G457" s="9">
        <f t="shared" si="116"/>
        <v>7600.4107316366262</v>
      </c>
      <c r="H457" s="9">
        <f t="shared" si="117"/>
        <v>137438.75265065287</v>
      </c>
      <c r="I457" s="9">
        <f t="shared" si="118"/>
        <v>895.39983216158362</v>
      </c>
      <c r="J457" s="9">
        <f t="shared" si="119"/>
        <v>17987.595992066959</v>
      </c>
      <c r="K457" s="9">
        <f t="shared" si="120"/>
        <v>0</v>
      </c>
      <c r="L457" s="9">
        <f t="shared" si="121"/>
        <v>10193590.487576673</v>
      </c>
      <c r="M457" s="9">
        <f t="shared" si="122"/>
        <v>288030425.74800098</v>
      </c>
      <c r="N457" s="9">
        <f t="shared" si="123"/>
        <v>1.5189197343811245E+21</v>
      </c>
      <c r="Q457" s="6">
        <f t="shared" si="124"/>
        <v>1.1772325116521352</v>
      </c>
      <c r="R457" s="6">
        <f t="shared" si="125"/>
        <v>1.9082738340347116</v>
      </c>
      <c r="S457" s="6">
        <f t="shared" si="126"/>
        <v>1.1480944075939732</v>
      </c>
      <c r="T457" s="6">
        <f t="shared" si="127"/>
        <v>1.1334548131294053</v>
      </c>
      <c r="U457" s="6">
        <f t="shared" si="128"/>
        <v>1.6278576352076788</v>
      </c>
      <c r="V457" s="6">
        <f t="shared" si="129"/>
        <v>1.0158716351994599</v>
      </c>
      <c r="W457" s="6">
        <f t="shared" si="130"/>
        <v>1.1066943029411989</v>
      </c>
      <c r="X457" s="6">
        <f t="shared" si="131"/>
        <v>0.85729397744935276</v>
      </c>
      <c r="Y457" s="6">
        <f t="shared" si="132"/>
        <v>1.309814426693382</v>
      </c>
      <c r="Z457" s="6">
        <f t="shared" si="133"/>
        <v>1</v>
      </c>
      <c r="AA457" s="6">
        <f t="shared" si="134"/>
        <v>1.5922000448290514</v>
      </c>
      <c r="AB457" s="6">
        <f t="shared" si="135"/>
        <v>2.8298379928867008</v>
      </c>
      <c r="AC457" s="6">
        <f t="shared" si="136"/>
        <v>38.802149237775268</v>
      </c>
    </row>
    <row r="458" spans="1:29" x14ac:dyDescent="0.25">
      <c r="A458" s="3">
        <f t="shared" si="137"/>
        <v>42824</v>
      </c>
      <c r="B458" s="9">
        <f t="shared" si="111"/>
        <v>145305.26302537337</v>
      </c>
      <c r="C458" s="9">
        <f t="shared" si="112"/>
        <v>34947726.669041604</v>
      </c>
      <c r="D458" s="9">
        <f t="shared" si="113"/>
        <v>1442488.118589825</v>
      </c>
      <c r="E458" s="9">
        <f t="shared" si="114"/>
        <v>115797.56565381572</v>
      </c>
      <c r="F458" s="9">
        <f t="shared" si="115"/>
        <v>8356642.9822883215</v>
      </c>
      <c r="G458" s="9">
        <f t="shared" si="116"/>
        <v>7594.5714786508006</v>
      </c>
      <c r="H458" s="9">
        <f t="shared" si="117"/>
        <v>237486.98298644321</v>
      </c>
      <c r="I458" s="9">
        <f t="shared" si="118"/>
        <v>1123.873803643555</v>
      </c>
      <c r="J458" s="9">
        <f t="shared" si="119"/>
        <v>41297.900871817357</v>
      </c>
      <c r="K458" s="9">
        <f t="shared" si="120"/>
        <v>4191.695491985568</v>
      </c>
      <c r="L458" s="9">
        <f t="shared" si="121"/>
        <v>15335804.112771871</v>
      </c>
      <c r="M458" s="9">
        <f t="shared" si="122"/>
        <v>2396493218.6046314</v>
      </c>
      <c r="N458" s="9">
        <f t="shared" si="123"/>
        <v>2.1518828319432671E+23</v>
      </c>
      <c r="Q458" s="6">
        <f t="shared" si="124"/>
        <v>1.1772323670275717</v>
      </c>
      <c r="R458" s="6">
        <f t="shared" si="125"/>
        <v>1.9082760162268702</v>
      </c>
      <c r="S458" s="6">
        <f t="shared" si="126"/>
        <v>1.1480943545078652</v>
      </c>
      <c r="T458" s="6">
        <f t="shared" si="127"/>
        <v>1.1334558611987637</v>
      </c>
      <c r="U458" s="6">
        <f t="shared" si="128"/>
        <v>1.6278599921913153</v>
      </c>
      <c r="V458" s="6">
        <f t="shared" si="129"/>
        <v>1.0158715218719778</v>
      </c>
      <c r="W458" s="6">
        <f t="shared" si="130"/>
        <v>1.106693837358695</v>
      </c>
      <c r="X458" s="6">
        <f t="shared" si="131"/>
        <v>0.8572941927613289</v>
      </c>
      <c r="Y458" s="6">
        <f t="shared" si="132"/>
        <v>1.3098150910643866</v>
      </c>
      <c r="Z458" s="6">
        <f t="shared" si="133"/>
        <v>0.99051660953540943</v>
      </c>
      <c r="AA458" s="6">
        <f t="shared" si="134"/>
        <v>1.5922026513059659</v>
      </c>
      <c r="AB458" s="6">
        <f t="shared" si="135"/>
        <v>2.8298383011646746</v>
      </c>
      <c r="AC458" s="6">
        <f t="shared" si="136"/>
        <v>38.801807057352896</v>
      </c>
    </row>
    <row r="459" spans="1:29" x14ac:dyDescent="0.25">
      <c r="A459" s="3">
        <f t="shared" si="137"/>
        <v>42825</v>
      </c>
      <c r="B459" s="9">
        <f t="shared" si="111"/>
        <v>128604.5103779307</v>
      </c>
      <c r="C459" s="9">
        <f t="shared" si="112"/>
        <v>37328913.800500177</v>
      </c>
      <c r="D459" s="9">
        <f t="shared" si="113"/>
        <v>1534745.6205421411</v>
      </c>
      <c r="E459" s="9">
        <f t="shared" si="114"/>
        <v>125389.62231208116</v>
      </c>
      <c r="F459" s="9">
        <f t="shared" si="115"/>
        <v>7300454.1752124634</v>
      </c>
      <c r="G459" s="9">
        <f t="shared" si="116"/>
        <v>7702.8905639536379</v>
      </c>
      <c r="H459" s="9">
        <f t="shared" si="117"/>
        <v>196613.47171147016</v>
      </c>
      <c r="I459" s="9">
        <f t="shared" si="118"/>
        <v>1530.8402857690146</v>
      </c>
      <c r="J459" s="9">
        <f t="shared" si="119"/>
        <v>69961.785011452332</v>
      </c>
      <c r="K459" s="9">
        <f t="shared" si="120"/>
        <v>6200.7840857407346</v>
      </c>
      <c r="L459" s="9">
        <f t="shared" si="121"/>
        <v>22215013.006597079</v>
      </c>
      <c r="M459" s="9">
        <f t="shared" si="122"/>
        <v>1945532011.2117429</v>
      </c>
      <c r="N459" s="9">
        <f t="shared" si="123"/>
        <v>2.3396956285577239E+23</v>
      </c>
      <c r="Q459" s="6">
        <f t="shared" si="124"/>
        <v>1.1772321978762263</v>
      </c>
      <c r="R459" s="6">
        <f t="shared" si="125"/>
        <v>1.9082782334904862</v>
      </c>
      <c r="S459" s="6">
        <f t="shared" si="126"/>
        <v>1.1480941822011188</v>
      </c>
      <c r="T459" s="6">
        <f t="shared" si="127"/>
        <v>1.1334568808696501</v>
      </c>
      <c r="U459" s="6">
        <f t="shared" si="128"/>
        <v>1.6278620911780564</v>
      </c>
      <c r="V459" s="6">
        <f t="shared" si="129"/>
        <v>1.0158714382615164</v>
      </c>
      <c r="W459" s="6">
        <f t="shared" si="130"/>
        <v>1.1066930454399526</v>
      </c>
      <c r="X459" s="6">
        <f t="shared" si="131"/>
        <v>0.85729433097148122</v>
      </c>
      <c r="Y459" s="6">
        <f t="shared" si="132"/>
        <v>1.309816186745705</v>
      </c>
      <c r="Z459" s="6">
        <f t="shared" si="133"/>
        <v>0.99073509680121108</v>
      </c>
      <c r="AA459" s="6">
        <f t="shared" si="134"/>
        <v>1.5922052009552092</v>
      </c>
      <c r="AB459" s="6">
        <f t="shared" si="135"/>
        <v>2.8298343131572961</v>
      </c>
      <c r="AC459" s="6">
        <f t="shared" si="136"/>
        <v>38.801539624445773</v>
      </c>
    </row>
    <row r="460" spans="1:29" x14ac:dyDescent="0.25">
      <c r="A460" s="3">
        <f t="shared" si="137"/>
        <v>42826</v>
      </c>
      <c r="B460" s="9">
        <f t="shared" si="111"/>
        <v>127379.86115617536</v>
      </c>
      <c r="C460" s="9">
        <f t="shared" si="112"/>
        <v>59625441.530284077</v>
      </c>
      <c r="D460" s="9">
        <f t="shared" si="113"/>
        <v>1691423.5871529165</v>
      </c>
      <c r="E460" s="9">
        <f t="shared" si="114"/>
        <v>115824.42087408718</v>
      </c>
      <c r="F460" s="9">
        <f t="shared" si="115"/>
        <v>7040676.3277904587</v>
      </c>
      <c r="G460" s="9">
        <f t="shared" si="116"/>
        <v>7572.0631542821084</v>
      </c>
      <c r="H460" s="9">
        <f t="shared" si="117"/>
        <v>252062.85903838274</v>
      </c>
      <c r="I460" s="9">
        <f t="shared" si="118"/>
        <v>1278.9485592551716</v>
      </c>
      <c r="J460" s="9">
        <f t="shared" si="119"/>
        <v>70897.689255022575</v>
      </c>
      <c r="K460" s="9">
        <f t="shared" si="120"/>
        <v>4786.9044770536175</v>
      </c>
      <c r="L460" s="9">
        <f t="shared" si="121"/>
        <v>14282194.538937757</v>
      </c>
      <c r="M460" s="9">
        <f t="shared" si="122"/>
        <v>2439413697.3860469</v>
      </c>
      <c r="N460" s="9">
        <f t="shared" si="123"/>
        <v>2.6936197391015678E+23</v>
      </c>
      <c r="Q460" s="6">
        <f t="shared" si="124"/>
        <v>1.1772320672157368</v>
      </c>
      <c r="R460" s="6">
        <f t="shared" si="125"/>
        <v>1.9082799493827651</v>
      </c>
      <c r="S460" s="6">
        <f t="shared" si="126"/>
        <v>1.1480939498688798</v>
      </c>
      <c r="T460" s="6">
        <f t="shared" si="127"/>
        <v>1.1334576286612477</v>
      </c>
      <c r="U460" s="6">
        <f t="shared" si="128"/>
        <v>1.6278635218668887</v>
      </c>
      <c r="V460" s="6">
        <f t="shared" si="129"/>
        <v>1.0158713975242064</v>
      </c>
      <c r="W460" s="6">
        <f t="shared" si="130"/>
        <v>1.1066921855503689</v>
      </c>
      <c r="X460" s="6">
        <f t="shared" si="131"/>
        <v>0.85729437624639526</v>
      </c>
      <c r="Y460" s="6">
        <f t="shared" si="132"/>
        <v>1.3098173784366411</v>
      </c>
      <c r="Z460" s="6">
        <f t="shared" si="133"/>
        <v>0.99094815505704403</v>
      </c>
      <c r="AA460" s="6">
        <f t="shared" si="134"/>
        <v>1.5922070962439465</v>
      </c>
      <c r="AB460" s="6">
        <f t="shared" si="135"/>
        <v>2.8298280302386214</v>
      </c>
      <c r="AC460" s="6">
        <f t="shared" si="136"/>
        <v>38.801383066716895</v>
      </c>
    </row>
    <row r="461" spans="1:29" x14ac:dyDescent="0.25">
      <c r="A461" s="3">
        <f t="shared" si="137"/>
        <v>42827</v>
      </c>
      <c r="B461" s="9">
        <f t="shared" si="111"/>
        <v>148647.60659548917</v>
      </c>
      <c r="C461" s="9">
        <f t="shared" si="112"/>
        <v>45514508.134897545</v>
      </c>
      <c r="D461" s="9">
        <f t="shared" si="113"/>
        <v>1364002.3960639376</v>
      </c>
      <c r="E461" s="9">
        <f t="shared" si="114"/>
        <v>90457.792340797503</v>
      </c>
      <c r="F461" s="9">
        <f t="shared" si="115"/>
        <v>7570332.2050737711</v>
      </c>
      <c r="G461" s="9">
        <f t="shared" si="116"/>
        <v>7172.6351080278464</v>
      </c>
      <c r="H461" s="9">
        <f t="shared" si="117"/>
        <v>212724.07917740196</v>
      </c>
      <c r="I461" s="9">
        <f t="shared" si="118"/>
        <v>1153.45642230867</v>
      </c>
      <c r="J461" s="9">
        <f t="shared" si="119"/>
        <v>50972.576325404647</v>
      </c>
      <c r="K461" s="9">
        <f t="shared" si="120"/>
        <v>3663.014582807717</v>
      </c>
      <c r="L461" s="9">
        <f t="shared" si="121"/>
        <v>15795818.966858443</v>
      </c>
      <c r="M461" s="9">
        <f t="shared" si="122"/>
        <v>1393899183.5948987</v>
      </c>
      <c r="N461" s="9">
        <f t="shared" si="123"/>
        <v>4.7146687599740499E+22</v>
      </c>
      <c r="Q461" s="6">
        <f t="shared" si="124"/>
        <v>1.1772320030689492</v>
      </c>
      <c r="R461" s="6">
        <f t="shared" si="125"/>
        <v>1.9082808420583086</v>
      </c>
      <c r="S461" s="6">
        <f t="shared" si="126"/>
        <v>1.1480937152090305</v>
      </c>
      <c r="T461" s="6">
        <f t="shared" si="127"/>
        <v>1.133457969657877</v>
      </c>
      <c r="U461" s="6">
        <f t="shared" si="128"/>
        <v>1.6278640626392524</v>
      </c>
      <c r="V461" s="6">
        <f t="shared" si="129"/>
        <v>1.0158713993622703</v>
      </c>
      <c r="W461" s="6">
        <f t="shared" si="130"/>
        <v>1.1066914590437333</v>
      </c>
      <c r="X461" s="6">
        <f t="shared" si="131"/>
        <v>0.85729433402548239</v>
      </c>
      <c r="Y461" s="6">
        <f t="shared" si="132"/>
        <v>1.3098183716762033</v>
      </c>
      <c r="Z461" s="6">
        <f t="shared" si="133"/>
        <v>0.99115587128251015</v>
      </c>
      <c r="AA461" s="6">
        <f t="shared" si="134"/>
        <v>1.5922079911262785</v>
      </c>
      <c r="AB461" s="6">
        <f t="shared" si="135"/>
        <v>2.8298214051003079</v>
      </c>
      <c r="AC461" s="6">
        <f t="shared" si="136"/>
        <v>38.801342387116073</v>
      </c>
    </row>
    <row r="462" spans="1:29" x14ac:dyDescent="0.25">
      <c r="A462" s="3">
        <f t="shared" si="137"/>
        <v>42828</v>
      </c>
      <c r="B462" s="9">
        <f t="shared" si="111"/>
        <v>134881.793413982</v>
      </c>
      <c r="C462" s="9">
        <f t="shared" si="112"/>
        <v>36268440.373276457</v>
      </c>
      <c r="D462" s="9">
        <f t="shared" si="113"/>
        <v>1157831.6519450559</v>
      </c>
      <c r="E462" s="9">
        <f t="shared" si="114"/>
        <v>61130.439047836575</v>
      </c>
      <c r="F462" s="9">
        <f t="shared" si="115"/>
        <v>5101356.0121979043</v>
      </c>
      <c r="G462" s="9">
        <f t="shared" si="116"/>
        <v>7227.0901611974941</v>
      </c>
      <c r="H462" s="9">
        <f t="shared" si="117"/>
        <v>190258.18343609577</v>
      </c>
      <c r="I462" s="9">
        <f t="shared" si="118"/>
        <v>1040.8910541571063</v>
      </c>
      <c r="J462" s="9">
        <f t="shared" si="119"/>
        <v>51552.663095665608</v>
      </c>
      <c r="K462" s="9">
        <f t="shared" si="120"/>
        <v>1689.8478158240855</v>
      </c>
      <c r="L462" s="9">
        <f t="shared" si="121"/>
        <v>7329559.4323314065</v>
      </c>
      <c r="M462" s="9">
        <f t="shared" si="122"/>
        <v>2063733114.3184657</v>
      </c>
      <c r="N462" s="9">
        <f t="shared" si="123"/>
        <v>5.3686827871790862E+22</v>
      </c>
      <c r="Q462" s="6">
        <f t="shared" si="124"/>
        <v>1.1772319921994527</v>
      </c>
      <c r="R462" s="6">
        <f t="shared" si="125"/>
        <v>1.9082808435682015</v>
      </c>
      <c r="S462" s="6">
        <f t="shared" si="126"/>
        <v>1.1480935280326912</v>
      </c>
      <c r="T462" s="6">
        <f t="shared" si="127"/>
        <v>1.1334578954850989</v>
      </c>
      <c r="U462" s="6">
        <f t="shared" si="128"/>
        <v>1.6278637038191217</v>
      </c>
      <c r="V462" s="6">
        <f t="shared" si="129"/>
        <v>1.0158714335695811</v>
      </c>
      <c r="W462" s="6">
        <f t="shared" si="130"/>
        <v>1.1066909953013988</v>
      </c>
      <c r="X462" s="6">
        <f t="shared" si="131"/>
        <v>0.85729423049543063</v>
      </c>
      <c r="Y462" s="6">
        <f t="shared" si="132"/>
        <v>1.3098189663641961</v>
      </c>
      <c r="Z462" s="6">
        <f t="shared" si="133"/>
        <v>0.99135846926134508</v>
      </c>
      <c r="AA462" s="6">
        <f t="shared" si="134"/>
        <v>1.5922078513132589</v>
      </c>
      <c r="AB462" s="6">
        <f t="shared" si="135"/>
        <v>2.8298160673705177</v>
      </c>
      <c r="AC462" s="6">
        <f t="shared" si="136"/>
        <v>38.801399012308458</v>
      </c>
    </row>
    <row r="463" spans="1:29" x14ac:dyDescent="0.25">
      <c r="A463" s="3">
        <f t="shared" si="137"/>
        <v>42829</v>
      </c>
      <c r="B463" s="9">
        <f t="shared" si="111"/>
        <v>87789.220152540336</v>
      </c>
      <c r="C463" s="9">
        <f t="shared" si="112"/>
        <v>56224765.536432445</v>
      </c>
      <c r="D463" s="9">
        <f t="shared" si="113"/>
        <v>1128017.2221249971</v>
      </c>
      <c r="E463" s="9">
        <f t="shared" si="114"/>
        <v>50661.65062928819</v>
      </c>
      <c r="F463" s="9">
        <f t="shared" si="115"/>
        <v>1175627.6639009914</v>
      </c>
      <c r="G463" s="9">
        <f t="shared" si="116"/>
        <v>7489.7790693304287</v>
      </c>
      <c r="H463" s="9">
        <f t="shared" si="117"/>
        <v>154127.65003049196</v>
      </c>
      <c r="I463" s="9">
        <f t="shared" si="118"/>
        <v>853.00587265707645</v>
      </c>
      <c r="J463" s="9">
        <f t="shared" si="119"/>
        <v>39018.03814499484</v>
      </c>
      <c r="K463" s="9">
        <f t="shared" si="120"/>
        <v>3451.7991469873832</v>
      </c>
      <c r="L463" s="9">
        <f t="shared" si="121"/>
        <v>7066464.732115211</v>
      </c>
      <c r="M463" s="9">
        <f t="shared" si="122"/>
        <v>1408382269.9493818</v>
      </c>
      <c r="N463" s="9">
        <f t="shared" si="123"/>
        <v>6.3731722994366202E+22</v>
      </c>
      <c r="Q463" s="6">
        <f t="shared" si="124"/>
        <v>1.1772320000580752</v>
      </c>
      <c r="R463" s="6">
        <f t="shared" si="125"/>
        <v>1.9082801554541733</v>
      </c>
      <c r="S463" s="6">
        <f t="shared" si="126"/>
        <v>1.1480934250976698</v>
      </c>
      <c r="T463" s="6">
        <f t="shared" si="127"/>
        <v>1.1334575169464849</v>
      </c>
      <c r="U463" s="6">
        <f t="shared" si="128"/>
        <v>1.6278626862040693</v>
      </c>
      <c r="V463" s="6">
        <f t="shared" si="129"/>
        <v>1.0158714842102052</v>
      </c>
      <c r="W463" s="6">
        <f t="shared" si="130"/>
        <v>1.1066908420065686</v>
      </c>
      <c r="X463" s="6">
        <f t="shared" si="131"/>
        <v>0.85729410847466825</v>
      </c>
      <c r="Y463" s="6">
        <f t="shared" si="132"/>
        <v>1.3098190892874422</v>
      </c>
      <c r="Z463" s="6">
        <f t="shared" si="133"/>
        <v>0.99155628996147349</v>
      </c>
      <c r="AA463" s="6">
        <f t="shared" si="134"/>
        <v>1.5922069386828459</v>
      </c>
      <c r="AB463" s="6">
        <f t="shared" si="135"/>
        <v>2.8298130335474738</v>
      </c>
      <c r="AC463" s="6">
        <f t="shared" si="136"/>
        <v>38.801519128260431</v>
      </c>
    </row>
    <row r="464" spans="1:29" x14ac:dyDescent="0.25">
      <c r="A464" s="3">
        <f t="shared" si="137"/>
        <v>42830</v>
      </c>
      <c r="B464" s="9">
        <f t="shared" si="111"/>
        <v>99379.735978416662</v>
      </c>
      <c r="C464" s="9">
        <f t="shared" si="112"/>
        <v>59011460.745259933</v>
      </c>
      <c r="D464" s="9">
        <f t="shared" si="113"/>
        <v>1169779.2613504105</v>
      </c>
      <c r="E464" s="9">
        <f t="shared" si="114"/>
        <v>73676.728790661844</v>
      </c>
      <c r="F464" s="9">
        <f t="shared" si="115"/>
        <v>6783849.7506370163</v>
      </c>
      <c r="G464" s="9">
        <f t="shared" si="116"/>
        <v>7721.0409125684937</v>
      </c>
      <c r="H464" s="9">
        <f t="shared" si="117"/>
        <v>152102.22741115151</v>
      </c>
      <c r="I464" s="9">
        <f t="shared" si="118"/>
        <v>767.62090952211042</v>
      </c>
      <c r="J464" s="9">
        <f t="shared" si="119"/>
        <v>23560.491461764053</v>
      </c>
      <c r="K464" s="9">
        <f t="shared" si="120"/>
        <v>0</v>
      </c>
      <c r="L464" s="9">
        <f t="shared" si="121"/>
        <v>16230292.879235577</v>
      </c>
      <c r="M464" s="9">
        <f t="shared" si="122"/>
        <v>815072117.0341928</v>
      </c>
      <c r="N464" s="9">
        <f t="shared" si="123"/>
        <v>5.8936610707103336E+22</v>
      </c>
      <c r="Q464" s="6">
        <f t="shared" si="124"/>
        <v>1.1772320129305764</v>
      </c>
      <c r="R464" s="6">
        <f t="shared" si="125"/>
        <v>1.908279166585958</v>
      </c>
      <c r="S464" s="6">
        <f t="shared" si="126"/>
        <v>1.1480934209952149</v>
      </c>
      <c r="T464" s="6">
        <f t="shared" si="127"/>
        <v>1.1334570170073819</v>
      </c>
      <c r="U464" s="6">
        <f t="shared" si="128"/>
        <v>1.6278614497609414</v>
      </c>
      <c r="V464" s="6">
        <f t="shared" si="129"/>
        <v>1.0158715344724392</v>
      </c>
      <c r="W464" s="6">
        <f t="shared" si="130"/>
        <v>1.106690976727436</v>
      </c>
      <c r="X464" s="6">
        <f t="shared" si="131"/>
        <v>0.8572940064875797</v>
      </c>
      <c r="Y464" s="6">
        <f t="shared" si="132"/>
        <v>1.3098188035885896</v>
      </c>
      <c r="Z464" s="6">
        <f t="shared" si="133"/>
        <v>1</v>
      </c>
      <c r="AA464" s="6">
        <f t="shared" si="134"/>
        <v>1.5922057001422678</v>
      </c>
      <c r="AB464" s="6">
        <f t="shared" si="135"/>
        <v>2.8298125620496175</v>
      </c>
      <c r="AC464" s="6">
        <f t="shared" si="136"/>
        <v>38.801662374290459</v>
      </c>
    </row>
    <row r="465" spans="1:29" x14ac:dyDescent="0.25">
      <c r="A465" s="3">
        <f t="shared" si="137"/>
        <v>42831</v>
      </c>
      <c r="B465" s="9">
        <f t="shared" si="111"/>
        <v>171058.01197386914</v>
      </c>
      <c r="C465" s="9">
        <f t="shared" si="112"/>
        <v>66689985.198856302</v>
      </c>
      <c r="D465" s="9">
        <f t="shared" si="113"/>
        <v>1656111.2280339138</v>
      </c>
      <c r="E465" s="9">
        <f t="shared" si="114"/>
        <v>131251.51173390189</v>
      </c>
      <c r="F465" s="9">
        <f t="shared" si="115"/>
        <v>13603448.772002773</v>
      </c>
      <c r="G465" s="9">
        <f t="shared" si="116"/>
        <v>7715.1092605931863</v>
      </c>
      <c r="H465" s="9">
        <f t="shared" si="117"/>
        <v>262824.77998829167</v>
      </c>
      <c r="I465" s="9">
        <f t="shared" si="118"/>
        <v>963.49020797117248</v>
      </c>
      <c r="J465" s="9">
        <f t="shared" si="119"/>
        <v>54092.745398963321</v>
      </c>
      <c r="K465" s="9">
        <f t="shared" si="120"/>
        <v>4157.1127074509986</v>
      </c>
      <c r="L465" s="9">
        <f t="shared" si="121"/>
        <v>24417737.569828853</v>
      </c>
      <c r="M465" s="9">
        <f t="shared" si="122"/>
        <v>6781630448.2988148</v>
      </c>
      <c r="N465" s="9">
        <f t="shared" si="123"/>
        <v>8.3496906234860928E+24</v>
      </c>
      <c r="Q465" s="6">
        <f t="shared" si="124"/>
        <v>1.1772320452288008</v>
      </c>
      <c r="R465" s="6">
        <f t="shared" si="125"/>
        <v>1.9082782073471329</v>
      </c>
      <c r="S465" s="6">
        <f t="shared" si="126"/>
        <v>1.1480934967096481</v>
      </c>
      <c r="T465" s="6">
        <f t="shared" si="127"/>
        <v>1.1334565713262639</v>
      </c>
      <c r="U465" s="6">
        <f t="shared" si="128"/>
        <v>1.6278604699081813</v>
      </c>
      <c r="V465" s="6">
        <f t="shared" si="129"/>
        <v>1.0158715711980895</v>
      </c>
      <c r="W465" s="6">
        <f t="shared" si="130"/>
        <v>1.1066913086486718</v>
      </c>
      <c r="X465" s="6">
        <f t="shared" si="131"/>
        <v>0.85729394603519971</v>
      </c>
      <c r="Y465" s="6">
        <f t="shared" si="132"/>
        <v>1.3098182778553149</v>
      </c>
      <c r="Z465" s="6">
        <f t="shared" si="133"/>
        <v>0.99174969064411023</v>
      </c>
      <c r="AA465" s="6">
        <f t="shared" si="134"/>
        <v>1.5922045815317518</v>
      </c>
      <c r="AB465" s="6">
        <f t="shared" si="135"/>
        <v>2.829814161647179</v>
      </c>
      <c r="AC465" s="6">
        <f t="shared" si="136"/>
        <v>38.801790225473702</v>
      </c>
    </row>
    <row r="466" spans="1:29" x14ac:dyDescent="0.25">
      <c r="A466" s="3">
        <f t="shared" si="137"/>
        <v>42832</v>
      </c>
      <c r="B466" s="9">
        <f t="shared" si="111"/>
        <v>151397.35737733642</v>
      </c>
      <c r="C466" s="9">
        <f t="shared" si="112"/>
        <v>71233926.504620135</v>
      </c>
      <c r="D466" s="9">
        <f t="shared" si="113"/>
        <v>1762031.646077794</v>
      </c>
      <c r="E466" s="9">
        <f t="shared" si="114"/>
        <v>142123.6548294994</v>
      </c>
      <c r="F466" s="9">
        <f t="shared" si="115"/>
        <v>11884116.824931195</v>
      </c>
      <c r="G466" s="9">
        <f t="shared" si="116"/>
        <v>7825.1476728120488</v>
      </c>
      <c r="H466" s="9">
        <f t="shared" si="117"/>
        <v>217590.499077741</v>
      </c>
      <c r="I466" s="9">
        <f t="shared" si="118"/>
        <v>1312.3800879578991</v>
      </c>
      <c r="J466" s="9">
        <f t="shared" si="119"/>
        <v>91637.186390684321</v>
      </c>
      <c r="K466" s="9">
        <f t="shared" si="120"/>
        <v>6150.7989514161454</v>
      </c>
      <c r="L466" s="9">
        <f t="shared" si="121"/>
        <v>35370828.821090564</v>
      </c>
      <c r="M466" s="9">
        <f t="shared" si="122"/>
        <v>5505499395.5909967</v>
      </c>
      <c r="N466" s="9">
        <f t="shared" si="123"/>
        <v>9.0784574908083968E+24</v>
      </c>
      <c r="Q466" s="6">
        <f t="shared" si="124"/>
        <v>1.1772320965448588</v>
      </c>
      <c r="R466" s="6">
        <f t="shared" si="125"/>
        <v>1.9082775053493697</v>
      </c>
      <c r="S466" s="6">
        <f t="shared" si="126"/>
        <v>1.1480936140123112</v>
      </c>
      <c r="T466" s="6">
        <f t="shared" si="127"/>
        <v>1.1334562797850132</v>
      </c>
      <c r="U466" s="6">
        <f t="shared" si="128"/>
        <v>1.6278599303152717</v>
      </c>
      <c r="V466" s="6">
        <f t="shared" si="129"/>
        <v>1.0158715884437621</v>
      </c>
      <c r="W466" s="6">
        <f t="shared" si="130"/>
        <v>1.1066917092896593</v>
      </c>
      <c r="X466" s="6">
        <f t="shared" si="131"/>
        <v>0.85729393206988125</v>
      </c>
      <c r="Y466" s="6">
        <f t="shared" si="132"/>
        <v>1.3098177294316298</v>
      </c>
      <c r="Z466" s="6">
        <f t="shared" si="133"/>
        <v>0.99193890101099724</v>
      </c>
      <c r="AA466" s="6">
        <f t="shared" si="134"/>
        <v>1.5922038312823257</v>
      </c>
      <c r="AB466" s="6">
        <f t="shared" si="135"/>
        <v>2.8298169158172763</v>
      </c>
      <c r="AC466" s="6">
        <f t="shared" si="136"/>
        <v>38.801873970268083</v>
      </c>
    </row>
    <row r="467" spans="1:29" x14ac:dyDescent="0.25">
      <c r="A467" s="3">
        <f t="shared" si="137"/>
        <v>42833</v>
      </c>
      <c r="B467" s="9">
        <f t="shared" si="111"/>
        <v>149955.66764640849</v>
      </c>
      <c r="C467" s="9">
        <f t="shared" si="112"/>
        <v>113781868.2892146</v>
      </c>
      <c r="D467" s="9">
        <f t="shared" si="113"/>
        <v>1941912.8145768258</v>
      </c>
      <c r="E467" s="9">
        <f t="shared" si="114"/>
        <v>131281.90375029962</v>
      </c>
      <c r="F467" s="9">
        <f t="shared" si="115"/>
        <v>11461234.05151985</v>
      </c>
      <c r="G467" s="9">
        <f t="shared" si="116"/>
        <v>7692.2438163878433</v>
      </c>
      <c r="H467" s="9">
        <f t="shared" si="117"/>
        <v>278955.96276537806</v>
      </c>
      <c r="I467" s="9">
        <f t="shared" si="118"/>
        <v>1096.4348679032978</v>
      </c>
      <c r="J467" s="9">
        <f t="shared" si="119"/>
        <v>92863.020891557157</v>
      </c>
      <c r="K467" s="9">
        <f t="shared" si="120"/>
        <v>4749.2027527083901</v>
      </c>
      <c r="L467" s="9">
        <f t="shared" si="121"/>
        <v>22740160.364543412</v>
      </c>
      <c r="M467" s="9">
        <f t="shared" si="122"/>
        <v>6903101225.3717546</v>
      </c>
      <c r="N467" s="9">
        <f t="shared" si="123"/>
        <v>1.0451756547151258E+25</v>
      </c>
      <c r="Q467" s="6">
        <f t="shared" si="124"/>
        <v>1.1772321486718675</v>
      </c>
      <c r="R467" s="6">
        <f t="shared" si="125"/>
        <v>1.908277161040798</v>
      </c>
      <c r="S467" s="6">
        <f t="shared" si="126"/>
        <v>1.1480937296408078</v>
      </c>
      <c r="T467" s="6">
        <f t="shared" si="127"/>
        <v>1.1334561637309311</v>
      </c>
      <c r="U467" s="6">
        <f t="shared" si="128"/>
        <v>1.6278598131660846</v>
      </c>
      <c r="V467" s="6">
        <f t="shared" si="129"/>
        <v>1.015871587393955</v>
      </c>
      <c r="W467" s="6">
        <f t="shared" si="130"/>
        <v>1.1066920522507451</v>
      </c>
      <c r="X467" s="6">
        <f t="shared" si="131"/>
        <v>0.85729395445101764</v>
      </c>
      <c r="Y467" s="6">
        <f t="shared" si="132"/>
        <v>1.3098173137565059</v>
      </c>
      <c r="Z467" s="6">
        <f t="shared" si="133"/>
        <v>0.99212398648731071</v>
      </c>
      <c r="AA467" s="6">
        <f t="shared" si="134"/>
        <v>1.5922035162416097</v>
      </c>
      <c r="AB467" s="6">
        <f t="shared" si="135"/>
        <v>2.8298198180852929</v>
      </c>
      <c r="AC467" s="6">
        <f t="shared" si="136"/>
        <v>38.801900637383014</v>
      </c>
    </row>
    <row r="468" spans="1:29" x14ac:dyDescent="0.25">
      <c r="A468" s="3">
        <f t="shared" si="137"/>
        <v>42834</v>
      </c>
      <c r="B468" s="9">
        <f t="shared" si="111"/>
        <v>174992.74595042042</v>
      </c>
      <c r="C468" s="9">
        <f t="shared" si="112"/>
        <v>86854296.069890544</v>
      </c>
      <c r="D468" s="9">
        <f t="shared" si="113"/>
        <v>1566002.7077117751</v>
      </c>
      <c r="E468" s="9">
        <f t="shared" si="114"/>
        <v>102529.94521806542</v>
      </c>
      <c r="F468" s="9">
        <f t="shared" si="115"/>
        <v>12323441.038825395</v>
      </c>
      <c r="G468" s="9">
        <f t="shared" si="116"/>
        <v>7286.4761144807881</v>
      </c>
      <c r="H468" s="9">
        <f t="shared" si="117"/>
        <v>235420.09147531359</v>
      </c>
      <c r="I468" s="9">
        <f t="shared" si="118"/>
        <v>988.85126581702264</v>
      </c>
      <c r="J468" s="9">
        <f t="shared" si="119"/>
        <v>66764.751615812158</v>
      </c>
      <c r="K468" s="9">
        <f t="shared" si="120"/>
        <v>3634.8274259100481</v>
      </c>
      <c r="L468" s="9">
        <f t="shared" si="121"/>
        <v>25150159.499602351</v>
      </c>
      <c r="M468" s="9">
        <f t="shared" si="122"/>
        <v>3944486697.5306511</v>
      </c>
      <c r="N468" s="9">
        <f t="shared" si="123"/>
        <v>1.8293798959381873E+24</v>
      </c>
      <c r="Q468" s="6">
        <f t="shared" si="124"/>
        <v>1.1772321799073671</v>
      </c>
      <c r="R468" s="6">
        <f t="shared" si="125"/>
        <v>1.9082771544508104</v>
      </c>
      <c r="S468" s="6">
        <f t="shared" si="126"/>
        <v>1.1480938099747802</v>
      </c>
      <c r="T468" s="6">
        <f t="shared" si="127"/>
        <v>1.133456196142687</v>
      </c>
      <c r="U468" s="6">
        <f t="shared" si="128"/>
        <v>1.6278600073278167</v>
      </c>
      <c r="V468" s="6">
        <f t="shared" si="129"/>
        <v>1.0158715736599409</v>
      </c>
      <c r="W468" s="6">
        <f t="shared" si="130"/>
        <v>1.1066922578096305</v>
      </c>
      <c r="X468" s="6">
        <f t="shared" si="131"/>
        <v>0.85729399628103309</v>
      </c>
      <c r="Y468" s="6">
        <f t="shared" si="132"/>
        <v>1.3098170904603996</v>
      </c>
      <c r="Z468" s="6">
        <f t="shared" si="133"/>
        <v>0.99230492910676227</v>
      </c>
      <c r="AA468" s="6">
        <f t="shared" si="134"/>
        <v>1.5922035794643163</v>
      </c>
      <c r="AB468" s="6">
        <f t="shared" si="135"/>
        <v>2.829822087532706</v>
      </c>
      <c r="AC468" s="6">
        <f t="shared" si="136"/>
        <v>38.801875361192003</v>
      </c>
    </row>
    <row r="469" spans="1:29" x14ac:dyDescent="0.25">
      <c r="A469" s="3">
        <f t="shared" si="137"/>
        <v>42835</v>
      </c>
      <c r="B469" s="9">
        <f t="shared" si="111"/>
        <v>158787.18832916638</v>
      </c>
      <c r="C469" s="9">
        <f t="shared" si="112"/>
        <v>69210245.006298944</v>
      </c>
      <c r="D469" s="9">
        <f t="shared" si="113"/>
        <v>1329299.3928702744</v>
      </c>
      <c r="E469" s="9">
        <f t="shared" si="114"/>
        <v>69288.683097088535</v>
      </c>
      <c r="F469" s="9">
        <f t="shared" si="115"/>
        <v>8304295.3447281932</v>
      </c>
      <c r="G469" s="9">
        <f t="shared" si="116"/>
        <v>7341.795310658943</v>
      </c>
      <c r="H469" s="9">
        <f t="shared" si="117"/>
        <v>210557.26905386522</v>
      </c>
      <c r="I469" s="9">
        <f t="shared" si="118"/>
        <v>892.34969985944474</v>
      </c>
      <c r="J469" s="9">
        <f t="shared" si="119"/>
        <v>67524.557346566187</v>
      </c>
      <c r="K469" s="9">
        <f t="shared" si="120"/>
        <v>1677.1431027628739</v>
      </c>
      <c r="L469" s="9">
        <f t="shared" si="121"/>
        <v>11670153.156630026</v>
      </c>
      <c r="M469" s="9">
        <f t="shared" si="122"/>
        <v>5840000155.3934393</v>
      </c>
      <c r="N469" s="9">
        <f t="shared" si="123"/>
        <v>2.083146540655032E+24</v>
      </c>
      <c r="Q469" s="6">
        <f t="shared" si="124"/>
        <v>1.1772321846419513</v>
      </c>
      <c r="R469" s="6">
        <f t="shared" si="125"/>
        <v>1.9082773974834297</v>
      </c>
      <c r="S469" s="6">
        <f t="shared" si="126"/>
        <v>1.1480938447633278</v>
      </c>
      <c r="T469" s="6">
        <f t="shared" si="127"/>
        <v>1.1334563300431699</v>
      </c>
      <c r="U469" s="6">
        <f t="shared" si="128"/>
        <v>1.6278603816067156</v>
      </c>
      <c r="V469" s="6">
        <f t="shared" si="129"/>
        <v>1.0158715536824634</v>
      </c>
      <c r="W469" s="6">
        <f t="shared" si="130"/>
        <v>1.1066923127886772</v>
      </c>
      <c r="X469" s="6">
        <f t="shared" si="131"/>
        <v>0.85729404272962317</v>
      </c>
      <c r="Y469" s="6">
        <f t="shared" si="132"/>
        <v>1.3098170548679851</v>
      </c>
      <c r="Z469" s="6">
        <f t="shared" si="133"/>
        <v>0.99248174128922029</v>
      </c>
      <c r="AA469" s="6">
        <f t="shared" si="134"/>
        <v>1.5922039058926016</v>
      </c>
      <c r="AB469" s="6">
        <f t="shared" si="135"/>
        <v>2.8298233501583661</v>
      </c>
      <c r="AC469" s="6">
        <f t="shared" si="136"/>
        <v>38.801818308762435</v>
      </c>
    </row>
    <row r="470" spans="1:29" x14ac:dyDescent="0.25">
      <c r="A470" s="3">
        <f t="shared" si="137"/>
        <v>42836</v>
      </c>
      <c r="B470" s="9">
        <f t="shared" si="111"/>
        <v>103348.29398139205</v>
      </c>
      <c r="C470" s="9">
        <f t="shared" si="112"/>
        <v>107292470.29446205</v>
      </c>
      <c r="D470" s="9">
        <f t="shared" si="113"/>
        <v>1295069.6238299077</v>
      </c>
      <c r="E470" s="9">
        <f t="shared" si="114"/>
        <v>57422.777767875319</v>
      </c>
      <c r="F470" s="9">
        <f t="shared" si="115"/>
        <v>1913758.1989405884</v>
      </c>
      <c r="G470" s="9">
        <f t="shared" si="116"/>
        <v>7608.6533492749359</v>
      </c>
      <c r="H470" s="9">
        <f t="shared" si="117"/>
        <v>170571.87529270371</v>
      </c>
      <c r="I470" s="9">
        <f t="shared" si="118"/>
        <v>731.27688679398045</v>
      </c>
      <c r="J470" s="9">
        <f t="shared" si="119"/>
        <v>51106.496031180999</v>
      </c>
      <c r="K470" s="9">
        <f t="shared" si="120"/>
        <v>3426.4438278190155</v>
      </c>
      <c r="L470" s="9">
        <f t="shared" si="121"/>
        <v>11251255.937970838</v>
      </c>
      <c r="M470" s="9">
        <f t="shared" si="122"/>
        <v>3985473347.617228</v>
      </c>
      <c r="N470" s="9">
        <f t="shared" si="123"/>
        <v>2.4729026242916867E+24</v>
      </c>
      <c r="Q470" s="6">
        <f t="shared" si="124"/>
        <v>1.1772321681616109</v>
      </c>
      <c r="R470" s="6">
        <f t="shared" si="125"/>
        <v>1.9082777717399075</v>
      </c>
      <c r="S470" s="6">
        <f t="shared" si="126"/>
        <v>1.1480938397289819</v>
      </c>
      <c r="T470" s="6">
        <f t="shared" si="127"/>
        <v>1.1334565110809562</v>
      </c>
      <c r="U470" s="6">
        <f t="shared" si="128"/>
        <v>1.6278608080642789</v>
      </c>
      <c r="V470" s="6">
        <f t="shared" si="129"/>
        <v>1.0158715335718354</v>
      </c>
      <c r="W470" s="6">
        <f t="shared" si="130"/>
        <v>1.106692246712115</v>
      </c>
      <c r="X470" s="6">
        <f t="shared" si="131"/>
        <v>0.85729408229756321</v>
      </c>
      <c r="Y470" s="6">
        <f t="shared" si="132"/>
        <v>1.3098171630583852</v>
      </c>
      <c r="Z470" s="6">
        <f t="shared" si="133"/>
        <v>0.99265446276313707</v>
      </c>
      <c r="AA470" s="6">
        <f t="shared" si="134"/>
        <v>1.592204357411827</v>
      </c>
      <c r="AB470" s="6">
        <f t="shared" si="135"/>
        <v>2.8298235732266557</v>
      </c>
      <c r="AC470" s="6">
        <f t="shared" si="136"/>
        <v>38.801753790812903</v>
      </c>
    </row>
    <row r="471" spans="1:29" x14ac:dyDescent="0.25">
      <c r="A471" s="3">
        <f t="shared" si="137"/>
        <v>42837</v>
      </c>
      <c r="B471" s="9">
        <f t="shared" si="111"/>
        <v>116993.01936629922</v>
      </c>
      <c r="C471" s="9">
        <f t="shared" si="112"/>
        <v>112610281.72234415</v>
      </c>
      <c r="D471" s="9">
        <f t="shared" si="113"/>
        <v>1343016.3272126538</v>
      </c>
      <c r="E471" s="9">
        <f t="shared" si="114"/>
        <v>83509.381013867402</v>
      </c>
      <c r="F471" s="9">
        <f t="shared" si="115"/>
        <v>11043165.676129073</v>
      </c>
      <c r="G471" s="9">
        <f t="shared" si="116"/>
        <v>7843.5855526236301</v>
      </c>
      <c r="H471" s="9">
        <f t="shared" si="117"/>
        <v>168330.33490100669</v>
      </c>
      <c r="I471" s="9">
        <f t="shared" si="118"/>
        <v>658.07688284379651</v>
      </c>
      <c r="J471" s="9">
        <f t="shared" si="119"/>
        <v>30859.940563992383</v>
      </c>
      <c r="K471" s="9">
        <f t="shared" si="120"/>
        <v>0</v>
      </c>
      <c r="L471" s="9">
        <f t="shared" si="121"/>
        <v>25841950.281543497</v>
      </c>
      <c r="M471" s="9">
        <f t="shared" si="122"/>
        <v>2306509800.8519011</v>
      </c>
      <c r="N471" s="9">
        <f t="shared" si="123"/>
        <v>2.2868407473772655E+24</v>
      </c>
      <c r="Q471" s="6">
        <f t="shared" si="124"/>
        <v>1.1772321410846556</v>
      </c>
      <c r="R471" s="6">
        <f t="shared" si="125"/>
        <v>1.9082781598723517</v>
      </c>
      <c r="S471" s="6">
        <f t="shared" si="126"/>
        <v>1.1480938084525929</v>
      </c>
      <c r="T471" s="6">
        <f t="shared" si="127"/>
        <v>1.1334566882189236</v>
      </c>
      <c r="U471" s="6">
        <f t="shared" si="128"/>
        <v>1.6278611823754054</v>
      </c>
      <c r="V471" s="6">
        <f t="shared" si="129"/>
        <v>1.0158715180301214</v>
      </c>
      <c r="W471" s="6">
        <f t="shared" si="130"/>
        <v>1.1066921094192037</v>
      </c>
      <c r="X471" s="6">
        <f t="shared" si="131"/>
        <v>0.85729410791257421</v>
      </c>
      <c r="Y471" s="6">
        <f t="shared" si="132"/>
        <v>1.3098173530919119</v>
      </c>
      <c r="Z471" s="6">
        <f t="shared" si="133"/>
        <v>1</v>
      </c>
      <c r="AA471" s="6">
        <f t="shared" si="134"/>
        <v>1.592204803315947</v>
      </c>
      <c r="AB471" s="6">
        <f t="shared" si="135"/>
        <v>2.8298229722844774</v>
      </c>
      <c r="AC471" s="6">
        <f t="shared" si="136"/>
        <v>38.801701013011325</v>
      </c>
    </row>
    <row r="472" spans="1:29" x14ac:dyDescent="0.25">
      <c r="A472" s="3">
        <f t="shared" si="137"/>
        <v>42838</v>
      </c>
      <c r="B472" s="9">
        <f t="shared" si="111"/>
        <v>201374.98515793009</v>
      </c>
      <c r="C472" s="9">
        <f t="shared" si="112"/>
        <v>127263062.84361988</v>
      </c>
      <c r="D472" s="9">
        <f t="shared" si="113"/>
        <v>1901370.9761399303</v>
      </c>
      <c r="E472" s="9">
        <f t="shared" si="114"/>
        <v>148767.92139280235</v>
      </c>
      <c r="F472" s="9">
        <f t="shared" si="115"/>
        <v>22144529.649069577</v>
      </c>
      <c r="G472" s="9">
        <f t="shared" si="116"/>
        <v>7837.5596917574594</v>
      </c>
      <c r="H472" s="9">
        <f t="shared" si="117"/>
        <v>290866.0689934566</v>
      </c>
      <c r="I472" s="9">
        <f t="shared" si="118"/>
        <v>825.9944873037208</v>
      </c>
      <c r="J472" s="9">
        <f t="shared" si="119"/>
        <v>70851.627906868438</v>
      </c>
      <c r="K472" s="9">
        <f t="shared" si="120"/>
        <v>4127.2777637605459</v>
      </c>
      <c r="L472" s="9">
        <f t="shared" si="121"/>
        <v>38878047.344181493</v>
      </c>
      <c r="M472" s="9">
        <f t="shared" si="122"/>
        <v>19190806356.12748</v>
      </c>
      <c r="N472" s="9">
        <f t="shared" si="123"/>
        <v>3.2398193179950077E+26</v>
      </c>
      <c r="Q472" s="6">
        <f t="shared" si="124"/>
        <v>1.1772321146155502</v>
      </c>
      <c r="R472" s="6">
        <f t="shared" si="125"/>
        <v>1.9082784688607546</v>
      </c>
      <c r="S472" s="6">
        <f t="shared" si="126"/>
        <v>1.14809376565678</v>
      </c>
      <c r="T472" s="6">
        <f t="shared" si="127"/>
        <v>1.1334568221538894</v>
      </c>
      <c r="U472" s="6">
        <f t="shared" si="128"/>
        <v>1.6278614357445285</v>
      </c>
      <c r="V472" s="6">
        <f t="shared" si="129"/>
        <v>1.015871509660883</v>
      </c>
      <c r="W472" s="6">
        <f t="shared" si="130"/>
        <v>1.1066919527390611</v>
      </c>
      <c r="X472" s="6">
        <f t="shared" si="131"/>
        <v>0.85729411723137561</v>
      </c>
      <c r="Y472" s="6">
        <f t="shared" si="132"/>
        <v>1.309817562120378</v>
      </c>
      <c r="Z472" s="6">
        <f t="shared" si="133"/>
        <v>0.99282315737146642</v>
      </c>
      <c r="AA472" s="6">
        <f t="shared" si="134"/>
        <v>1.5922051432078683</v>
      </c>
      <c r="AB472" s="6">
        <f t="shared" si="135"/>
        <v>2.8298218993843185</v>
      </c>
      <c r="AC472" s="6">
        <f t="shared" si="136"/>
        <v>38.801668996956742</v>
      </c>
    </row>
    <row r="473" spans="1:29" x14ac:dyDescent="0.25">
      <c r="A473" s="3">
        <f t="shared" si="137"/>
        <v>42839</v>
      </c>
      <c r="B473" s="9">
        <f t="shared" si="111"/>
        <v>178229.82844291985</v>
      </c>
      <c r="C473" s="9">
        <f t="shared" si="112"/>
        <v>135934180.68051475</v>
      </c>
      <c r="D473" s="9">
        <f t="shared" si="113"/>
        <v>2022977.473639423</v>
      </c>
      <c r="E473" s="9">
        <f t="shared" si="114"/>
        <v>161091.03591125883</v>
      </c>
      <c r="F473" s="9">
        <f t="shared" si="115"/>
        <v>19345696.702570703</v>
      </c>
      <c r="G473" s="9">
        <f t="shared" si="116"/>
        <v>7949.3445728736633</v>
      </c>
      <c r="H473" s="9">
        <f t="shared" si="117"/>
        <v>240805.62503071729</v>
      </c>
      <c r="I473" s="9">
        <f t="shared" si="118"/>
        <v>1125.0957218976162</v>
      </c>
      <c r="J473" s="9">
        <f t="shared" si="119"/>
        <v>120028.01225214676</v>
      </c>
      <c r="K473" s="9">
        <f t="shared" si="120"/>
        <v>6107.6690004457541</v>
      </c>
      <c r="L473" s="9">
        <f t="shared" si="121"/>
        <v>56317621.864225179</v>
      </c>
      <c r="M473" s="9">
        <f t="shared" si="122"/>
        <v>15579576306.691116</v>
      </c>
      <c r="N473" s="9">
        <f t="shared" si="123"/>
        <v>3.5225921303447295E+26</v>
      </c>
      <c r="Q473" s="6">
        <f t="shared" si="124"/>
        <v>1.17723209658612</v>
      </c>
      <c r="R473" s="6">
        <f t="shared" si="125"/>
        <v>1.9082786440488895</v>
      </c>
      <c r="S473" s="6">
        <f t="shared" si="126"/>
        <v>1.1480937235959883</v>
      </c>
      <c r="T473" s="6">
        <f t="shared" si="127"/>
        <v>1.1334568907935412</v>
      </c>
      <c r="U473" s="6">
        <f t="shared" si="128"/>
        <v>1.6278615388554722</v>
      </c>
      <c r="V473" s="6">
        <f t="shared" si="129"/>
        <v>1.0158715087886621</v>
      </c>
      <c r="W473" s="6">
        <f t="shared" si="130"/>
        <v>1.1066918181233729</v>
      </c>
      <c r="X473" s="6">
        <f t="shared" si="131"/>
        <v>0.85729411183637905</v>
      </c>
      <c r="Y473" s="6">
        <f t="shared" si="132"/>
        <v>1.3098177386243779</v>
      </c>
      <c r="Z473" s="6">
        <f t="shared" si="133"/>
        <v>0.9929879107883276</v>
      </c>
      <c r="AA473" s="6">
        <f t="shared" si="134"/>
        <v>1.5922053212008611</v>
      </c>
      <c r="AB473" s="6">
        <f t="shared" si="135"/>
        <v>2.829820727828579</v>
      </c>
      <c r="AC473" s="6">
        <f t="shared" si="136"/>
        <v>38.801659135499882</v>
      </c>
    </row>
    <row r="474" spans="1:29" x14ac:dyDescent="0.25">
      <c r="A474" s="3">
        <f t="shared" si="137"/>
        <v>42840</v>
      </c>
      <c r="B474" s="9">
        <f t="shared" si="111"/>
        <v>176532.6239334225</v>
      </c>
      <c r="C474" s="9">
        <f t="shared" si="112"/>
        <v>217127512.67301333</v>
      </c>
      <c r="D474" s="9">
        <f t="shared" si="113"/>
        <v>2229497.8505740468</v>
      </c>
      <c r="E474" s="9">
        <f t="shared" si="114"/>
        <v>148802.37853533064</v>
      </c>
      <c r="F474" s="9">
        <f t="shared" si="115"/>
        <v>18657301.648125675</v>
      </c>
      <c r="G474" s="9">
        <f t="shared" si="116"/>
        <v>7814.3313704750308</v>
      </c>
      <c r="H474" s="9">
        <f t="shared" si="117"/>
        <v>308718.25715436658</v>
      </c>
      <c r="I474" s="9">
        <f t="shared" si="118"/>
        <v>939.96713910364065</v>
      </c>
      <c r="J474" s="9">
        <f t="shared" si="119"/>
        <v>121633.64231973214</v>
      </c>
      <c r="K474" s="9">
        <f t="shared" si="120"/>
        <v>4716.6651386355761</v>
      </c>
      <c r="L474" s="9">
        <f t="shared" si="121"/>
        <v>36207004.532701604</v>
      </c>
      <c r="M474" s="9">
        <f t="shared" si="122"/>
        <v>19534532235.220188</v>
      </c>
      <c r="N474" s="9">
        <f t="shared" si="123"/>
        <v>4.0554558413125246E+26</v>
      </c>
      <c r="Q474" s="6">
        <f t="shared" si="124"/>
        <v>1.1772320893511126</v>
      </c>
      <c r="R474" s="6">
        <f t="shared" si="125"/>
        <v>1.9082786733744896</v>
      </c>
      <c r="S474" s="6">
        <f t="shared" si="126"/>
        <v>1.1480936908384789</v>
      </c>
      <c r="T474" s="6">
        <f t="shared" si="127"/>
        <v>1.1334568915023906</v>
      </c>
      <c r="U474" s="6">
        <f t="shared" si="128"/>
        <v>1.6278614994038594</v>
      </c>
      <c r="V474" s="6">
        <f t="shared" si="129"/>
        <v>1.0158715138263152</v>
      </c>
      <c r="W474" s="6">
        <f t="shared" si="130"/>
        <v>1.1066917304579029</v>
      </c>
      <c r="X474" s="6">
        <f t="shared" si="131"/>
        <v>0.85729409618387187</v>
      </c>
      <c r="Y474" s="6">
        <f t="shared" si="132"/>
        <v>1.3098178494728543</v>
      </c>
      <c r="Z474" s="6">
        <f t="shared" si="133"/>
        <v>0.99314882607312183</v>
      </c>
      <c r="AA474" s="6">
        <f t="shared" si="134"/>
        <v>1.5922053297898362</v>
      </c>
      <c r="AB474" s="6">
        <f t="shared" si="135"/>
        <v>2.8298197574479564</v>
      </c>
      <c r="AC474" s="6">
        <f t="shared" si="136"/>
        <v>38.801667672003745</v>
      </c>
    </row>
    <row r="475" spans="1:29" x14ac:dyDescent="0.25">
      <c r="A475" s="3">
        <f t="shared" si="137"/>
        <v>42841</v>
      </c>
      <c r="B475" s="9">
        <f t="shared" si="111"/>
        <v>206007.07621318256</v>
      </c>
      <c r="C475" s="9">
        <f t="shared" si="112"/>
        <v>165742192.9649258</v>
      </c>
      <c r="D475" s="9">
        <f t="shared" si="113"/>
        <v>1797917.7995854127</v>
      </c>
      <c r="E475" s="9">
        <f t="shared" si="114"/>
        <v>116213.26759414616</v>
      </c>
      <c r="F475" s="9">
        <f t="shared" si="115"/>
        <v>20060853.427012797</v>
      </c>
      <c r="G475" s="9">
        <f t="shared" si="116"/>
        <v>7402.1235814077827</v>
      </c>
      <c r="H475" s="9">
        <f t="shared" si="117"/>
        <v>260537.46076666479</v>
      </c>
      <c r="I475" s="9">
        <f t="shared" si="118"/>
        <v>847.73633240744039</v>
      </c>
      <c r="J475" s="9">
        <f t="shared" si="119"/>
        <v>87449.665628342031</v>
      </c>
      <c r="K475" s="9">
        <f t="shared" si="120"/>
        <v>3610.4959524041401</v>
      </c>
      <c r="L475" s="9">
        <f t="shared" si="121"/>
        <v>40044214.827002577</v>
      </c>
      <c r="M475" s="9">
        <f t="shared" si="122"/>
        <v>11162184058.811968</v>
      </c>
      <c r="N475" s="9">
        <f t="shared" si="123"/>
        <v>7.0983027957409042E+25</v>
      </c>
      <c r="Q475" s="6">
        <f t="shared" si="124"/>
        <v>1.1772320909322107</v>
      </c>
      <c r="R475" s="6">
        <f t="shared" si="125"/>
        <v>1.9082785822310409</v>
      </c>
      <c r="S475" s="6">
        <f t="shared" si="126"/>
        <v>1.1480936723363073</v>
      </c>
      <c r="T475" s="6">
        <f t="shared" si="127"/>
        <v>1.1334568388481865</v>
      </c>
      <c r="U475" s="6">
        <f t="shared" si="128"/>
        <v>1.6278613549422145</v>
      </c>
      <c r="V475" s="6">
        <f t="shared" si="129"/>
        <v>1.015871522133609</v>
      </c>
      <c r="W475" s="6">
        <f t="shared" si="130"/>
        <v>1.1066916979512984</v>
      </c>
      <c r="X475" s="6">
        <f t="shared" si="131"/>
        <v>0.85729407617940567</v>
      </c>
      <c r="Y475" s="6">
        <f t="shared" si="132"/>
        <v>1.3098178831182978</v>
      </c>
      <c r="Z475" s="6">
        <f t="shared" si="133"/>
        <v>0.99330601685998443</v>
      </c>
      <c r="AA475" s="6">
        <f t="shared" si="134"/>
        <v>1.5922052036145422</v>
      </c>
      <c r="AB475" s="6">
        <f t="shared" si="135"/>
        <v>2.8298191665343375</v>
      </c>
      <c r="AC475" s="6">
        <f t="shared" si="136"/>
        <v>38.801688000952801</v>
      </c>
    </row>
    <row r="476" spans="1:29" x14ac:dyDescent="0.25">
      <c r="A476" s="3">
        <f t="shared" si="137"/>
        <v>42842</v>
      </c>
      <c r="B476" s="9">
        <f t="shared" si="111"/>
        <v>186929.3747265313</v>
      </c>
      <c r="C476" s="9">
        <f t="shared" si="112"/>
        <v>132072417.04482609</v>
      </c>
      <c r="D476" s="9">
        <f t="shared" si="113"/>
        <v>1526160.217524094</v>
      </c>
      <c r="E476" s="9">
        <f t="shared" si="114"/>
        <v>78535.72611458585</v>
      </c>
      <c r="F476" s="9">
        <f t="shared" si="115"/>
        <v>13518239.865601279</v>
      </c>
      <c r="G476" s="9">
        <f t="shared" si="116"/>
        <v>7458.3208418154936</v>
      </c>
      <c r="H476" s="9">
        <f t="shared" si="117"/>
        <v>233021.98519833366</v>
      </c>
      <c r="I476" s="9">
        <f t="shared" si="118"/>
        <v>765.00609513505333</v>
      </c>
      <c r="J476" s="9">
        <f t="shared" si="119"/>
        <v>88444.870405775437</v>
      </c>
      <c r="K476" s="9">
        <f t="shared" si="120"/>
        <v>1666.1739138113855</v>
      </c>
      <c r="L476" s="9">
        <f t="shared" si="121"/>
        <v>18581276.259344377</v>
      </c>
      <c r="M476" s="9">
        <f t="shared" si="122"/>
        <v>16526143438.494034</v>
      </c>
      <c r="N476" s="9">
        <f t="shared" si="123"/>
        <v>8.0829653556779863E+25</v>
      </c>
      <c r="Q476" s="6">
        <f t="shared" si="124"/>
        <v>1.177232097208158</v>
      </c>
      <c r="R476" s="6">
        <f t="shared" si="125"/>
        <v>1.9082784208148078</v>
      </c>
      <c r="S476" s="6">
        <f t="shared" si="126"/>
        <v>1.1480936692739701</v>
      </c>
      <c r="T476" s="6">
        <f t="shared" si="127"/>
        <v>1.1334567580760655</v>
      </c>
      <c r="U476" s="6">
        <f t="shared" si="128"/>
        <v>1.6278611615352829</v>
      </c>
      <c r="V476" s="6">
        <f t="shared" si="129"/>
        <v>1.01587153090299</v>
      </c>
      <c r="W476" s="6">
        <f t="shared" si="130"/>
        <v>1.1066917150161244</v>
      </c>
      <c r="X476" s="6">
        <f t="shared" si="131"/>
        <v>0.85729405776182865</v>
      </c>
      <c r="Y476" s="6">
        <f t="shared" si="132"/>
        <v>1.309817848221305</v>
      </c>
      <c r="Z476" s="6">
        <f t="shared" si="133"/>
        <v>0.99345959868694678</v>
      </c>
      <c r="AA476" s="6">
        <f t="shared" si="134"/>
        <v>1.5922050045065617</v>
      </c>
      <c r="AB476" s="6">
        <f t="shared" si="135"/>
        <v>2.8298190066367681</v>
      </c>
      <c r="AC476" s="6">
        <f t="shared" si="136"/>
        <v>38.801712687655424</v>
      </c>
    </row>
    <row r="477" spans="1:29" x14ac:dyDescent="0.25">
      <c r="A477" s="3">
        <f t="shared" si="137"/>
        <v>42843</v>
      </c>
      <c r="B477" s="9">
        <f t="shared" ref="B477:B508" si="138">SUM(Q463:Q476)/14*B470</f>
        <v>121664.9296417759</v>
      </c>
      <c r="C477" s="9">
        <f t="shared" ref="C477:C508" si="139">SUM(R463:R476)/14*C470</f>
        <v>204743887.21146449</v>
      </c>
      <c r="D477" s="9">
        <f t="shared" ref="D477:D508" si="140">SUM(S463:S476)/14*D470</f>
        <v>1486861.2494536596</v>
      </c>
      <c r="E477" s="9">
        <f t="shared" ref="E477:E508" si="141">SUM(T463:T476)/14*E470</f>
        <v>65086.230863270743</v>
      </c>
      <c r="F477" s="9">
        <f t="shared" ref="F477:F508" si="142">SUM(U463:U476)/14*F470</f>
        <v>3115332.2971024876</v>
      </c>
      <c r="G477" s="9">
        <f t="shared" ref="G477:G508" si="143">SUM(V463:V476)/14*G470</f>
        <v>7729.4143789363898</v>
      </c>
      <c r="H477" s="9">
        <f t="shared" ref="H477:H508" si="144">SUM(W463:W476)/14*H470</f>
        <v>188770.48996999091</v>
      </c>
      <c r="I477" s="9">
        <f t="shared" ref="I477:I508" si="145">SUM(X463:X476)/14*I470</f>
        <v>626.91932060447107</v>
      </c>
      <c r="J477" s="9">
        <f t="shared" ref="J477:J508" si="146">SUM(Y463:Y476)/14*J470</f>
        <v>66940.196579951778</v>
      </c>
      <c r="K477" s="9">
        <f t="shared" ref="K477:K508" si="147">SUM(Z463:Z476)/14*K470</f>
        <v>3404.5477531050028</v>
      </c>
      <c r="L477" s="9">
        <f t="shared" ref="L477:L508" si="148">SUM(AA463:AA476)/14*L470</f>
        <v>17914303.723553419</v>
      </c>
      <c r="M477" s="9">
        <f t="shared" ref="M477:M508" si="149">SUM(AB463:AB476)/14*M470</f>
        <v>11278169066.27202</v>
      </c>
      <c r="N477" s="9">
        <f t="shared" ref="N477:N508" si="150">SUM(AC463:AC476)/14*N470</f>
        <v>9.59529125386429E+25</v>
      </c>
      <c r="Q477" s="6">
        <f t="shared" si="124"/>
        <v>1.1772321047087799</v>
      </c>
      <c r="R477" s="6">
        <f t="shared" si="125"/>
        <v>1.9082782477609934</v>
      </c>
      <c r="S477" s="6">
        <f t="shared" si="126"/>
        <v>1.1480936793626328</v>
      </c>
      <c r="T477" s="6">
        <f t="shared" si="127"/>
        <v>1.1334566768325631</v>
      </c>
      <c r="U477" s="6">
        <f t="shared" si="128"/>
        <v>1.6278609799435804</v>
      </c>
      <c r="V477" s="6">
        <f t="shared" si="129"/>
        <v>1.0158715378553764</v>
      </c>
      <c r="W477" s="6">
        <f t="shared" si="130"/>
        <v>1.106691766424319</v>
      </c>
      <c r="X477" s="6">
        <f t="shared" si="131"/>
        <v>0.85729404542371435</v>
      </c>
      <c r="Y477" s="6">
        <f t="shared" si="132"/>
        <v>1.3098177683539554</v>
      </c>
      <c r="Z477" s="6">
        <f t="shared" si="133"/>
        <v>0.99360967936020428</v>
      </c>
      <c r="AA477" s="6">
        <f t="shared" si="134"/>
        <v>1.5922048011632257</v>
      </c>
      <c r="AB477" s="6">
        <f t="shared" si="135"/>
        <v>2.8298192165843572</v>
      </c>
      <c r="AC477" s="6">
        <f t="shared" si="136"/>
        <v>38.801735093037351</v>
      </c>
    </row>
    <row r="478" spans="1:29" x14ac:dyDescent="0.25">
      <c r="A478" s="3">
        <f t="shared" si="137"/>
        <v>42844</v>
      </c>
      <c r="B478" s="9">
        <f t="shared" si="138"/>
        <v>137727.93929935218</v>
      </c>
      <c r="C478" s="9">
        <f t="shared" si="139"/>
        <v>214891735.74028197</v>
      </c>
      <c r="D478" s="9">
        <f t="shared" si="140"/>
        <v>1541908.5809452364</v>
      </c>
      <c r="E478" s="9">
        <f t="shared" si="141"/>
        <v>94654.260477080083</v>
      </c>
      <c r="F478" s="9">
        <f t="shared" si="142"/>
        <v>17976737.153328691</v>
      </c>
      <c r="G478" s="9">
        <f t="shared" si="143"/>
        <v>7968.0753476990149</v>
      </c>
      <c r="H478" s="9">
        <f t="shared" si="144"/>
        <v>186289.80678921725</v>
      </c>
      <c r="I478" s="9">
        <f t="shared" si="145"/>
        <v>564.16539012924488</v>
      </c>
      <c r="J478" s="9">
        <f t="shared" si="146"/>
        <v>40420.895569355001</v>
      </c>
      <c r="K478" s="9">
        <f t="shared" si="147"/>
        <v>0</v>
      </c>
      <c r="L478" s="9">
        <f t="shared" si="148"/>
        <v>41145673.364146672</v>
      </c>
      <c r="M478" s="9">
        <f t="shared" si="149"/>
        <v>6527006776.3505239</v>
      </c>
      <c r="N478" s="9">
        <f t="shared" si="150"/>
        <v>8.8733424156628511E+25</v>
      </c>
      <c r="Q478" s="6">
        <f t="shared" si="124"/>
        <v>1.1772321121838301</v>
      </c>
      <c r="R478" s="6">
        <f t="shared" si="125"/>
        <v>1.908278111497195</v>
      </c>
      <c r="S478" s="6">
        <f t="shared" si="126"/>
        <v>1.1480936975244158</v>
      </c>
      <c r="T478" s="6">
        <f t="shared" si="127"/>
        <v>1.1334566168244258</v>
      </c>
      <c r="U478" s="6">
        <f t="shared" si="128"/>
        <v>1.6278608580678309</v>
      </c>
      <c r="V478" s="6">
        <f t="shared" si="129"/>
        <v>1.0158715416871744</v>
      </c>
      <c r="W478" s="6">
        <f t="shared" si="130"/>
        <v>1.1066918324541584</v>
      </c>
      <c r="X478" s="6">
        <f t="shared" si="131"/>
        <v>0.85729404092007466</v>
      </c>
      <c r="Y478" s="6">
        <f t="shared" si="132"/>
        <v>1.3098176740015635</v>
      </c>
      <c r="Z478" s="6">
        <f t="shared" si="133"/>
        <v>1</v>
      </c>
      <c r="AA478" s="6">
        <f t="shared" si="134"/>
        <v>1.5922046484832533</v>
      </c>
      <c r="AB478" s="6">
        <f t="shared" si="135"/>
        <v>2.8298196582298489</v>
      </c>
      <c r="AC478" s="6">
        <f t="shared" si="136"/>
        <v>38.801750519092856</v>
      </c>
    </row>
    <row r="479" spans="1:29" x14ac:dyDescent="0.25">
      <c r="A479" s="3">
        <f t="shared" si="137"/>
        <v>42845</v>
      </c>
      <c r="B479" s="9">
        <f t="shared" si="138"/>
        <v>237065.10054610911</v>
      </c>
      <c r="C479" s="9">
        <f t="shared" si="139"/>
        <v>242853307.63558415</v>
      </c>
      <c r="D479" s="9">
        <f t="shared" si="140"/>
        <v>2182952.0719181434</v>
      </c>
      <c r="E479" s="9">
        <f t="shared" si="141"/>
        <v>168621.98062143166</v>
      </c>
      <c r="F479" s="9">
        <f t="shared" si="142"/>
        <v>36048212.100131094</v>
      </c>
      <c r="G479" s="9">
        <f t="shared" si="143"/>
        <v>7961.9538511699002</v>
      </c>
      <c r="H479" s="9">
        <f t="shared" si="144"/>
        <v>321899.12067181099</v>
      </c>
      <c r="I479" s="9">
        <f t="shared" si="145"/>
        <v>708.12015382981576</v>
      </c>
      <c r="J479" s="9">
        <f t="shared" si="146"/>
        <v>92802.708747550132</v>
      </c>
      <c r="K479" s="9">
        <f t="shared" si="147"/>
        <v>4101.5084860810248</v>
      </c>
      <c r="L479" s="9">
        <f t="shared" si="148"/>
        <v>61901804.784897126</v>
      </c>
      <c r="M479" s="9">
        <f t="shared" si="149"/>
        <v>54306530811.096214</v>
      </c>
      <c r="N479" s="9">
        <f t="shared" si="150"/>
        <v>1.2571068130186795E+28</v>
      </c>
      <c r="Q479" s="6">
        <f t="shared" si="124"/>
        <v>1.1772321192733484</v>
      </c>
      <c r="R479" s="6">
        <f t="shared" si="125"/>
        <v>1.9082780361337122</v>
      </c>
      <c r="S479" s="6">
        <f t="shared" si="126"/>
        <v>1.1480937172765018</v>
      </c>
      <c r="T479" s="6">
        <f t="shared" si="127"/>
        <v>1.1334565882399288</v>
      </c>
      <c r="U479" s="6">
        <f t="shared" si="128"/>
        <v>1.6278608158040373</v>
      </c>
      <c r="V479" s="6">
        <f t="shared" si="129"/>
        <v>1.0158715422025126</v>
      </c>
      <c r="W479" s="6">
        <f t="shared" si="130"/>
        <v>1.1066918935774956</v>
      </c>
      <c r="X479" s="6">
        <f t="shared" si="131"/>
        <v>0.85729404337953863</v>
      </c>
      <c r="Y479" s="6">
        <f t="shared" si="132"/>
        <v>1.3098175933167759</v>
      </c>
      <c r="Z479" s="6">
        <f t="shared" si="133"/>
        <v>0.99375635003154195</v>
      </c>
      <c r="AA479" s="6">
        <f t="shared" si="134"/>
        <v>1.5922045733647521</v>
      </c>
      <c r="AB479" s="6">
        <f t="shared" si="135"/>
        <v>2.8298201650998656</v>
      </c>
      <c r="AC479" s="6">
        <f t="shared" si="136"/>
        <v>38.801756815150164</v>
      </c>
    </row>
    <row r="480" spans="1:29" x14ac:dyDescent="0.25">
      <c r="A480" s="3">
        <f t="shared" si="137"/>
        <v>42846</v>
      </c>
      <c r="B480" s="9">
        <f t="shared" si="138"/>
        <v>209817.87959822291</v>
      </c>
      <c r="C480" s="9">
        <f t="shared" si="139"/>
        <v>259400209.69004676</v>
      </c>
      <c r="D480" s="9">
        <f t="shared" si="140"/>
        <v>2322567.7595488671</v>
      </c>
      <c r="E480" s="9">
        <f t="shared" si="141"/>
        <v>182589.69615462841</v>
      </c>
      <c r="F480" s="9">
        <f t="shared" si="142"/>
        <v>31492102.094515383</v>
      </c>
      <c r="G480" s="9">
        <f t="shared" si="143"/>
        <v>8075.5129142803544</v>
      </c>
      <c r="H480" s="9">
        <f t="shared" si="144"/>
        <v>266497.64321036771</v>
      </c>
      <c r="I480" s="9">
        <f t="shared" si="145"/>
        <v>964.53786843760679</v>
      </c>
      <c r="J480" s="9">
        <f t="shared" si="146"/>
        <v>157214.7962698605</v>
      </c>
      <c r="K480" s="9">
        <f t="shared" si="147"/>
        <v>6070.4102824648462</v>
      </c>
      <c r="L480" s="9">
        <f t="shared" si="148"/>
        <v>89669175.060392797</v>
      </c>
      <c r="M480" s="9">
        <f t="shared" si="149"/>
        <v>44087405877.190132</v>
      </c>
      <c r="N480" s="9">
        <f t="shared" si="150"/>
        <v>1.3668275479410205E+28</v>
      </c>
      <c r="Q480" s="6">
        <f t="shared" si="124"/>
        <v>1.1772321245622446</v>
      </c>
      <c r="R480" s="6">
        <f t="shared" si="125"/>
        <v>1.9082780239041823</v>
      </c>
      <c r="S480" s="6">
        <f t="shared" si="126"/>
        <v>1.148093733031277</v>
      </c>
      <c r="T480" s="6">
        <f t="shared" si="127"/>
        <v>1.1334565894480477</v>
      </c>
      <c r="U480" s="6">
        <f t="shared" si="128"/>
        <v>1.6278608405108841</v>
      </c>
      <c r="V480" s="6">
        <f t="shared" si="129"/>
        <v>1.0158715401314</v>
      </c>
      <c r="W480" s="6">
        <f t="shared" si="130"/>
        <v>1.1066919353581259</v>
      </c>
      <c r="X480" s="6">
        <f t="shared" si="131"/>
        <v>0.85729405033270567</v>
      </c>
      <c r="Y480" s="6">
        <f t="shared" si="132"/>
        <v>1.3098175444211662</v>
      </c>
      <c r="Z480" s="6">
        <f t="shared" si="133"/>
        <v>0.99389968284493013</v>
      </c>
      <c r="AA480" s="6">
        <f t="shared" si="134"/>
        <v>1.5922045727813949</v>
      </c>
      <c r="AB480" s="6">
        <f t="shared" si="135"/>
        <v>2.8298205939179151</v>
      </c>
      <c r="AC480" s="6">
        <f t="shared" si="136"/>
        <v>38.801754428698487</v>
      </c>
    </row>
    <row r="481" spans="1:29" x14ac:dyDescent="0.25">
      <c r="A481" s="3">
        <f t="shared" si="137"/>
        <v>42847</v>
      </c>
      <c r="B481" s="9">
        <f t="shared" si="138"/>
        <v>207819.87628097518</v>
      </c>
      <c r="C481" s="9">
        <f t="shared" si="139"/>
        <v>414339668.8612107</v>
      </c>
      <c r="D481" s="9">
        <f t="shared" si="140"/>
        <v>2559672.5290045179</v>
      </c>
      <c r="E481" s="9">
        <f t="shared" si="141"/>
        <v>168661.03976774157</v>
      </c>
      <c r="F481" s="9">
        <f t="shared" si="142"/>
        <v>30371491.955568258</v>
      </c>
      <c r="G481" s="9">
        <f t="shared" si="143"/>
        <v>7938.3568174552411</v>
      </c>
      <c r="H481" s="9">
        <f t="shared" si="144"/>
        <v>341656.01047565805</v>
      </c>
      <c r="I481" s="9">
        <f t="shared" si="145"/>
        <v>805.82824380203238</v>
      </c>
      <c r="J481" s="9">
        <f t="shared" si="146"/>
        <v>159317.87709484133</v>
      </c>
      <c r="K481" s="9">
        <f t="shared" si="147"/>
        <v>4688.5525818985361</v>
      </c>
      <c r="L481" s="9">
        <f t="shared" si="148"/>
        <v>57648960.101359911</v>
      </c>
      <c r="M481" s="9">
        <f t="shared" si="149"/>
        <v>55279226743.920563</v>
      </c>
      <c r="N481" s="9">
        <f t="shared" si="150"/>
        <v>1.5735876702278533E+28</v>
      </c>
      <c r="Q481" s="6">
        <f t="shared" si="124"/>
        <v>1.1772321265634864</v>
      </c>
      <c r="R481" s="6">
        <f t="shared" si="125"/>
        <v>1.9082780609438112</v>
      </c>
      <c r="S481" s="6">
        <f t="shared" si="126"/>
        <v>1.1480937415326318</v>
      </c>
      <c r="T481" s="6">
        <f t="shared" si="127"/>
        <v>1.1334566115668361</v>
      </c>
      <c r="U481" s="6">
        <f t="shared" si="128"/>
        <v>1.6278609055248565</v>
      </c>
      <c r="V481" s="6">
        <f t="shared" si="129"/>
        <v>1.0158715366805171</v>
      </c>
      <c r="W481" s="6">
        <f t="shared" si="130"/>
        <v>1.1066919515058735</v>
      </c>
      <c r="X481" s="6">
        <f t="shared" si="131"/>
        <v>0.85729405878005049</v>
      </c>
      <c r="Y481" s="6">
        <f t="shared" si="132"/>
        <v>1.3098175312061326</v>
      </c>
      <c r="Z481" s="6">
        <f t="shared" si="133"/>
        <v>0.99403973869021101</v>
      </c>
      <c r="AA481" s="6">
        <f t="shared" si="134"/>
        <v>1.5922046257456142</v>
      </c>
      <c r="AB481" s="6">
        <f t="shared" si="135"/>
        <v>2.8298208566393894</v>
      </c>
      <c r="AC481" s="6">
        <f t="shared" si="136"/>
        <v>38.801745890014942</v>
      </c>
    </row>
    <row r="482" spans="1:29" x14ac:dyDescent="0.25">
      <c r="A482" s="3">
        <f t="shared" si="137"/>
        <v>42848</v>
      </c>
      <c r="B482" s="9">
        <f t="shared" si="138"/>
        <v>242518.14809225089</v>
      </c>
      <c r="C482" s="9">
        <f t="shared" si="139"/>
        <v>316282201.26139069</v>
      </c>
      <c r="D482" s="9">
        <f t="shared" si="140"/>
        <v>2064178.1750213131</v>
      </c>
      <c r="E482" s="9">
        <f t="shared" si="141"/>
        <v>131722.70022383335</v>
      </c>
      <c r="F482" s="9">
        <f t="shared" si="142"/>
        <v>32656280.590559132</v>
      </c>
      <c r="G482" s="9">
        <f t="shared" si="143"/>
        <v>7519.6066305304485</v>
      </c>
      <c r="H482" s="9">
        <f t="shared" si="144"/>
        <v>288334.70902140153</v>
      </c>
      <c r="I482" s="9">
        <f t="shared" si="145"/>
        <v>726.75932750228219</v>
      </c>
      <c r="J482" s="9">
        <f t="shared" si="146"/>
        <v>114543.10649639512</v>
      </c>
      <c r="K482" s="9">
        <f t="shared" si="147"/>
        <v>3589.4705113251885</v>
      </c>
      <c r="L482" s="9">
        <f t="shared" si="148"/>
        <v>63758587.255420089</v>
      </c>
      <c r="M482" s="9">
        <f t="shared" si="149"/>
        <v>31586982083.311813</v>
      </c>
      <c r="N482" s="9">
        <f t="shared" si="150"/>
        <v>2.7542646287045861E+27</v>
      </c>
      <c r="Q482" s="6">
        <f t="shared" si="124"/>
        <v>1.1772321249843163</v>
      </c>
      <c r="R482" s="6">
        <f t="shared" si="125"/>
        <v>1.9082781252225982</v>
      </c>
      <c r="S482" s="6">
        <f t="shared" si="126"/>
        <v>1.1480937423820479</v>
      </c>
      <c r="T482" s="6">
        <f t="shared" si="127"/>
        <v>1.1334566435551152</v>
      </c>
      <c r="U482" s="6">
        <f t="shared" si="128"/>
        <v>1.6278609835504831</v>
      </c>
      <c r="V482" s="6">
        <f t="shared" si="129"/>
        <v>1.0158715330581285</v>
      </c>
      <c r="W482" s="6">
        <f t="shared" si="130"/>
        <v>1.1066919443098115</v>
      </c>
      <c r="X482" s="6">
        <f t="shared" si="131"/>
        <v>0.85729406623212412</v>
      </c>
      <c r="Y482" s="6">
        <f t="shared" si="132"/>
        <v>1.3098175467382489</v>
      </c>
      <c r="Z482" s="6">
        <f t="shared" si="133"/>
        <v>0.9941765781332752</v>
      </c>
      <c r="AA482" s="6">
        <f t="shared" si="134"/>
        <v>1.5922047049959001</v>
      </c>
      <c r="AB482" s="6">
        <f t="shared" si="135"/>
        <v>2.8298209308218243</v>
      </c>
      <c r="AC482" s="6">
        <f t="shared" si="136"/>
        <v>38.801734836631503</v>
      </c>
    </row>
    <row r="483" spans="1:29" x14ac:dyDescent="0.25">
      <c r="A483" s="3">
        <f t="shared" si="137"/>
        <v>42849</v>
      </c>
      <c r="B483" s="9">
        <f t="shared" si="138"/>
        <v>220059.264297966</v>
      </c>
      <c r="C483" s="9">
        <f t="shared" si="139"/>
        <v>252030913.54993048</v>
      </c>
      <c r="D483" s="9">
        <f t="shared" si="140"/>
        <v>1752174.9882434558</v>
      </c>
      <c r="E483" s="9">
        <f t="shared" si="141"/>
        <v>89016.843030849413</v>
      </c>
      <c r="F483" s="9">
        <f t="shared" si="142"/>
        <v>22005816.186118487</v>
      </c>
      <c r="G483" s="9">
        <f t="shared" si="143"/>
        <v>7576.6958059844028</v>
      </c>
      <c r="H483" s="9">
        <f t="shared" si="144"/>
        <v>257883.54864805093</v>
      </c>
      <c r="I483" s="9">
        <f t="shared" si="145"/>
        <v>655.8351898130469</v>
      </c>
      <c r="J483" s="9">
        <f t="shared" si="146"/>
        <v>115846.64605900625</v>
      </c>
      <c r="K483" s="9">
        <f t="shared" si="147"/>
        <v>1656.6938296924864</v>
      </c>
      <c r="L483" s="9">
        <f t="shared" si="148"/>
        <v>29585196.978800539</v>
      </c>
      <c r="M483" s="9">
        <f t="shared" si="149"/>
        <v>46766025242.587746</v>
      </c>
      <c r="N483" s="9">
        <f t="shared" si="150"/>
        <v>3.1363299729218505E+27</v>
      </c>
      <c r="Q483" s="6">
        <f t="shared" si="124"/>
        <v>1.1772321210612411</v>
      </c>
      <c r="R483" s="6">
        <f t="shared" si="125"/>
        <v>1.9082781945634404</v>
      </c>
      <c r="S483" s="6">
        <f t="shared" si="126"/>
        <v>1.1480937375539955</v>
      </c>
      <c r="T483" s="6">
        <f t="shared" si="127"/>
        <v>1.1334566755131457</v>
      </c>
      <c r="U483" s="6">
        <f t="shared" si="128"/>
        <v>1.6278610532806734</v>
      </c>
      <c r="V483" s="6">
        <f t="shared" si="129"/>
        <v>1.0158715301579992</v>
      </c>
      <c r="W483" s="6">
        <f t="shared" si="130"/>
        <v>1.1066919219169671</v>
      </c>
      <c r="X483" s="6">
        <f t="shared" si="131"/>
        <v>0.85729407122863055</v>
      </c>
      <c r="Y483" s="6">
        <f t="shared" si="132"/>
        <v>1.3098175793295241</v>
      </c>
      <c r="Z483" s="6">
        <f t="shared" si="133"/>
        <v>0.99431026734945493</v>
      </c>
      <c r="AA483" s="6">
        <f t="shared" si="134"/>
        <v>1.5922047853910131</v>
      </c>
      <c r="AB483" s="6">
        <f t="shared" si="135"/>
        <v>2.8298208481996183</v>
      </c>
      <c r="AC483" s="6">
        <f t="shared" si="136"/>
        <v>38.801724799162898</v>
      </c>
    </row>
    <row r="484" spans="1:29" x14ac:dyDescent="0.25">
      <c r="A484" s="3">
        <f t="shared" si="137"/>
        <v>42850</v>
      </c>
      <c r="B484" s="9">
        <f t="shared" si="138"/>
        <v>143227.86262841578</v>
      </c>
      <c r="C484" s="9">
        <f t="shared" si="139"/>
        <v>390708307.09274125</v>
      </c>
      <c r="D484" s="9">
        <f t="shared" si="140"/>
        <v>1707056.0777233555</v>
      </c>
      <c r="E484" s="9">
        <f t="shared" si="141"/>
        <v>73772.424462059571</v>
      </c>
      <c r="F484" s="9">
        <f t="shared" si="142"/>
        <v>5071328.2639439525</v>
      </c>
      <c r="G484" s="9">
        <f t="shared" si="143"/>
        <v>7852.0919993674697</v>
      </c>
      <c r="H484" s="9">
        <f t="shared" si="144"/>
        <v>208910.77107573653</v>
      </c>
      <c r="I484" s="9">
        <f t="shared" si="145"/>
        <v>537.4542179690784</v>
      </c>
      <c r="J484" s="9">
        <f t="shared" si="146"/>
        <v>87679.448751877702</v>
      </c>
      <c r="K484" s="9">
        <f t="shared" si="147"/>
        <v>3385.6214511859544</v>
      </c>
      <c r="L484" s="9">
        <f t="shared" si="148"/>
        <v>28523241.24098992</v>
      </c>
      <c r="M484" s="9">
        <f t="shared" si="149"/>
        <v>31915195937.719891</v>
      </c>
      <c r="N484" s="9">
        <f t="shared" si="150"/>
        <v>3.7231378651083951E+27</v>
      </c>
      <c r="Q484" s="6">
        <f t="shared" si="124"/>
        <v>1.1772321165197621</v>
      </c>
      <c r="R484" s="6">
        <f t="shared" si="125"/>
        <v>1.9082782514977268</v>
      </c>
      <c r="S484" s="6">
        <f t="shared" si="126"/>
        <v>1.148093729896186</v>
      </c>
      <c r="T484" s="6">
        <f t="shared" si="127"/>
        <v>1.1334567001895726</v>
      </c>
      <c r="U484" s="6">
        <f t="shared" si="128"/>
        <v>1.6278611012573845</v>
      </c>
      <c r="V484" s="6">
        <f t="shared" si="129"/>
        <v>1.0158715284776803</v>
      </c>
      <c r="W484" s="6">
        <f t="shared" si="130"/>
        <v>1.1066918939975594</v>
      </c>
      <c r="X484" s="6">
        <f t="shared" si="131"/>
        <v>0.8572940732642742</v>
      </c>
      <c r="Y484" s="6">
        <f t="shared" si="132"/>
        <v>1.3098176167910629</v>
      </c>
      <c r="Z484" s="6">
        <f t="shared" si="133"/>
        <v>0.99444087635375733</v>
      </c>
      <c r="AA484" s="6">
        <f t="shared" si="134"/>
        <v>1.5922048482123283</v>
      </c>
      <c r="AB484" s="6">
        <f t="shared" si="135"/>
        <v>2.8298206694882793</v>
      </c>
      <c r="AC484" s="6">
        <f t="shared" si="136"/>
        <v>38.801718119905786</v>
      </c>
    </row>
    <row r="485" spans="1:29" x14ac:dyDescent="0.25">
      <c r="A485" s="3">
        <f t="shared" si="137"/>
        <v>42851</v>
      </c>
      <c r="B485" s="9">
        <f t="shared" si="138"/>
        <v>162137.75297724412</v>
      </c>
      <c r="C485" s="9">
        <f t="shared" si="139"/>
        <v>410073233.1037761</v>
      </c>
      <c r="D485" s="9">
        <f t="shared" si="140"/>
        <v>1770255.5617597706</v>
      </c>
      <c r="E485" s="9">
        <f t="shared" si="141"/>
        <v>107286.50701780236</v>
      </c>
      <c r="F485" s="9">
        <f t="shared" si="142"/>
        <v>29263631.515907571</v>
      </c>
      <c r="G485" s="9">
        <f t="shared" si="143"/>
        <v>8094.5408795929934</v>
      </c>
      <c r="H485" s="9">
        <f t="shared" si="144"/>
        <v>206165.41441463208</v>
      </c>
      <c r="I485" s="9">
        <f t="shared" si="145"/>
        <v>483.65564493460931</v>
      </c>
      <c r="J485" s="9">
        <f t="shared" si="146"/>
        <v>52944.002413233073</v>
      </c>
      <c r="K485" s="9">
        <f t="shared" si="147"/>
        <v>0</v>
      </c>
      <c r="L485" s="9">
        <f t="shared" si="148"/>
        <v>65512342.055806406</v>
      </c>
      <c r="M485" s="9">
        <f t="shared" si="149"/>
        <v>18470257331.841057</v>
      </c>
      <c r="N485" s="9">
        <f t="shared" si="150"/>
        <v>3.4430090858537009E+27</v>
      </c>
      <c r="Q485" s="6">
        <f t="shared" si="124"/>
        <v>1.1772321128310583</v>
      </c>
      <c r="R485" s="6">
        <f t="shared" si="125"/>
        <v>1.9082782857661422</v>
      </c>
      <c r="S485" s="6">
        <f t="shared" si="126"/>
        <v>1.1480937220509861</v>
      </c>
      <c r="T485" s="6">
        <f t="shared" si="127"/>
        <v>1.133456713697331</v>
      </c>
      <c r="U485" s="6">
        <f t="shared" si="128"/>
        <v>1.6278611221997494</v>
      </c>
      <c r="V485" s="6">
        <f t="shared" si="129"/>
        <v>1.0158715281138122</v>
      </c>
      <c r="W485" s="6">
        <f t="shared" si="130"/>
        <v>1.1066918688036627</v>
      </c>
      <c r="X485" s="6">
        <f t="shared" si="131"/>
        <v>0.857294072619039</v>
      </c>
      <c r="Y485" s="6">
        <f t="shared" si="132"/>
        <v>1.3098176492005396</v>
      </c>
      <c r="Z485" s="6">
        <f t="shared" si="133"/>
        <v>1</v>
      </c>
      <c r="AA485" s="6">
        <f t="shared" si="134"/>
        <v>1.5922048832695068</v>
      </c>
      <c r="AB485" s="6">
        <f t="shared" si="135"/>
        <v>2.8298204620783953</v>
      </c>
      <c r="AC485" s="6">
        <f t="shared" si="136"/>
        <v>38.801715571983856</v>
      </c>
    </row>
    <row r="486" spans="1:29" x14ac:dyDescent="0.25">
      <c r="A486" s="3">
        <f t="shared" si="137"/>
        <v>42852</v>
      </c>
      <c r="B486" s="9">
        <f t="shared" si="138"/>
        <v>279080.64871597895</v>
      </c>
      <c r="C486" s="9">
        <f t="shared" si="139"/>
        <v>463431695.77130753</v>
      </c>
      <c r="D486" s="9">
        <f t="shared" si="140"/>
        <v>2506233.5558352303</v>
      </c>
      <c r="E486" s="9">
        <f t="shared" si="141"/>
        <v>191125.71631917579</v>
      </c>
      <c r="F486" s="9">
        <f t="shared" si="142"/>
        <v>58681482.847669363</v>
      </c>
      <c r="G486" s="9">
        <f t="shared" si="143"/>
        <v>8088.3222312943226</v>
      </c>
      <c r="H486" s="9">
        <f t="shared" si="144"/>
        <v>356243.13389011857</v>
      </c>
      <c r="I486" s="9">
        <f t="shared" si="145"/>
        <v>607.06720879523584</v>
      </c>
      <c r="J486" s="9">
        <f t="shared" si="146"/>
        <v>121554.62777399295</v>
      </c>
      <c r="K486" s="9">
        <f t="shared" si="147"/>
        <v>4079.2310497351855</v>
      </c>
      <c r="L486" s="9">
        <f t="shared" si="148"/>
        <v>98560356.215228185</v>
      </c>
      <c r="M486" s="9">
        <f t="shared" si="149"/>
        <v>153677722376.5463</v>
      </c>
      <c r="N486" s="9">
        <f t="shared" si="150"/>
        <v>4.8777902309652723E+29</v>
      </c>
      <c r="Q486" s="6">
        <f t="shared" si="124"/>
        <v>1.1772321108129444</v>
      </c>
      <c r="R486" s="6">
        <f t="shared" si="125"/>
        <v>1.9082782947585559</v>
      </c>
      <c r="S486" s="6">
        <f t="shared" si="126"/>
        <v>1.1480937158794429</v>
      </c>
      <c r="T486" s="6">
        <f t="shared" si="127"/>
        <v>1.1334567155172173</v>
      </c>
      <c r="U486" s="6">
        <f t="shared" si="128"/>
        <v>1.6278611179014884</v>
      </c>
      <c r="V486" s="6">
        <f t="shared" si="129"/>
        <v>1.0158715288340756</v>
      </c>
      <c r="W486" s="6">
        <f t="shared" si="130"/>
        <v>1.1066918516168383</v>
      </c>
      <c r="X486" s="6">
        <f t="shared" si="131"/>
        <v>0.85729407009807235</v>
      </c>
      <c r="Y486" s="6">
        <f t="shared" si="132"/>
        <v>1.3098176703511559</v>
      </c>
      <c r="Z486" s="6">
        <f t="shared" si="133"/>
        <v>0.99456847732451592</v>
      </c>
      <c r="AA486" s="6">
        <f t="shared" si="134"/>
        <v>1.5922048889804754</v>
      </c>
      <c r="AB486" s="6">
        <f t="shared" si="135"/>
        <v>2.8298202827779599</v>
      </c>
      <c r="AC486" s="6">
        <f t="shared" si="136"/>
        <v>38.801716611910464</v>
      </c>
    </row>
    <row r="487" spans="1:29" x14ac:dyDescent="0.25">
      <c r="A487" s="3">
        <f t="shared" si="137"/>
        <v>42853</v>
      </c>
      <c r="B487" s="9">
        <f t="shared" si="138"/>
        <v>247004.34522872249</v>
      </c>
      <c r="C487" s="9">
        <f t="shared" si="139"/>
        <v>495007786.58146667</v>
      </c>
      <c r="D487" s="9">
        <f t="shared" si="140"/>
        <v>2666525.4411843056</v>
      </c>
      <c r="E487" s="9">
        <f t="shared" si="141"/>
        <v>206957.51589994342</v>
      </c>
      <c r="F487" s="9">
        <f t="shared" si="142"/>
        <v>51264767.805678077</v>
      </c>
      <c r="G487" s="9">
        <f t="shared" si="143"/>
        <v>8203.6836614088315</v>
      </c>
      <c r="H487" s="9">
        <f t="shared" si="144"/>
        <v>294930.76829108864</v>
      </c>
      <c r="I487" s="9">
        <f t="shared" si="145"/>
        <v>826.89259174931942</v>
      </c>
      <c r="J487" s="9">
        <f t="shared" si="146"/>
        <v>205922.71941031166</v>
      </c>
      <c r="K487" s="9">
        <f t="shared" si="147"/>
        <v>6038.195483379659</v>
      </c>
      <c r="L487" s="9">
        <f t="shared" si="148"/>
        <v>142771697.29369208</v>
      </c>
      <c r="M487" s="9">
        <f t="shared" si="149"/>
        <v>124759430275.48116</v>
      </c>
      <c r="N487" s="9">
        <f t="shared" si="150"/>
        <v>5.3035259821233538E+29</v>
      </c>
      <c r="Q487" s="6">
        <f t="shared" si="124"/>
        <v>1.1772321105413295</v>
      </c>
      <c r="R487" s="6">
        <f t="shared" si="125"/>
        <v>1.9082782823226847</v>
      </c>
      <c r="S487" s="6">
        <f t="shared" si="126"/>
        <v>1.1480937123239188</v>
      </c>
      <c r="T487" s="6">
        <f t="shared" si="127"/>
        <v>1.1334567079003122</v>
      </c>
      <c r="U487" s="6">
        <f t="shared" si="128"/>
        <v>1.6278610951984138</v>
      </c>
      <c r="V487" s="6">
        <f t="shared" si="129"/>
        <v>1.0158715302035894</v>
      </c>
      <c r="W487" s="6">
        <f t="shared" si="130"/>
        <v>1.1066918443938223</v>
      </c>
      <c r="X487" s="6">
        <f t="shared" si="131"/>
        <v>0.85729406673140773</v>
      </c>
      <c r="Y487" s="6">
        <f t="shared" si="132"/>
        <v>1.3098176780819257</v>
      </c>
      <c r="Z487" s="6">
        <f t="shared" si="133"/>
        <v>0.99469314303544787</v>
      </c>
      <c r="AA487" s="6">
        <f t="shared" si="134"/>
        <v>1.5922048708213763</v>
      </c>
      <c r="AB487" s="6">
        <f t="shared" si="135"/>
        <v>2.8298201673060781</v>
      </c>
      <c r="AC487" s="6">
        <f t="shared" si="136"/>
        <v>38.801720012978585</v>
      </c>
    </row>
    <row r="488" spans="1:29" x14ac:dyDescent="0.25">
      <c r="A488" s="3">
        <f t="shared" si="137"/>
        <v>42854</v>
      </c>
      <c r="B488" s="9">
        <f t="shared" si="138"/>
        <v>244652.23177384541</v>
      </c>
      <c r="C488" s="9">
        <f t="shared" si="139"/>
        <v>790675380.88708425</v>
      </c>
      <c r="D488" s="9">
        <f t="shared" si="140"/>
        <v>2938743.9340974358</v>
      </c>
      <c r="E488" s="9">
        <f t="shared" si="141"/>
        <v>191169.98468283351</v>
      </c>
      <c r="F488" s="9">
        <f t="shared" si="142"/>
        <v>49440569.195134968</v>
      </c>
      <c r="G488" s="9">
        <f t="shared" si="143"/>
        <v>8064.3506995931621</v>
      </c>
      <c r="H488" s="9">
        <f t="shared" si="144"/>
        <v>378107.9210226452</v>
      </c>
      <c r="I488" s="9">
        <f t="shared" si="145"/>
        <v>690.8317696198684</v>
      </c>
      <c r="J488" s="9">
        <f t="shared" si="146"/>
        <v>208677.37116434274</v>
      </c>
      <c r="K488" s="9">
        <f t="shared" si="147"/>
        <v>4664.2421804795449</v>
      </c>
      <c r="L488" s="9">
        <f t="shared" si="148"/>
        <v>91788953.216607481</v>
      </c>
      <c r="M488" s="9">
        <f t="shared" si="149"/>
        <v>156430268459.79974</v>
      </c>
      <c r="N488" s="9">
        <f t="shared" si="150"/>
        <v>6.1057915038631431E+29</v>
      </c>
      <c r="Q488" s="6">
        <f t="shared" si="124"/>
        <v>1.1772321115381303</v>
      </c>
      <c r="R488" s="6">
        <f t="shared" si="125"/>
        <v>1.9082782564850986</v>
      </c>
      <c r="S488" s="6">
        <f t="shared" si="126"/>
        <v>1.1480937115187708</v>
      </c>
      <c r="T488" s="6">
        <f t="shared" si="127"/>
        <v>1.1334566948365099</v>
      </c>
      <c r="U488" s="6">
        <f t="shared" si="128"/>
        <v>1.6278610635086241</v>
      </c>
      <c r="V488" s="6">
        <f t="shared" si="129"/>
        <v>1.0158715317332272</v>
      </c>
      <c r="W488" s="6">
        <f t="shared" si="130"/>
        <v>1.1066918462702831</v>
      </c>
      <c r="X488" s="6">
        <f t="shared" si="131"/>
        <v>0.85729406350962412</v>
      </c>
      <c r="Y488" s="6">
        <f t="shared" si="132"/>
        <v>1.3098176737574647</v>
      </c>
      <c r="Z488" s="6">
        <f t="shared" si="133"/>
        <v>0.99481494533881343</v>
      </c>
      <c r="AA488" s="6">
        <f t="shared" si="134"/>
        <v>1.5922048386514127</v>
      </c>
      <c r="AB488" s="6">
        <f t="shared" si="135"/>
        <v>2.8298201272687566</v>
      </c>
      <c r="AC488" s="6">
        <f t="shared" si="136"/>
        <v>38.801724361369921</v>
      </c>
    </row>
    <row r="489" spans="1:29" x14ac:dyDescent="0.25">
      <c r="A489" s="3">
        <f t="shared" si="137"/>
        <v>42855</v>
      </c>
      <c r="B489" s="9">
        <f t="shared" si="138"/>
        <v>285500.15194929711</v>
      </c>
      <c r="C489" s="9">
        <f t="shared" si="139"/>
        <v>603554438.16216314</v>
      </c>
      <c r="D489" s="9">
        <f t="shared" si="140"/>
        <v>2369869.9852453917</v>
      </c>
      <c r="E489" s="9">
        <f t="shared" si="141"/>
        <v>149301.97458026363</v>
      </c>
      <c r="F489" s="9">
        <f t="shared" si="142"/>
        <v>53159886.635618135</v>
      </c>
      <c r="G489" s="9">
        <f t="shared" si="143"/>
        <v>7638.954315406364</v>
      </c>
      <c r="H489" s="9">
        <f t="shared" si="144"/>
        <v>319097.67385589459</v>
      </c>
      <c r="I489" s="9">
        <f t="shared" si="145"/>
        <v>623.04645537178794</v>
      </c>
      <c r="J489" s="9">
        <f t="shared" si="146"/>
        <v>150030.58385841991</v>
      </c>
      <c r="K489" s="9">
        <f t="shared" si="147"/>
        <v>3571.2860880887183</v>
      </c>
      <c r="L489" s="9">
        <f t="shared" si="148"/>
        <v>101516728.89692302</v>
      </c>
      <c r="M489" s="9">
        <f t="shared" si="149"/>
        <v>89385478493.427841</v>
      </c>
      <c r="N489" s="9">
        <f t="shared" si="150"/>
        <v>1.0687022809394594E+29</v>
      </c>
      <c r="Q489" s="6">
        <f t="shared" si="124"/>
        <v>1.1772321131229173</v>
      </c>
      <c r="R489" s="6">
        <f t="shared" si="125"/>
        <v>1.9082782267072846</v>
      </c>
      <c r="S489" s="6">
        <f t="shared" si="126"/>
        <v>1.1480937129959348</v>
      </c>
      <c r="T489" s="6">
        <f t="shared" si="127"/>
        <v>1.133456680788947</v>
      </c>
      <c r="U489" s="6">
        <f t="shared" si="128"/>
        <v>1.6278610323732505</v>
      </c>
      <c r="V489" s="6">
        <f t="shared" si="129"/>
        <v>1.0158715330122923</v>
      </c>
      <c r="W489" s="6">
        <f t="shared" si="130"/>
        <v>1.1066918545425959</v>
      </c>
      <c r="X489" s="6">
        <f t="shared" si="131"/>
        <v>0.85729406117574936</v>
      </c>
      <c r="Y489" s="6">
        <f t="shared" si="132"/>
        <v>1.3098176612063654</v>
      </c>
      <c r="Z489" s="6">
        <f t="shared" si="133"/>
        <v>0.99493395385779149</v>
      </c>
      <c r="AA489" s="6">
        <f t="shared" si="134"/>
        <v>1.5922048035700969</v>
      </c>
      <c r="AB489" s="6">
        <f t="shared" si="135"/>
        <v>2.8298201536845271</v>
      </c>
      <c r="AC489" s="6">
        <f t="shared" si="136"/>
        <v>38.801728410610359</v>
      </c>
    </row>
    <row r="490" spans="1:29" x14ac:dyDescent="0.25">
      <c r="A490" s="3">
        <f t="shared" si="137"/>
        <v>42856</v>
      </c>
      <c r="B490" s="9">
        <f t="shared" si="138"/>
        <v>259060.83307057407</v>
      </c>
      <c r="C490" s="9">
        <f t="shared" si="139"/>
        <v>480945098.38426566</v>
      </c>
      <c r="D490" s="9">
        <f t="shared" si="140"/>
        <v>2011661.0931598071</v>
      </c>
      <c r="E490" s="9">
        <f t="shared" si="141"/>
        <v>100896.73443106197</v>
      </c>
      <c r="F490" s="9">
        <f t="shared" si="142"/>
        <v>35822410.147922724</v>
      </c>
      <c r="G490" s="9">
        <f t="shared" si="143"/>
        <v>7696.9495894806432</v>
      </c>
      <c r="H490" s="9">
        <f t="shared" si="144"/>
        <v>285397.62559378863</v>
      </c>
      <c r="I490" s="9">
        <f t="shared" si="145"/>
        <v>562.24361263394337</v>
      </c>
      <c r="J490" s="9">
        <f t="shared" si="146"/>
        <v>151737.98116334114</v>
      </c>
      <c r="K490" s="9">
        <f t="shared" si="147"/>
        <v>1648.4935846777091</v>
      </c>
      <c r="L490" s="9">
        <f t="shared" si="148"/>
        <v>47105691.898828477</v>
      </c>
      <c r="M490" s="9">
        <f t="shared" si="149"/>
        <v>132339444036.70064</v>
      </c>
      <c r="N490" s="9">
        <f t="shared" si="150"/>
        <v>1.2169503286808633E+29</v>
      </c>
      <c r="Q490" s="6">
        <f t="shared" si="124"/>
        <v>1.1772321147079676</v>
      </c>
      <c r="R490" s="6">
        <f t="shared" si="125"/>
        <v>1.9082782013127306</v>
      </c>
      <c r="S490" s="6">
        <f t="shared" si="126"/>
        <v>1.1480937159001936</v>
      </c>
      <c r="T490" s="6">
        <f t="shared" si="127"/>
        <v>1.1334566694990014</v>
      </c>
      <c r="U490" s="6">
        <f t="shared" si="128"/>
        <v>1.6278610093326098</v>
      </c>
      <c r="V490" s="6">
        <f t="shared" si="129"/>
        <v>1.0158715337893411</v>
      </c>
      <c r="W490" s="6">
        <f t="shared" si="130"/>
        <v>1.1066918657276885</v>
      </c>
      <c r="X490" s="6">
        <f t="shared" si="131"/>
        <v>0.85729406010405929</v>
      </c>
      <c r="Y490" s="6">
        <f t="shared" si="132"/>
        <v>1.3098176453555135</v>
      </c>
      <c r="Z490" s="6">
        <f t="shared" si="133"/>
        <v>0.9950502350719207</v>
      </c>
      <c r="AA490" s="6">
        <f t="shared" si="134"/>
        <v>1.592204774995494</v>
      </c>
      <c r="AB490" s="6">
        <f t="shared" si="135"/>
        <v>2.8298202241952555</v>
      </c>
      <c r="AC490" s="6">
        <f t="shared" si="136"/>
        <v>38.801731297014477</v>
      </c>
    </row>
    <row r="491" spans="1:29" x14ac:dyDescent="0.25">
      <c r="A491" s="3">
        <f t="shared" si="137"/>
        <v>42857</v>
      </c>
      <c r="B491" s="9">
        <f t="shared" si="138"/>
        <v>168612.4397861851</v>
      </c>
      <c r="C491" s="9">
        <f t="shared" si="139"/>
        <v>745580139.37107217</v>
      </c>
      <c r="D491" s="9">
        <f t="shared" si="140"/>
        <v>1959860.3612086726</v>
      </c>
      <c r="E491" s="9">
        <f t="shared" si="141"/>
        <v>83617.846064879501</v>
      </c>
      <c r="F491" s="9">
        <f t="shared" si="142"/>
        <v>8255417.4912672453</v>
      </c>
      <c r="G491" s="9">
        <f t="shared" si="143"/>
        <v>7976.7167444712959</v>
      </c>
      <c r="H491" s="9">
        <f t="shared" si="144"/>
        <v>231199.85326136465</v>
      </c>
      <c r="I491" s="9">
        <f t="shared" si="145"/>
        <v>460.75630873268074</v>
      </c>
      <c r="J491" s="9">
        <f t="shared" si="146"/>
        <v>114844.08783974235</v>
      </c>
      <c r="K491" s="9">
        <f t="shared" si="147"/>
        <v>3369.2480846289786</v>
      </c>
      <c r="L491" s="9">
        <f t="shared" si="148"/>
        <v>45414840.434652567</v>
      </c>
      <c r="M491" s="9">
        <f t="shared" si="149"/>
        <v>90314269699.329559</v>
      </c>
      <c r="N491" s="9">
        <f t="shared" si="150"/>
        <v>1.4446419997261959E+29</v>
      </c>
      <c r="Q491" s="6">
        <f t="shared" si="124"/>
        <v>1.1772321159579542</v>
      </c>
      <c r="R491" s="6">
        <f t="shared" si="125"/>
        <v>1.9082781856340107</v>
      </c>
      <c r="S491" s="6">
        <f t="shared" si="126"/>
        <v>1.1480937192306382</v>
      </c>
      <c r="T491" s="6">
        <f t="shared" si="127"/>
        <v>1.1334566631720682</v>
      </c>
      <c r="U491" s="6">
        <f t="shared" si="128"/>
        <v>1.6278609984609906</v>
      </c>
      <c r="V491" s="6">
        <f t="shared" si="129"/>
        <v>1.0158715339955091</v>
      </c>
      <c r="W491" s="6">
        <f t="shared" si="130"/>
        <v>1.1066918764928002</v>
      </c>
      <c r="X491" s="6">
        <f t="shared" si="131"/>
        <v>0.85729406027136179</v>
      </c>
      <c r="Y491" s="6">
        <f t="shared" si="132"/>
        <v>1.3098176308650995</v>
      </c>
      <c r="Z491" s="6">
        <f t="shared" si="133"/>
        <v>0.99516385195656165</v>
      </c>
      <c r="AA491" s="6">
        <f t="shared" si="134"/>
        <v>1.5922047586018457</v>
      </c>
      <c r="AB491" s="6">
        <f t="shared" si="135"/>
        <v>2.829820311163719</v>
      </c>
      <c r="AC491" s="6">
        <f t="shared" si="136"/>
        <v>38.801732626254406</v>
      </c>
    </row>
    <row r="492" spans="1:29" x14ac:dyDescent="0.25">
      <c r="A492" s="3">
        <f t="shared" si="137"/>
        <v>42858</v>
      </c>
      <c r="B492" s="9">
        <f t="shared" si="138"/>
        <v>190873.77014434885</v>
      </c>
      <c r="C492" s="9">
        <f t="shared" si="139"/>
        <v>782533803.42458856</v>
      </c>
      <c r="D492" s="9">
        <f t="shared" si="140"/>
        <v>2032419.2969306803</v>
      </c>
      <c r="E492" s="9">
        <f t="shared" si="141"/>
        <v>121604.60614310013</v>
      </c>
      <c r="F492" s="9">
        <f t="shared" si="142"/>
        <v>47637124.456785999</v>
      </c>
      <c r="G492" s="9">
        <f t="shared" si="143"/>
        <v>8223.0136581097886</v>
      </c>
      <c r="H492" s="9">
        <f t="shared" si="144"/>
        <v>228161.59096732453</v>
      </c>
      <c r="I492" s="9">
        <f t="shared" si="145"/>
        <v>414.63511213209455</v>
      </c>
      <c r="J492" s="9">
        <f t="shared" si="146"/>
        <v>69346.987289473444</v>
      </c>
      <c r="K492" s="9">
        <f t="shared" si="147"/>
        <v>0</v>
      </c>
      <c r="L492" s="9">
        <f t="shared" si="148"/>
        <v>104309062.56924282</v>
      </c>
      <c r="M492" s="9">
        <f t="shared" si="149"/>
        <v>52267510794.147453</v>
      </c>
      <c r="N492" s="9">
        <f t="shared" si="150"/>
        <v>1.3359471737240591E+29</v>
      </c>
      <c r="Q492" s="6">
        <f t="shared" si="124"/>
        <v>1.1772321167614663</v>
      </c>
      <c r="R492" s="6">
        <f t="shared" si="125"/>
        <v>1.9082781811963692</v>
      </c>
      <c r="S492" s="6">
        <f t="shared" si="126"/>
        <v>1.1480937220783527</v>
      </c>
      <c r="T492" s="6">
        <f t="shared" si="127"/>
        <v>1.1334566621963182</v>
      </c>
      <c r="U492" s="6">
        <f t="shared" si="128"/>
        <v>1.6278609997836626</v>
      </c>
      <c r="V492" s="6">
        <f t="shared" si="129"/>
        <v>1.0158715337198043</v>
      </c>
      <c r="W492" s="6">
        <f t="shared" si="130"/>
        <v>1.1066918843548346</v>
      </c>
      <c r="X492" s="6">
        <f t="shared" si="131"/>
        <v>0.85729406133190811</v>
      </c>
      <c r="Y492" s="6">
        <f t="shared" si="132"/>
        <v>1.3098176210444665</v>
      </c>
      <c r="Z492" s="6">
        <f t="shared" si="133"/>
        <v>1</v>
      </c>
      <c r="AA492" s="6">
        <f t="shared" si="134"/>
        <v>1.5922047555617473</v>
      </c>
      <c r="AB492" s="6">
        <f t="shared" si="135"/>
        <v>2.829820389347959</v>
      </c>
      <c r="AC492" s="6">
        <f t="shared" si="136"/>
        <v>38.801732450055624</v>
      </c>
    </row>
    <row r="493" spans="1:29" x14ac:dyDescent="0.25">
      <c r="A493" s="3">
        <f t="shared" si="137"/>
        <v>42859</v>
      </c>
      <c r="B493" s="9">
        <f t="shared" si="138"/>
        <v>328542.70292632724</v>
      </c>
      <c r="C493" s="9">
        <f t="shared" si="139"/>
        <v>884356595.82242036</v>
      </c>
      <c r="D493" s="9">
        <f t="shared" si="140"/>
        <v>2877391.0159120993</v>
      </c>
      <c r="E493" s="9">
        <f t="shared" si="141"/>
        <v>216632.71709842308</v>
      </c>
      <c r="F493" s="9">
        <f t="shared" si="142"/>
        <v>95525297.931201711</v>
      </c>
      <c r="G493" s="9">
        <f t="shared" si="143"/>
        <v>8216.6963057219054</v>
      </c>
      <c r="H493" s="9">
        <f t="shared" si="144"/>
        <v>394251.38645398826</v>
      </c>
      <c r="I493" s="9">
        <f t="shared" si="145"/>
        <v>520.43511381458995</v>
      </c>
      <c r="J493" s="9">
        <f t="shared" si="146"/>
        <v>159214.39291807858</v>
      </c>
      <c r="K493" s="9">
        <f t="shared" si="147"/>
        <v>4059.9561294118271</v>
      </c>
      <c r="L493" s="9">
        <f t="shared" si="148"/>
        <v>156928268.62958148</v>
      </c>
      <c r="M493" s="9">
        <f t="shared" si="149"/>
        <v>434880360195.17487</v>
      </c>
      <c r="N493" s="9">
        <f t="shared" si="150"/>
        <v>1.8926670519391143E+31</v>
      </c>
      <c r="Q493" s="6">
        <f t="shared" si="124"/>
        <v>1.1772321170884403</v>
      </c>
      <c r="R493" s="6">
        <f t="shared" si="125"/>
        <v>1.9082781861748819</v>
      </c>
      <c r="S493" s="6">
        <f t="shared" si="126"/>
        <v>1.1480937238322055</v>
      </c>
      <c r="T493" s="6">
        <f t="shared" si="127"/>
        <v>1.1334566654371678</v>
      </c>
      <c r="U493" s="6">
        <f t="shared" si="128"/>
        <v>1.6278610099062223</v>
      </c>
      <c r="V493" s="6">
        <f t="shared" si="129"/>
        <v>1.0158715331507064</v>
      </c>
      <c r="W493" s="6">
        <f t="shared" si="130"/>
        <v>1.1066918880620256</v>
      </c>
      <c r="X493" s="6">
        <f t="shared" si="131"/>
        <v>0.85729406278989617</v>
      </c>
      <c r="Y493" s="6">
        <f t="shared" si="132"/>
        <v>1.3098176172618174</v>
      </c>
      <c r="Z493" s="6">
        <f t="shared" si="133"/>
        <v>0.99527486428487311</v>
      </c>
      <c r="AA493" s="6">
        <f t="shared" si="134"/>
        <v>1.5922047632102114</v>
      </c>
      <c r="AB493" s="6">
        <f t="shared" si="135"/>
        <v>2.8298204415706816</v>
      </c>
      <c r="AC493" s="6">
        <f t="shared" si="136"/>
        <v>38.80173115941011</v>
      </c>
    </row>
    <row r="494" spans="1:29" x14ac:dyDescent="0.25">
      <c r="A494" s="3">
        <f t="shared" si="137"/>
        <v>42860</v>
      </c>
      <c r="B494" s="9">
        <f t="shared" si="138"/>
        <v>290781.44822510431</v>
      </c>
      <c r="C494" s="9">
        <f t="shared" si="139"/>
        <v>944612566.42523491</v>
      </c>
      <c r="D494" s="9">
        <f t="shared" si="140"/>
        <v>3061421.1247112434</v>
      </c>
      <c r="E494" s="9">
        <f t="shared" si="141"/>
        <v>234577.37700029157</v>
      </c>
      <c r="F494" s="9">
        <f t="shared" si="142"/>
        <v>83451917.403516501</v>
      </c>
      <c r="G494" s="9">
        <f t="shared" si="143"/>
        <v>8333.8886932946352</v>
      </c>
      <c r="H494" s="9">
        <f t="shared" si="144"/>
        <v>326397.48869145708</v>
      </c>
      <c r="I494" s="9">
        <f t="shared" si="145"/>
        <v>708.89011061808958</v>
      </c>
      <c r="J494" s="9">
        <f t="shared" si="146"/>
        <v>269721.20603029022</v>
      </c>
      <c r="K494" s="9">
        <f t="shared" si="147"/>
        <v>6010.3191249537886</v>
      </c>
      <c r="L494" s="9">
        <f t="shared" si="148"/>
        <v>227321778.41866285</v>
      </c>
      <c r="M494" s="9">
        <f t="shared" si="149"/>
        <v>353046788536.00745</v>
      </c>
      <c r="N494" s="9">
        <f t="shared" si="150"/>
        <v>2.0578597963630513E+31</v>
      </c>
      <c r="Q494" s="6">
        <f t="shared" si="124"/>
        <v>1.1772321169323756</v>
      </c>
      <c r="R494" s="6">
        <f t="shared" si="125"/>
        <v>1.9082781968921085</v>
      </c>
      <c r="S494" s="6">
        <f t="shared" si="126"/>
        <v>1.1480937243004701</v>
      </c>
      <c r="T494" s="6">
        <f t="shared" si="127"/>
        <v>1.1334566709512564</v>
      </c>
      <c r="U494" s="6">
        <f t="shared" si="128"/>
        <v>1.6278610237706641</v>
      </c>
      <c r="V494" s="6">
        <f t="shared" si="129"/>
        <v>1.0158715325041487</v>
      </c>
      <c r="W494" s="6">
        <f t="shared" si="130"/>
        <v>1.1066918876680634</v>
      </c>
      <c r="X494" s="6">
        <f t="shared" si="131"/>
        <v>0.85729406417635023</v>
      </c>
      <c r="Y494" s="6">
        <f t="shared" si="132"/>
        <v>1.3098176189721775</v>
      </c>
      <c r="Z494" s="6">
        <f t="shared" si="133"/>
        <v>0.99538332958868236</v>
      </c>
      <c r="AA494" s="6">
        <f t="shared" si="134"/>
        <v>1.5922047767706011</v>
      </c>
      <c r="AB494" s="6">
        <f t="shared" si="135"/>
        <v>2.8298204613185973</v>
      </c>
      <c r="AC494" s="6">
        <f t="shared" si="136"/>
        <v>38.801729326857249</v>
      </c>
    </row>
    <row r="495" spans="1:29" x14ac:dyDescent="0.25">
      <c r="A495" s="3">
        <f t="shared" si="137"/>
        <v>42861</v>
      </c>
      <c r="B495" s="9">
        <f t="shared" si="138"/>
        <v>288012.46459002112</v>
      </c>
      <c r="C495" s="9">
        <f t="shared" si="139"/>
        <v>1508828599.9359927</v>
      </c>
      <c r="D495" s="9">
        <f t="shared" si="140"/>
        <v>3373953.4662306546</v>
      </c>
      <c r="E495" s="9">
        <f t="shared" si="141"/>
        <v>216682.89553733339</v>
      </c>
      <c r="F495" s="9">
        <f t="shared" si="142"/>
        <v>80482376.232973039</v>
      </c>
      <c r="G495" s="9">
        <f t="shared" si="143"/>
        <v>8192.3442994531233</v>
      </c>
      <c r="H495" s="9">
        <f t="shared" si="144"/>
        <v>418448.96757079888</v>
      </c>
      <c r="I495" s="9">
        <f t="shared" si="145"/>
        <v>592.24597612267348</v>
      </c>
      <c r="J495" s="9">
        <f t="shared" si="146"/>
        <v>273329.29854307475</v>
      </c>
      <c r="K495" s="9">
        <f t="shared" si="147"/>
        <v>4643.2032035939301</v>
      </c>
      <c r="L495" s="9">
        <f t="shared" si="148"/>
        <v>146146811.10368106</v>
      </c>
      <c r="M495" s="9">
        <f t="shared" si="149"/>
        <v>442669572975.49207</v>
      </c>
      <c r="N495" s="9">
        <f t="shared" si="150"/>
        <v>2.369152583115074E+31</v>
      </c>
      <c r="Q495" s="6">
        <f t="shared" si="124"/>
        <v>1.1772321163873851</v>
      </c>
      <c r="R495" s="6">
        <f t="shared" si="125"/>
        <v>1.9082782092483885</v>
      </c>
      <c r="S495" s="6">
        <f t="shared" si="126"/>
        <v>1.1480937236768411</v>
      </c>
      <c r="T495" s="6">
        <f t="shared" si="127"/>
        <v>1.1334566767729142</v>
      </c>
      <c r="U495" s="6">
        <f t="shared" si="128"/>
        <v>1.6278610368606483</v>
      </c>
      <c r="V495" s="6">
        <f t="shared" si="129"/>
        <v>1.0158715319593452</v>
      </c>
      <c r="W495" s="6">
        <f t="shared" si="130"/>
        <v>1.1066918842616302</v>
      </c>
      <c r="X495" s="6">
        <f t="shared" si="131"/>
        <v>0.85729406516518203</v>
      </c>
      <c r="Y495" s="6">
        <f t="shared" si="132"/>
        <v>1.3098176242972495</v>
      </c>
      <c r="Z495" s="6">
        <f t="shared" si="133"/>
        <v>0.99548930435609329</v>
      </c>
      <c r="AA495" s="6">
        <f t="shared" si="134"/>
        <v>1.5922047913412585</v>
      </c>
      <c r="AB495" s="6">
        <f t="shared" si="135"/>
        <v>2.8298204518472176</v>
      </c>
      <c r="AC495" s="6">
        <f t="shared" si="136"/>
        <v>38.801727533868586</v>
      </c>
    </row>
    <row r="496" spans="1:29" x14ac:dyDescent="0.25">
      <c r="A496" s="3">
        <f t="shared" si="137"/>
        <v>42862</v>
      </c>
      <c r="B496" s="9">
        <f t="shared" si="138"/>
        <v>336099.9479006711</v>
      </c>
      <c r="C496" s="9">
        <f t="shared" si="139"/>
        <v>1151749788.8335736</v>
      </c>
      <c r="D496" s="9">
        <f t="shared" si="140"/>
        <v>2720832.8529677978</v>
      </c>
      <c r="E496" s="9">
        <f t="shared" si="141"/>
        <v>169227.32063876517</v>
      </c>
      <c r="F496" s="9">
        <f t="shared" si="142"/>
        <v>86536908.676751539</v>
      </c>
      <c r="G496" s="9">
        <f t="shared" si="143"/>
        <v>7760.1962203832545</v>
      </c>
      <c r="H496" s="9">
        <f t="shared" si="144"/>
        <v>353142.80441040586</v>
      </c>
      <c r="I496" s="9">
        <f t="shared" si="145"/>
        <v>534.13402879659668</v>
      </c>
      <c r="J496" s="9">
        <f t="shared" si="146"/>
        <v>196512.70391897301</v>
      </c>
      <c r="K496" s="9">
        <f t="shared" si="147"/>
        <v>3555.5468758949128</v>
      </c>
      <c r="L496" s="9">
        <f t="shared" si="148"/>
        <v>161635423.35173875</v>
      </c>
      <c r="M496" s="9">
        <f t="shared" si="149"/>
        <v>252944852554.3844</v>
      </c>
      <c r="N496" s="9">
        <f t="shared" si="150"/>
        <v>4.1467493318604245E+30</v>
      </c>
      <c r="Q496" s="6">
        <f t="shared" si="124"/>
        <v>1.1772321156605206</v>
      </c>
      <c r="R496" s="6">
        <f t="shared" si="125"/>
        <v>1.9082782198415733</v>
      </c>
      <c r="S496" s="6">
        <f t="shared" si="126"/>
        <v>1.1480937224014274</v>
      </c>
      <c r="T496" s="6">
        <f t="shared" si="127"/>
        <v>1.1334566814304912</v>
      </c>
      <c r="U496" s="6">
        <f t="shared" si="128"/>
        <v>1.627861046241776</v>
      </c>
      <c r="V496" s="6">
        <f t="shared" si="129"/>
        <v>1.0158715316221185</v>
      </c>
      <c r="W496" s="6">
        <f t="shared" si="130"/>
        <v>1.1066918794584699</v>
      </c>
      <c r="X496" s="6">
        <f t="shared" si="131"/>
        <v>0.85729406562126265</v>
      </c>
      <c r="Y496" s="6">
        <f t="shared" si="132"/>
        <v>1.309817630946615</v>
      </c>
      <c r="Z496" s="6">
        <f t="shared" si="133"/>
        <v>0.99559284476079912</v>
      </c>
      <c r="AA496" s="6">
        <f t="shared" si="134"/>
        <v>1.5922048031695191</v>
      </c>
      <c r="AB496" s="6">
        <f t="shared" si="135"/>
        <v>2.8298204229334907</v>
      </c>
      <c r="AC496" s="6">
        <f t="shared" si="136"/>
        <v>38.801726222715274</v>
      </c>
    </row>
    <row r="497" spans="1:29" x14ac:dyDescent="0.25">
      <c r="A497" s="3">
        <f t="shared" si="137"/>
        <v>42863</v>
      </c>
      <c r="B497" s="9">
        <f t="shared" si="138"/>
        <v>304974.73242791812</v>
      </c>
      <c r="C497" s="9">
        <f t="shared" si="139"/>
        <v>917777059.43672335</v>
      </c>
      <c r="D497" s="9">
        <f t="shared" si="140"/>
        <v>2309575.4697849504</v>
      </c>
      <c r="E497" s="9">
        <f t="shared" si="141"/>
        <v>114362.0780483695</v>
      </c>
      <c r="F497" s="9">
        <f t="shared" si="142"/>
        <v>58313906.222710438</v>
      </c>
      <c r="G497" s="9">
        <f t="shared" si="143"/>
        <v>7819.1119674944466</v>
      </c>
      <c r="H497" s="9">
        <f t="shared" si="144"/>
        <v>315847.23333934473</v>
      </c>
      <c r="I497" s="9">
        <f t="shared" si="145"/>
        <v>482.00811252000733</v>
      </c>
      <c r="J497" s="9">
        <f t="shared" si="146"/>
        <v>198749.08392467583</v>
      </c>
      <c r="K497" s="9">
        <f t="shared" si="147"/>
        <v>1641.3951822856122</v>
      </c>
      <c r="L497" s="9">
        <f t="shared" si="148"/>
        <v>75001909.228262216</v>
      </c>
      <c r="M497" s="9">
        <f t="shared" si="149"/>
        <v>374496856693.74347</v>
      </c>
      <c r="N497" s="9">
        <f t="shared" si="150"/>
        <v>4.7219772731353362E+30</v>
      </c>
      <c r="Q497" s="6">
        <f t="shared" si="124"/>
        <v>1.1772321149945351</v>
      </c>
      <c r="R497" s="6">
        <f t="shared" si="125"/>
        <v>1.9082782266000715</v>
      </c>
      <c r="S497" s="6">
        <f t="shared" si="126"/>
        <v>1.1480937209742401</v>
      </c>
      <c r="T497" s="6">
        <f t="shared" si="127"/>
        <v>1.1334566841358753</v>
      </c>
      <c r="U497" s="6">
        <f t="shared" si="128"/>
        <v>1.6278610507197253</v>
      </c>
      <c r="V497" s="6">
        <f t="shared" si="129"/>
        <v>1.0158715315195466</v>
      </c>
      <c r="W497" s="6">
        <f t="shared" si="130"/>
        <v>1.1066918748262313</v>
      </c>
      <c r="X497" s="6">
        <f t="shared" si="131"/>
        <v>0.85729406557762977</v>
      </c>
      <c r="Y497" s="6">
        <f t="shared" si="132"/>
        <v>1.3098176369614982</v>
      </c>
      <c r="Z497" s="6">
        <f t="shared" si="133"/>
        <v>0.99569400666276497</v>
      </c>
      <c r="AA497" s="6">
        <f t="shared" si="134"/>
        <v>1.5922048101819204</v>
      </c>
      <c r="AB497" s="6">
        <f t="shared" si="135"/>
        <v>2.8298203866557521</v>
      </c>
      <c r="AC497" s="6">
        <f t="shared" si="136"/>
        <v>38.80172560743555</v>
      </c>
    </row>
    <row r="498" spans="1:29" x14ac:dyDescent="0.25">
      <c r="A498" s="3">
        <f t="shared" si="137"/>
        <v>42864</v>
      </c>
      <c r="B498" s="9">
        <f t="shared" si="138"/>
        <v>198495.97903081359</v>
      </c>
      <c r="C498" s="9">
        <f t="shared" si="139"/>
        <v>1422774347.8533976</v>
      </c>
      <c r="D498" s="9">
        <f t="shared" si="140"/>
        <v>2250103.3723689825</v>
      </c>
      <c r="E498" s="9">
        <f t="shared" si="141"/>
        <v>94777.206586783359</v>
      </c>
      <c r="F498" s="9">
        <f t="shared" si="142"/>
        <v>13438672.589954177</v>
      </c>
      <c r="G498" s="9">
        <f t="shared" si="143"/>
        <v>8103.3194564794276</v>
      </c>
      <c r="H498" s="9">
        <f t="shared" si="144"/>
        <v>255866.99828769983</v>
      </c>
      <c r="I498" s="9">
        <f t="shared" si="145"/>
        <v>395.00364896800039</v>
      </c>
      <c r="J498" s="9">
        <f t="shared" si="146"/>
        <v>150424.81222601375</v>
      </c>
      <c r="K498" s="9">
        <f t="shared" si="147"/>
        <v>3355.073136327288</v>
      </c>
      <c r="L498" s="9">
        <f t="shared" si="148"/>
        <v>72309727.47411786</v>
      </c>
      <c r="M498" s="9">
        <f t="shared" si="149"/>
        <v>255573158623.66031</v>
      </c>
      <c r="N498" s="9">
        <f t="shared" si="150"/>
        <v>5.605460255775745E+30</v>
      </c>
      <c r="Q498" s="6">
        <f t="shared" si="124"/>
        <v>1.1772321145611992</v>
      </c>
      <c r="R498" s="6">
        <f t="shared" si="125"/>
        <v>1.9082782288884022</v>
      </c>
      <c r="S498" s="6">
        <f t="shared" si="126"/>
        <v>1.1480937197899717</v>
      </c>
      <c r="T498" s="6">
        <f t="shared" si="127"/>
        <v>1.1334566847517844</v>
      </c>
      <c r="U498" s="6">
        <f t="shared" si="128"/>
        <v>1.6278610505368005</v>
      </c>
      <c r="V498" s="6">
        <f t="shared" si="129"/>
        <v>1.0158715316167997</v>
      </c>
      <c r="W498" s="6">
        <f t="shared" si="130"/>
        <v>1.1066918714626073</v>
      </c>
      <c r="X498" s="6">
        <f t="shared" si="131"/>
        <v>0.85729406517398676</v>
      </c>
      <c r="Y498" s="6">
        <f t="shared" si="132"/>
        <v>1.309817641078068</v>
      </c>
      <c r="Z498" s="6">
        <f t="shared" si="133"/>
        <v>0.99579284518514422</v>
      </c>
      <c r="AA498" s="6">
        <f t="shared" si="134"/>
        <v>1.5922048119526999</v>
      </c>
      <c r="AB498" s="6">
        <f t="shared" si="135"/>
        <v>2.8298203536883335</v>
      </c>
      <c r="AC498" s="6">
        <f t="shared" si="136"/>
        <v>38.801725665169307</v>
      </c>
    </row>
    <row r="499" spans="1:29" x14ac:dyDescent="0.25">
      <c r="A499" s="3">
        <f t="shared" si="137"/>
        <v>42865</v>
      </c>
      <c r="B499" s="9">
        <f t="shared" si="138"/>
        <v>224702.73201459731</v>
      </c>
      <c r="C499" s="9">
        <f t="shared" si="139"/>
        <v>1493292219.1806245</v>
      </c>
      <c r="D499" s="9">
        <f t="shared" si="140"/>
        <v>2333407.8293189164</v>
      </c>
      <c r="E499" s="9">
        <f t="shared" si="141"/>
        <v>137833.55359541147</v>
      </c>
      <c r="F499" s="9">
        <f t="shared" si="142"/>
        <v>77546619.290191501</v>
      </c>
      <c r="G499" s="9">
        <f t="shared" si="143"/>
        <v>8353.5254812136427</v>
      </c>
      <c r="H499" s="9">
        <f t="shared" si="144"/>
        <v>252504.57773625644</v>
      </c>
      <c r="I499" s="9">
        <f t="shared" si="145"/>
        <v>355.46422060398686</v>
      </c>
      <c r="J499" s="9">
        <f t="shared" si="146"/>
        <v>90831.90742767106</v>
      </c>
      <c r="K499" s="9">
        <f t="shared" si="147"/>
        <v>0</v>
      </c>
      <c r="L499" s="9">
        <f t="shared" si="148"/>
        <v>166081391.08286592</v>
      </c>
      <c r="M499" s="9">
        <f t="shared" si="149"/>
        <v>147907664702.89767</v>
      </c>
      <c r="N499" s="9">
        <f t="shared" si="150"/>
        <v>5.1837056458004469E+30</v>
      </c>
      <c r="Q499" s="6">
        <f t="shared" si="124"/>
        <v>1.1772321144213016</v>
      </c>
      <c r="R499" s="6">
        <f t="shared" si="125"/>
        <v>1.9082782272734502</v>
      </c>
      <c r="S499" s="6">
        <f t="shared" si="126"/>
        <v>1.1480937190680993</v>
      </c>
      <c r="T499" s="6">
        <f t="shared" si="127"/>
        <v>1.1334566836490854</v>
      </c>
      <c r="U499" s="6">
        <f t="shared" si="128"/>
        <v>1.6278610469139021</v>
      </c>
      <c r="V499" s="6">
        <f t="shared" si="129"/>
        <v>1.0158715318410227</v>
      </c>
      <c r="W499" s="6">
        <f t="shared" si="130"/>
        <v>1.106691869852968</v>
      </c>
      <c r="X499" s="6">
        <f t="shared" si="131"/>
        <v>0.85729406459610924</v>
      </c>
      <c r="Y499" s="6">
        <f t="shared" si="132"/>
        <v>1.3098176428128541</v>
      </c>
      <c r="Z499" s="6">
        <f t="shared" si="133"/>
        <v>1</v>
      </c>
      <c r="AA499" s="6">
        <f t="shared" si="134"/>
        <v>1.5922048093627259</v>
      </c>
      <c r="AB499" s="6">
        <f t="shared" si="135"/>
        <v>2.8298203311311956</v>
      </c>
      <c r="AC499" s="6">
        <f t="shared" si="136"/>
        <v>38.801726204116704</v>
      </c>
    </row>
    <row r="500" spans="1:29" x14ac:dyDescent="0.25">
      <c r="A500" s="3">
        <f t="shared" si="137"/>
        <v>42866</v>
      </c>
      <c r="B500" s="9">
        <f t="shared" si="138"/>
        <v>386771.0208809686</v>
      </c>
      <c r="C500" s="9">
        <f t="shared" si="139"/>
        <v>1687598433.2587059</v>
      </c>
      <c r="D500" s="9">
        <f t="shared" si="140"/>
        <v>3303514.552058592</v>
      </c>
      <c r="E500" s="9">
        <f t="shared" si="141"/>
        <v>245543.8006273096</v>
      </c>
      <c r="F500" s="9">
        <f t="shared" si="142"/>
        <v>155501910.98335534</v>
      </c>
      <c r="G500" s="9">
        <f t="shared" si="143"/>
        <v>8347.1078649537103</v>
      </c>
      <c r="H500" s="9">
        <f t="shared" si="144"/>
        <v>436314.80409643863</v>
      </c>
      <c r="I500" s="9">
        <f t="shared" si="145"/>
        <v>446.16593378240464</v>
      </c>
      <c r="J500" s="9">
        <f t="shared" si="146"/>
        <v>208541.82076119355</v>
      </c>
      <c r="K500" s="9">
        <f t="shared" si="147"/>
        <v>4043.2673321584239</v>
      </c>
      <c r="L500" s="9">
        <f t="shared" si="148"/>
        <v>249861943.20855233</v>
      </c>
      <c r="M500" s="9">
        <f t="shared" si="149"/>
        <v>1230633280822.3655</v>
      </c>
      <c r="N500" s="9">
        <f t="shared" si="150"/>
        <v>7.3438750182257626E+32</v>
      </c>
      <c r="Q500" s="6">
        <f t="shared" si="124"/>
        <v>1.1772321145348905</v>
      </c>
      <c r="R500" s="6">
        <f t="shared" si="125"/>
        <v>1.9082782230954007</v>
      </c>
      <c r="S500" s="6">
        <f t="shared" si="126"/>
        <v>1.148093718855036</v>
      </c>
      <c r="T500" s="6">
        <f t="shared" si="127"/>
        <v>1.133456681502782</v>
      </c>
      <c r="U500" s="6">
        <f t="shared" si="128"/>
        <v>1.6278610415363415</v>
      </c>
      <c r="V500" s="6">
        <f t="shared" si="129"/>
        <v>1.015871532107252</v>
      </c>
      <c r="W500" s="6">
        <f t="shared" si="130"/>
        <v>1.1066918699279182</v>
      </c>
      <c r="X500" s="6">
        <f t="shared" si="131"/>
        <v>0.85729406402304276</v>
      </c>
      <c r="Y500" s="6">
        <f t="shared" si="132"/>
        <v>1.3098176423565906</v>
      </c>
      <c r="Z500" s="6">
        <f t="shared" si="133"/>
        <v>0.99588941438738632</v>
      </c>
      <c r="AA500" s="6">
        <f t="shared" si="134"/>
        <v>1.59220480408367</v>
      </c>
      <c r="AB500" s="6">
        <f t="shared" si="135"/>
        <v>2.8298203217778233</v>
      </c>
      <c r="AC500" s="6">
        <f t="shared" si="136"/>
        <v>38.801726963554756</v>
      </c>
    </row>
    <row r="501" spans="1:29" x14ac:dyDescent="0.25">
      <c r="A501" s="3">
        <f t="shared" si="137"/>
        <v>42867</v>
      </c>
      <c r="B501" s="9">
        <f t="shared" si="138"/>
        <v>342317.25923886249</v>
      </c>
      <c r="C501" s="9">
        <f t="shared" si="139"/>
        <v>1802583584.936254</v>
      </c>
      <c r="D501" s="9">
        <f t="shared" si="140"/>
        <v>3514798.36470178</v>
      </c>
      <c r="E501" s="9">
        <f t="shared" si="141"/>
        <v>265883.29472044774</v>
      </c>
      <c r="F501" s="9">
        <f t="shared" si="142"/>
        <v>135848124.72749186</v>
      </c>
      <c r="G501" s="9">
        <f t="shared" si="143"/>
        <v>8466.1602772169754</v>
      </c>
      <c r="H501" s="9">
        <f t="shared" si="144"/>
        <v>361221.4475266317</v>
      </c>
      <c r="I501" s="9">
        <f t="shared" si="145"/>
        <v>607.72728356991718</v>
      </c>
      <c r="J501" s="9">
        <f t="shared" si="146"/>
        <v>353285.59363683325</v>
      </c>
      <c r="K501" s="9">
        <f t="shared" si="147"/>
        <v>5986.180283152381</v>
      </c>
      <c r="L501" s="9">
        <f t="shared" si="148"/>
        <v>361942826.29254633</v>
      </c>
      <c r="M501" s="9">
        <f t="shared" si="149"/>
        <v>999058977721.07581</v>
      </c>
      <c r="N501" s="9">
        <f t="shared" si="150"/>
        <v>7.9848515469343567E+32</v>
      </c>
      <c r="Q501" s="6">
        <f t="shared" si="124"/>
        <v>1.1772321148007436</v>
      </c>
      <c r="R501" s="6">
        <f t="shared" si="125"/>
        <v>1.9082782179766042</v>
      </c>
      <c r="S501" s="6">
        <f t="shared" si="126"/>
        <v>1.1480937190675784</v>
      </c>
      <c r="T501" s="6">
        <f t="shared" si="127"/>
        <v>1.1334566790731795</v>
      </c>
      <c r="U501" s="6">
        <f t="shared" si="128"/>
        <v>1.6278610360816883</v>
      </c>
      <c r="V501" s="6">
        <f t="shared" si="129"/>
        <v>1.0158715323410503</v>
      </c>
      <c r="W501" s="6">
        <f t="shared" si="130"/>
        <v>1.1066918712358527</v>
      </c>
      <c r="X501" s="6">
        <f t="shared" si="131"/>
        <v>0.85729406358911209</v>
      </c>
      <c r="Y501" s="6">
        <f t="shared" si="132"/>
        <v>1.3098176403569788</v>
      </c>
      <c r="Z501" s="6">
        <f t="shared" si="133"/>
        <v>0.99598376703473412</v>
      </c>
      <c r="AA501" s="6">
        <f t="shared" si="134"/>
        <v>1.5922047980196132</v>
      </c>
      <c r="AB501" s="6">
        <f t="shared" si="135"/>
        <v>2.8298203245635278</v>
      </c>
      <c r="AC501" s="6">
        <f t="shared" si="136"/>
        <v>38.801727702957926</v>
      </c>
    </row>
    <row r="502" spans="1:29" x14ac:dyDescent="0.25">
      <c r="A502" s="3">
        <f t="shared" si="137"/>
        <v>42868</v>
      </c>
      <c r="B502" s="9">
        <f t="shared" si="138"/>
        <v>339057.5228659109</v>
      </c>
      <c r="C502" s="9">
        <f t="shared" si="139"/>
        <v>2879264744.9831896</v>
      </c>
      <c r="D502" s="9">
        <f t="shared" si="140"/>
        <v>3873614.7846308984</v>
      </c>
      <c r="E502" s="9">
        <f t="shared" si="141"/>
        <v>245600.67474153894</v>
      </c>
      <c r="F502" s="9">
        <f t="shared" si="142"/>
        <v>131014124.02107699</v>
      </c>
      <c r="G502" s="9">
        <f t="shared" si="143"/>
        <v>8322.369358201684</v>
      </c>
      <c r="H502" s="9">
        <f t="shared" si="144"/>
        <v>463094.07173992519</v>
      </c>
      <c r="I502" s="9">
        <f t="shared" si="145"/>
        <v>507.72895938157757</v>
      </c>
      <c r="J502" s="9">
        <f t="shared" si="146"/>
        <v>358011.5361215946</v>
      </c>
      <c r="K502" s="9">
        <f t="shared" si="147"/>
        <v>4624.983062786665</v>
      </c>
      <c r="L502" s="9">
        <f t="shared" si="148"/>
        <v>232695653.09456518</v>
      </c>
      <c r="M502" s="9">
        <f t="shared" si="149"/>
        <v>1252675359644.2686</v>
      </c>
      <c r="N502" s="9">
        <f t="shared" si="150"/>
        <v>9.192721471812866E+32</v>
      </c>
      <c r="Q502" s="6">
        <f t="shared" si="124"/>
        <v>1.1772321151049876</v>
      </c>
      <c r="R502" s="6">
        <f t="shared" si="125"/>
        <v>1.908278213380455</v>
      </c>
      <c r="S502" s="6">
        <f t="shared" si="126"/>
        <v>1.1480937195492682</v>
      </c>
      <c r="T502" s="6">
        <f t="shared" si="127"/>
        <v>1.1334566770140986</v>
      </c>
      <c r="U502" s="6">
        <f t="shared" si="128"/>
        <v>1.6278610318590652</v>
      </c>
      <c r="V502" s="6">
        <f t="shared" si="129"/>
        <v>1.015871532493726</v>
      </c>
      <c r="W502" s="6">
        <f t="shared" si="130"/>
        <v>1.1066918731531405</v>
      </c>
      <c r="X502" s="6">
        <f t="shared" si="131"/>
        <v>0.85729406336466241</v>
      </c>
      <c r="Y502" s="6">
        <f t="shared" si="132"/>
        <v>1.3098176376623398</v>
      </c>
      <c r="Z502" s="6">
        <f t="shared" si="133"/>
        <v>0.99607595446325448</v>
      </c>
      <c r="AA502" s="6">
        <f t="shared" si="134"/>
        <v>1.5922047928194869</v>
      </c>
      <c r="AB502" s="6">
        <f t="shared" si="135"/>
        <v>2.8298203357962026</v>
      </c>
      <c r="AC502" s="6">
        <f t="shared" si="136"/>
        <v>38.801728252242164</v>
      </c>
    </row>
    <row r="503" spans="1:29" x14ac:dyDescent="0.25">
      <c r="A503" s="3">
        <f t="shared" si="137"/>
        <v>42869</v>
      </c>
      <c r="B503" s="9">
        <f t="shared" si="138"/>
        <v>395667.65263941325</v>
      </c>
      <c r="C503" s="9">
        <f t="shared" si="139"/>
        <v>2197859025.7505226</v>
      </c>
      <c r="D503" s="9">
        <f t="shared" si="140"/>
        <v>3123771.1119963345</v>
      </c>
      <c r="E503" s="9">
        <f t="shared" si="141"/>
        <v>191811.83629578282</v>
      </c>
      <c r="F503" s="9">
        <f t="shared" si="142"/>
        <v>140870061.25679794</v>
      </c>
      <c r="G503" s="9">
        <f t="shared" si="143"/>
        <v>7883.3624272743018</v>
      </c>
      <c r="H503" s="9">
        <f t="shared" si="144"/>
        <v>390820.27238161146</v>
      </c>
      <c r="I503" s="9">
        <f t="shared" si="145"/>
        <v>457.90993192284134</v>
      </c>
      <c r="J503" s="9">
        <f t="shared" si="146"/>
        <v>257395.80511113448</v>
      </c>
      <c r="K503" s="9">
        <f t="shared" si="147"/>
        <v>3541.9150035496455</v>
      </c>
      <c r="L503" s="9">
        <f t="shared" si="148"/>
        <v>257356695.22089785</v>
      </c>
      <c r="M503" s="9">
        <f t="shared" si="149"/>
        <v>715788491360.93628</v>
      </c>
      <c r="N503" s="9">
        <f t="shared" si="150"/>
        <v>1.6090104185747721E+32</v>
      </c>
      <c r="Q503" s="6">
        <f t="shared" si="124"/>
        <v>1.1772321153597631</v>
      </c>
      <c r="R503" s="6">
        <f t="shared" si="125"/>
        <v>1.9082782103015523</v>
      </c>
      <c r="S503" s="6">
        <f t="shared" si="126"/>
        <v>1.1480937201228751</v>
      </c>
      <c r="T503" s="6">
        <f t="shared" si="127"/>
        <v>1.1334566757410693</v>
      </c>
      <c r="U503" s="6">
        <f t="shared" si="128"/>
        <v>1.6278610295983822</v>
      </c>
      <c r="V503" s="6">
        <f t="shared" si="129"/>
        <v>1.0158715325480474</v>
      </c>
      <c r="W503" s="6">
        <f t="shared" si="130"/>
        <v>1.1066918750733445</v>
      </c>
      <c r="X503" s="6">
        <f t="shared" si="131"/>
        <v>0.85729406335430802</v>
      </c>
      <c r="Y503" s="6">
        <f t="shared" si="132"/>
        <v>1.3098176350841169</v>
      </c>
      <c r="Z503" s="6">
        <f t="shared" si="133"/>
        <v>0.99616602654357178</v>
      </c>
      <c r="AA503" s="6">
        <f t="shared" si="134"/>
        <v>1.5922047895457776</v>
      </c>
      <c r="AB503" s="6">
        <f t="shared" si="135"/>
        <v>2.8298203506910196</v>
      </c>
      <c r="AC503" s="6">
        <f t="shared" si="136"/>
        <v>38.801728530161604</v>
      </c>
    </row>
    <row r="504" spans="1:29" x14ac:dyDescent="0.25">
      <c r="A504" s="3">
        <f t="shared" si="137"/>
        <v>42870</v>
      </c>
      <c r="B504" s="9">
        <f t="shared" si="138"/>
        <v>359026.04943612305</v>
      </c>
      <c r="C504" s="9">
        <f t="shared" si="139"/>
        <v>1751373963.3622456</v>
      </c>
      <c r="D504" s="9">
        <f t="shared" si="140"/>
        <v>2651609.0941856704</v>
      </c>
      <c r="E504" s="9">
        <f t="shared" si="141"/>
        <v>129624.46077431088</v>
      </c>
      <c r="F504" s="9">
        <f t="shared" si="142"/>
        <v>94926935.41204682</v>
      </c>
      <c r="G504" s="9">
        <f t="shared" si="143"/>
        <v>7943.2132573240751</v>
      </c>
      <c r="H504" s="9">
        <f t="shared" si="144"/>
        <v>349545.56736423192</v>
      </c>
      <c r="I504" s="9">
        <f t="shared" si="145"/>
        <v>413.2226934270235</v>
      </c>
      <c r="J504" s="9">
        <f t="shared" si="146"/>
        <v>260325.05471051257</v>
      </c>
      <c r="K504" s="9">
        <f t="shared" si="147"/>
        <v>1635.2465680231246</v>
      </c>
      <c r="L504" s="9">
        <f t="shared" si="148"/>
        <v>119418399.0231846</v>
      </c>
      <c r="M504" s="9">
        <f t="shared" si="149"/>
        <v>1059758831611.6533</v>
      </c>
      <c r="N504" s="9">
        <f t="shared" si="150"/>
        <v>1.8322088031811287E+32</v>
      </c>
      <c r="Q504" s="6">
        <f t="shared" si="124"/>
        <v>1.1772321155195378</v>
      </c>
      <c r="R504" s="6">
        <f t="shared" si="125"/>
        <v>1.9082782091297141</v>
      </c>
      <c r="S504" s="6">
        <f t="shared" si="126"/>
        <v>1.1480937206319426</v>
      </c>
      <c r="T504" s="6">
        <f t="shared" si="127"/>
        <v>1.1334566753805064</v>
      </c>
      <c r="U504" s="6">
        <f t="shared" si="128"/>
        <v>1.6278610294001774</v>
      </c>
      <c r="V504" s="6">
        <f t="shared" si="129"/>
        <v>1.0158715325148868</v>
      </c>
      <c r="W504" s="6">
        <f t="shared" si="130"/>
        <v>1.1066918765398266</v>
      </c>
      <c r="X504" s="6">
        <f t="shared" si="131"/>
        <v>0.85729406350991932</v>
      </c>
      <c r="Y504" s="6">
        <f t="shared" si="132"/>
        <v>1.3098176332182416</v>
      </c>
      <c r="Z504" s="6">
        <f t="shared" si="133"/>
        <v>0.99625403173541316</v>
      </c>
      <c r="AA504" s="6">
        <f t="shared" si="134"/>
        <v>1.5922047885440409</v>
      </c>
      <c r="AB504" s="6">
        <f t="shared" si="135"/>
        <v>2.8298203647629125</v>
      </c>
      <c r="AC504" s="6">
        <f t="shared" si="136"/>
        <v>38.801728538700992</v>
      </c>
    </row>
    <row r="505" spans="1:29" x14ac:dyDescent="0.25">
      <c r="A505" s="3">
        <f t="shared" si="137"/>
        <v>42871</v>
      </c>
      <c r="B505" s="9">
        <f t="shared" si="138"/>
        <v>233675.84132807315</v>
      </c>
      <c r="C505" s="9">
        <f t="shared" si="139"/>
        <v>2715049285.3117933</v>
      </c>
      <c r="D505" s="9">
        <f t="shared" si="140"/>
        <v>2583329.5533500807</v>
      </c>
      <c r="E505" s="9">
        <f t="shared" si="141"/>
        <v>107425.85751952352</v>
      </c>
      <c r="F505" s="9">
        <f t="shared" si="142"/>
        <v>21876291.41531771</v>
      </c>
      <c r="G505" s="9">
        <f t="shared" si="143"/>
        <v>8231.9315539737927</v>
      </c>
      <c r="H505" s="9">
        <f t="shared" si="144"/>
        <v>283165.92867723212</v>
      </c>
      <c r="I505" s="9">
        <f t="shared" si="145"/>
        <v>338.63428342111763</v>
      </c>
      <c r="J505" s="9">
        <f t="shared" si="146"/>
        <v>197029.07139676524</v>
      </c>
      <c r="K505" s="9">
        <f t="shared" si="147"/>
        <v>3342.7936263937586</v>
      </c>
      <c r="L505" s="9">
        <f t="shared" si="148"/>
        <v>115131894.41258302</v>
      </c>
      <c r="M505" s="9">
        <f t="shared" si="149"/>
        <v>723226131526.11047</v>
      </c>
      <c r="N505" s="9">
        <f t="shared" si="150"/>
        <v>2.1750154607468667E+32</v>
      </c>
      <c r="Q505" s="6">
        <f t="shared" si="124"/>
        <v>1.177232115577507</v>
      </c>
      <c r="R505" s="6">
        <f t="shared" si="125"/>
        <v>1.9082782096880704</v>
      </c>
      <c r="S505" s="6">
        <f t="shared" si="126"/>
        <v>1.1480937209699245</v>
      </c>
      <c r="T505" s="6">
        <f t="shared" si="127"/>
        <v>1.1334566758006139</v>
      </c>
      <c r="U505" s="6">
        <f t="shared" si="128"/>
        <v>1.6278610308335746</v>
      </c>
      <c r="V505" s="6">
        <f t="shared" si="129"/>
        <v>1.0158715324238545</v>
      </c>
      <c r="W505" s="6">
        <f t="shared" si="130"/>
        <v>1.1066918773121224</v>
      </c>
      <c r="X505" s="6">
        <f t="shared" si="131"/>
        <v>0.85729406375319506</v>
      </c>
      <c r="Y505" s="6">
        <f t="shared" si="132"/>
        <v>1.3098176323512936</v>
      </c>
      <c r="Z505" s="6">
        <f t="shared" si="133"/>
        <v>0.99634001721137699</v>
      </c>
      <c r="AA505" s="6">
        <f t="shared" si="134"/>
        <v>1.5922047895117941</v>
      </c>
      <c r="AB505" s="6">
        <f t="shared" si="135"/>
        <v>2.8298203748034596</v>
      </c>
      <c r="AC505" s="6">
        <f t="shared" si="136"/>
        <v>38.801728341678597</v>
      </c>
    </row>
    <row r="506" spans="1:29" x14ac:dyDescent="0.25">
      <c r="A506" s="3">
        <f t="shared" si="137"/>
        <v>42872</v>
      </c>
      <c r="B506" s="9">
        <f t="shared" si="138"/>
        <v>264527.27257948375</v>
      </c>
      <c r="C506" s="9">
        <f t="shared" si="139"/>
        <v>2849617005.1248236</v>
      </c>
      <c r="D506" s="9">
        <f t="shared" si="140"/>
        <v>2678970.8775929995</v>
      </c>
      <c r="E506" s="9">
        <f t="shared" si="141"/>
        <v>156228.36159637209</v>
      </c>
      <c r="F506" s="9">
        <f t="shared" si="142"/>
        <v>126235119.79470307</v>
      </c>
      <c r="G506" s="9">
        <f t="shared" si="143"/>
        <v>8486.1087308044443</v>
      </c>
      <c r="H506" s="9">
        <f t="shared" si="144"/>
        <v>279444.76517961978</v>
      </c>
      <c r="I506" s="9">
        <f t="shared" si="145"/>
        <v>304.73736628885888</v>
      </c>
      <c r="J506" s="9">
        <f t="shared" si="146"/>
        <v>118973.23393850643</v>
      </c>
      <c r="K506" s="9">
        <f t="shared" si="147"/>
        <v>0</v>
      </c>
      <c r="L506" s="9">
        <f t="shared" si="148"/>
        <v>264435586.69760388</v>
      </c>
      <c r="M506" s="9">
        <f t="shared" si="149"/>
        <v>418552123838.20154</v>
      </c>
      <c r="N506" s="9">
        <f t="shared" si="150"/>
        <v>2.0113673668514734E+32</v>
      </c>
      <c r="Q506" s="6">
        <f t="shared" si="124"/>
        <v>1.1772321155503322</v>
      </c>
      <c r="R506" s="6">
        <f t="shared" si="125"/>
        <v>1.9082782114062176</v>
      </c>
      <c r="S506" s="6">
        <f t="shared" si="126"/>
        <v>1.1480937210941593</v>
      </c>
      <c r="T506" s="6">
        <f t="shared" si="127"/>
        <v>1.133456676702653</v>
      </c>
      <c r="U506" s="6">
        <f t="shared" si="128"/>
        <v>1.627861033145902</v>
      </c>
      <c r="V506" s="6">
        <f t="shared" si="129"/>
        <v>1.0158715323115934</v>
      </c>
      <c r="W506" s="6">
        <f t="shared" si="130"/>
        <v>1.1066918773706456</v>
      </c>
      <c r="X506" s="6">
        <f t="shared" si="131"/>
        <v>0.85729406400189734</v>
      </c>
      <c r="Y506" s="6">
        <f t="shared" si="132"/>
        <v>1.3098176324574506</v>
      </c>
      <c r="Z506" s="6">
        <f t="shared" si="133"/>
        <v>1</v>
      </c>
      <c r="AA506" s="6">
        <f t="shared" si="134"/>
        <v>1.5922047917196476</v>
      </c>
      <c r="AB506" s="6">
        <f t="shared" si="135"/>
        <v>2.829820379349155</v>
      </c>
      <c r="AC506" s="6">
        <f t="shared" si="136"/>
        <v>38.801728035637453</v>
      </c>
    </row>
    <row r="507" spans="1:29" x14ac:dyDescent="0.25">
      <c r="A507" s="3">
        <f t="shared" si="137"/>
        <v>42873</v>
      </c>
      <c r="B507" s="9">
        <f t="shared" si="138"/>
        <v>455319.26711180503</v>
      </c>
      <c r="C507" s="9">
        <f t="shared" si="139"/>
        <v>3220407323.432436</v>
      </c>
      <c r="D507" s="9">
        <f t="shared" si="140"/>
        <v>3792744.3145294189</v>
      </c>
      <c r="E507" s="9">
        <f t="shared" si="141"/>
        <v>278313.26049839344</v>
      </c>
      <c r="F507" s="9">
        <f t="shared" si="142"/>
        <v>253135501.84009063</v>
      </c>
      <c r="G507" s="9">
        <f t="shared" si="143"/>
        <v>8479.589256301073</v>
      </c>
      <c r="H507" s="9">
        <f t="shared" si="144"/>
        <v>482866.04945242841</v>
      </c>
      <c r="I507" s="9">
        <f t="shared" si="145"/>
        <v>382.49540667660898</v>
      </c>
      <c r="J507" s="9">
        <f t="shared" si="146"/>
        <v>273151.75410779857</v>
      </c>
      <c r="K507" s="9">
        <f t="shared" si="147"/>
        <v>4028.8087254952093</v>
      </c>
      <c r="L507" s="9">
        <f t="shared" si="148"/>
        <v>397831383.8903597</v>
      </c>
      <c r="M507" s="9">
        <f t="shared" si="149"/>
        <v>3482471136697.5234</v>
      </c>
      <c r="N507" s="9">
        <f t="shared" si="150"/>
        <v>2.8495503886926991E+34</v>
      </c>
      <c r="Q507" s="6">
        <f t="shared" si="124"/>
        <v>1.1772321154638228</v>
      </c>
      <c r="R507" s="6">
        <f t="shared" si="125"/>
        <v>1.9082782135640637</v>
      </c>
      <c r="S507" s="6">
        <f t="shared" si="126"/>
        <v>1.14809372102386</v>
      </c>
      <c r="T507" s="6">
        <f t="shared" si="127"/>
        <v>1.1334566777388198</v>
      </c>
      <c r="U507" s="6">
        <f t="shared" si="128"/>
        <v>1.6278610355289191</v>
      </c>
      <c r="V507" s="6">
        <f t="shared" si="129"/>
        <v>1.015871532211007</v>
      </c>
      <c r="W507" s="6">
        <f t="shared" si="130"/>
        <v>1.1066918768717748</v>
      </c>
      <c r="X507" s="6">
        <f t="shared" si="131"/>
        <v>0.85729406419261089</v>
      </c>
      <c r="Y507" s="6">
        <f t="shared" si="132"/>
        <v>1.3098176332726637</v>
      </c>
      <c r="Z507" s="6">
        <f t="shared" si="133"/>
        <v>0.99642402901529237</v>
      </c>
      <c r="AA507" s="6">
        <f t="shared" si="134"/>
        <v>1.5922047943023547</v>
      </c>
      <c r="AB507" s="6">
        <f t="shared" si="135"/>
        <v>2.8298203786349552</v>
      </c>
      <c r="AC507" s="6">
        <f t="shared" si="136"/>
        <v>38.801727720321878</v>
      </c>
    </row>
    <row r="508" spans="1:29" x14ac:dyDescent="0.25">
      <c r="A508" s="3">
        <f t="shared" si="137"/>
        <v>42874</v>
      </c>
      <c r="B508" s="9">
        <f t="shared" si="138"/>
        <v>402986.87121382006</v>
      </c>
      <c r="C508" s="9">
        <f t="shared" si="139"/>
        <v>3439830986.7885814</v>
      </c>
      <c r="D508" s="9">
        <f t="shared" si="140"/>
        <v>4035317.9324739897</v>
      </c>
      <c r="E508" s="9">
        <f t="shared" si="141"/>
        <v>301367.19613371906</v>
      </c>
      <c r="F508" s="9">
        <f t="shared" si="142"/>
        <v>221141869.24218491</v>
      </c>
      <c r="G508" s="9">
        <f t="shared" si="143"/>
        <v>8600.5312121921124</v>
      </c>
      <c r="H508" s="9">
        <f t="shared" si="144"/>
        <v>399760.84144086181</v>
      </c>
      <c r="I508" s="9">
        <f t="shared" si="145"/>
        <v>521.00099291328013</v>
      </c>
      <c r="J508" s="9">
        <f t="shared" si="146"/>
        <v>462739.70053075365</v>
      </c>
      <c r="K508" s="9">
        <f t="shared" si="147"/>
        <v>5965.2652409542652</v>
      </c>
      <c r="L508" s="9">
        <f t="shared" si="148"/>
        <v>576287104.09016359</v>
      </c>
      <c r="M508" s="9">
        <f t="shared" si="149"/>
        <v>2827157450122.1274</v>
      </c>
      <c r="N508" s="9">
        <f t="shared" si="150"/>
        <v>3.0982603364986575E+34</v>
      </c>
      <c r="Q508" s="6">
        <f t="shared" si="124"/>
        <v>1.1772321153477787</v>
      </c>
      <c r="R508" s="6">
        <f t="shared" si="125"/>
        <v>1.9082782155204339</v>
      </c>
      <c r="S508" s="6">
        <f t="shared" si="126"/>
        <v>1.1480937208232638</v>
      </c>
      <c r="T508" s="6">
        <f t="shared" si="127"/>
        <v>1.1334566786175093</v>
      </c>
      <c r="U508" s="6">
        <f t="shared" si="128"/>
        <v>1.6278610373591118</v>
      </c>
      <c r="V508" s="6">
        <f t="shared" si="129"/>
        <v>1.0158715321438856</v>
      </c>
      <c r="W508" s="6">
        <f t="shared" si="130"/>
        <v>1.1066918760724713</v>
      </c>
      <c r="X508" s="6">
        <f t="shared" si="131"/>
        <v>0.85729406429280475</v>
      </c>
      <c r="Y508" s="6">
        <f t="shared" si="132"/>
        <v>1.3098176344162957</v>
      </c>
      <c r="Z508" s="6">
        <f t="shared" si="133"/>
        <v>0.99650611221032226</v>
      </c>
      <c r="AA508" s="6">
        <f t="shared" si="134"/>
        <v>1.592204796523222</v>
      </c>
      <c r="AB508" s="6">
        <f t="shared" si="135"/>
        <v>2.8298203741395462</v>
      </c>
      <c r="AC508" s="6">
        <f t="shared" si="136"/>
        <v>38.801727474672717</v>
      </c>
    </row>
    <row r="509" spans="1:29" x14ac:dyDescent="0.25">
      <c r="A509" s="3">
        <f t="shared" si="137"/>
        <v>42875</v>
      </c>
      <c r="B509" s="9">
        <f t="shared" ref="B509:B540" si="151">SUM(Q495:Q508)/14*B502</f>
        <v>399149.40482963767</v>
      </c>
      <c r="C509" s="9">
        <f t="shared" ref="C509:C540" si="152">SUM(R495:R508)/14*C502</f>
        <v>5494438193.3985529</v>
      </c>
      <c r="D509" s="9">
        <f t="shared" ref="D509:D540" si="153">SUM(S495:S508)/14*D502</f>
        <v>4447272.8101607971</v>
      </c>
      <c r="E509" s="9">
        <f t="shared" ref="E509:E540" si="154">SUM(T495:T508)/14*E502</f>
        <v>278377.72519325232</v>
      </c>
      <c r="F509" s="9">
        <f t="shared" ref="F509:F540" si="155">SUM(U495:U508)/14*F502</f>
        <v>213272787.96480846</v>
      </c>
      <c r="G509" s="9">
        <f t="shared" ref="G509:G540" si="156">SUM(V495:V508)/14*G502</f>
        <v>8454.4581107695085</v>
      </c>
      <c r="H509" s="9">
        <f t="shared" ref="H509:H540" si="157">SUM(W495:W508)/14*H502</f>
        <v>512502.44666833675</v>
      </c>
      <c r="I509" s="9">
        <f t="shared" ref="I509:I540" si="158">SUM(X495:X508)/14*I502</f>
        <v>435.27302315161245</v>
      </c>
      <c r="J509" s="9">
        <f t="shared" ref="J509:J540" si="159">SUM(Y495:Y508)/14*J502</f>
        <v>468929.82373147208</v>
      </c>
      <c r="K509" s="9">
        <f t="shared" ref="K509:K540" si="160">SUM(Z495:Z508)/14*K502</f>
        <v>4609.1948088367208</v>
      </c>
      <c r="L509" s="9">
        <f t="shared" ref="L509:L540" si="161">SUM(AA495:AA508)/14*L502</f>
        <v>370499135.31558108</v>
      </c>
      <c r="M509" s="9">
        <f t="shared" ref="M509:M540" si="162">SUM(AB495:AB508)/14*M502</f>
        <v>3544846247103.4307</v>
      </c>
      <c r="N509" s="9">
        <f t="shared" ref="N509:N540" si="163">SUM(AC495:AC508)/14*N502</f>
        <v>3.566934720836683E+34</v>
      </c>
      <c r="Q509" s="6">
        <f t="shared" si="124"/>
        <v>1.177232115234593</v>
      </c>
      <c r="R509" s="6">
        <f t="shared" si="125"/>
        <v>1.9082782168510286</v>
      </c>
      <c r="S509" s="6">
        <f t="shared" si="126"/>
        <v>1.148093720574892</v>
      </c>
      <c r="T509" s="6">
        <f t="shared" si="127"/>
        <v>1.1334566791650988</v>
      </c>
      <c r="U509" s="6">
        <f t="shared" si="128"/>
        <v>1.6278610383297152</v>
      </c>
      <c r="V509" s="6">
        <f t="shared" si="129"/>
        <v>1.0158715321181524</v>
      </c>
      <c r="W509" s="6">
        <f t="shared" si="130"/>
        <v>1.1066918752442148</v>
      </c>
      <c r="X509" s="6">
        <f t="shared" si="131"/>
        <v>0.85729406430112309</v>
      </c>
      <c r="Y509" s="6">
        <f t="shared" si="132"/>
        <v>1.3098176355194469</v>
      </c>
      <c r="Z509" s="6">
        <f t="shared" si="133"/>
        <v>0.99658631096901107</v>
      </c>
      <c r="AA509" s="6">
        <f t="shared" si="134"/>
        <v>1.5922047979341236</v>
      </c>
      <c r="AB509" s="6">
        <f t="shared" si="135"/>
        <v>2.8298203679124709</v>
      </c>
      <c r="AC509" s="6">
        <f t="shared" si="136"/>
        <v>38.80172734237383</v>
      </c>
    </row>
    <row r="510" spans="1:29" x14ac:dyDescent="0.25">
      <c r="A510" s="3">
        <f t="shared" si="137"/>
        <v>42876</v>
      </c>
      <c r="B510" s="9">
        <f t="shared" si="151"/>
        <v>465792.66761402244</v>
      </c>
      <c r="C510" s="9">
        <f t="shared" si="152"/>
        <v>4194126503.7426834</v>
      </c>
      <c r="D510" s="9">
        <f t="shared" si="153"/>
        <v>3586381.9975041128</v>
      </c>
      <c r="E510" s="9">
        <f t="shared" si="154"/>
        <v>217410.4070251525</v>
      </c>
      <c r="F510" s="9">
        <f t="shared" si="155"/>
        <v>229316884.20184365</v>
      </c>
      <c r="G510" s="9">
        <f t="shared" si="156"/>
        <v>8008.4834673272471</v>
      </c>
      <c r="H510" s="9">
        <f t="shared" si="157"/>
        <v>432517.61987373256</v>
      </c>
      <c r="I510" s="9">
        <f t="shared" si="158"/>
        <v>392.56346659372178</v>
      </c>
      <c r="J510" s="9">
        <f t="shared" si="159"/>
        <v>337141.56504961528</v>
      </c>
      <c r="K510" s="9">
        <f t="shared" si="160"/>
        <v>3530.1015431662818</v>
      </c>
      <c r="L510" s="9">
        <f t="shared" si="161"/>
        <v>409764565.0323776</v>
      </c>
      <c r="M510" s="9">
        <f t="shared" si="162"/>
        <v>2025552847679.1223</v>
      </c>
      <c r="N510" s="9">
        <f t="shared" si="163"/>
        <v>6.2432383530568712E+33</v>
      </c>
      <c r="Q510" s="6">
        <f t="shared" si="124"/>
        <v>1.1772321151522507</v>
      </c>
      <c r="R510" s="6">
        <f t="shared" si="125"/>
        <v>1.908278217394074</v>
      </c>
      <c r="S510" s="6">
        <f t="shared" si="126"/>
        <v>1.1480937203533244</v>
      </c>
      <c r="T510" s="6">
        <f t="shared" si="127"/>
        <v>1.1334566793359691</v>
      </c>
      <c r="U510" s="6">
        <f t="shared" si="128"/>
        <v>1.6278610384346486</v>
      </c>
      <c r="V510" s="6">
        <f t="shared" si="129"/>
        <v>1.015871532129496</v>
      </c>
      <c r="W510" s="6">
        <f t="shared" si="130"/>
        <v>1.1066918746001135</v>
      </c>
      <c r="X510" s="6">
        <f t="shared" si="131"/>
        <v>0.85729406423940469</v>
      </c>
      <c r="Y510" s="6">
        <f t="shared" si="132"/>
        <v>1.3098176363210323</v>
      </c>
      <c r="Z510" s="6">
        <f t="shared" si="133"/>
        <v>0.99666466858421943</v>
      </c>
      <c r="AA510" s="6">
        <f t="shared" si="134"/>
        <v>1.5922047984050425</v>
      </c>
      <c r="AB510" s="6">
        <f t="shared" si="135"/>
        <v>2.8298203619171316</v>
      </c>
      <c r="AC510" s="6">
        <f t="shared" si="136"/>
        <v>38.80172732869562</v>
      </c>
    </row>
  </sheetData>
  <conditionalFormatting sqref="AD368:AD390 O371:P390 J373:L379 A302:AD364 A365:D372 F365:AD367 F371:L372 F368:P370 A373:C379 B387:B390 A380:B386">
    <cfRule type="expression" dxfId="279" priority="14">
      <formula>$A302=TODAY()</formula>
    </cfRule>
  </conditionalFormatting>
  <conditionalFormatting sqref="B2:N378">
    <cfRule type="expression" dxfId="278" priority="13">
      <formula>B2=MAX(B$2:B$378)</formula>
    </cfRule>
  </conditionalFormatting>
  <conditionalFormatting sqref="Q368:AC384">
    <cfRule type="expression" dxfId="277" priority="12">
      <formula>$A368=TODAY()</formula>
    </cfRule>
  </conditionalFormatting>
  <conditionalFormatting sqref="M371:N379">
    <cfRule type="expression" dxfId="276" priority="11">
      <formula>$A371=TODAY()</formula>
    </cfRule>
  </conditionalFormatting>
  <conditionalFormatting sqref="F373:I379">
    <cfRule type="expression" dxfId="275" priority="8">
      <formula>$A373=TODAY()</formula>
    </cfRule>
  </conditionalFormatting>
  <conditionalFormatting sqref="D373:D379">
    <cfRule type="expression" dxfId="274" priority="7">
      <formula>$A373=TODAY()</formula>
    </cfRule>
  </conditionalFormatting>
  <conditionalFormatting sqref="E365:E379">
    <cfRule type="expression" dxfId="273" priority="6">
      <formula>$A365=TODAY()</formula>
    </cfRule>
  </conditionalFormatting>
  <conditionalFormatting sqref="A387:A510">
    <cfRule type="expression" dxfId="272" priority="3">
      <formula>$A387=TODAY()</formula>
    </cfRule>
  </conditionalFormatting>
  <conditionalFormatting sqref="C380:N510">
    <cfRule type="expression" dxfId="271" priority="2">
      <formula>$A380=TODAY()</formula>
    </cfRule>
  </conditionalFormatting>
  <conditionalFormatting sqref="Q385:AC510">
    <cfRule type="expression" dxfId="270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520"/>
  <sheetViews>
    <sheetView workbookViewId="0">
      <pane ySplit="1" topLeftCell="A351" activePane="bottomLeft" state="frozen"/>
      <selection pane="bottomLeft" activeCell="B372" sqref="B372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16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2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2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4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12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11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3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6.75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2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28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16</v>
      </c>
      <c r="H67" s="24">
        <v>1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2.2857142857142856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5</v>
      </c>
      <c r="D68" s="16">
        <v>3</v>
      </c>
      <c r="E68" s="16">
        <v>0</v>
      </c>
      <c r="F68" s="16">
        <v>2</v>
      </c>
      <c r="G68" s="16">
        <v>16</v>
      </c>
      <c r="H68" s="24">
        <v>0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2</v>
      </c>
      <c r="D69" s="16">
        <v>4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4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134</v>
      </c>
      <c r="C70" s="16">
        <v>7</v>
      </c>
      <c r="D70" s="16">
        <v>3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11.166666666666666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13</v>
      </c>
      <c r="D71" s="16">
        <v>4</v>
      </c>
      <c r="E71" s="16">
        <v>2</v>
      </c>
      <c r="F71" s="16">
        <v>11</v>
      </c>
      <c r="G71" s="16">
        <v>43</v>
      </c>
      <c r="H71" s="24">
        <v>1</v>
      </c>
      <c r="I71" s="16">
        <v>1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8.8181818181818183</v>
      </c>
      <c r="R71" s="6">
        <f t="shared" si="2"/>
        <v>1</v>
      </c>
      <c r="S71" s="6">
        <f t="shared" si="3"/>
        <v>0.8</v>
      </c>
      <c r="T71" s="6">
        <f t="shared" si="4"/>
        <v>1</v>
      </c>
      <c r="U71" s="6">
        <f t="shared" si="5"/>
        <v>11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169</v>
      </c>
      <c r="C72" s="16">
        <v>6</v>
      </c>
      <c r="D72" s="16">
        <v>4</v>
      </c>
      <c r="E72" s="16">
        <v>0</v>
      </c>
      <c r="F72" s="16">
        <v>3</v>
      </c>
      <c r="G72" s="16">
        <v>54</v>
      </c>
      <c r="H72" s="24">
        <v>4</v>
      </c>
      <c r="I72" s="16">
        <v>0</v>
      </c>
      <c r="J72" s="16">
        <v>0</v>
      </c>
      <c r="K72" s="16">
        <v>0</v>
      </c>
      <c r="L72" s="16">
        <v>0</v>
      </c>
      <c r="M72">
        <v>0</v>
      </c>
      <c r="N72">
        <v>0</v>
      </c>
      <c r="Q72" s="6">
        <f t="shared" si="1"/>
        <v>6.2592592592592595</v>
      </c>
      <c r="R72" s="6">
        <f t="shared" si="2"/>
        <v>6</v>
      </c>
      <c r="S72" s="6">
        <f t="shared" si="3"/>
        <v>1.3333333333333333</v>
      </c>
      <c r="T72" s="6">
        <f t="shared" si="4"/>
        <v>1</v>
      </c>
      <c r="U72" s="6">
        <f t="shared" si="5"/>
        <v>3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197</v>
      </c>
      <c r="C73" s="16">
        <v>20</v>
      </c>
      <c r="D73" s="16">
        <v>8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1</v>
      </c>
      <c r="K73" s="16">
        <v>1</v>
      </c>
      <c r="L73" s="16">
        <v>0</v>
      </c>
      <c r="M73">
        <v>1</v>
      </c>
      <c r="N73">
        <v>0</v>
      </c>
      <c r="Q73" s="6">
        <f t="shared" si="1"/>
        <v>7.0357142857142856</v>
      </c>
      <c r="R73" s="6">
        <f t="shared" si="2"/>
        <v>20</v>
      </c>
      <c r="S73" s="6">
        <f t="shared" si="3"/>
        <v>4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190</v>
      </c>
      <c r="C74" s="16">
        <v>32</v>
      </c>
      <c r="D74" s="16">
        <v>2</v>
      </c>
      <c r="E74" s="16">
        <v>3</v>
      </c>
      <c r="F74" s="16">
        <v>13</v>
      </c>
      <c r="G74" s="16">
        <v>75</v>
      </c>
      <c r="H74" s="24">
        <v>2</v>
      </c>
      <c r="I74" s="16">
        <v>0</v>
      </c>
      <c r="J74" s="16">
        <v>3</v>
      </c>
      <c r="K74" s="16">
        <v>0</v>
      </c>
      <c r="L74" s="16">
        <v>0</v>
      </c>
      <c r="M74">
        <v>0</v>
      </c>
      <c r="N74">
        <v>0</v>
      </c>
      <c r="Q74" s="6">
        <f t="shared" si="1"/>
        <v>4.6341463414634143</v>
      </c>
      <c r="R74" s="6">
        <f t="shared" si="2"/>
        <v>32</v>
      </c>
      <c r="S74" s="6">
        <f t="shared" si="3"/>
        <v>2</v>
      </c>
      <c r="T74" s="6">
        <f t="shared" si="4"/>
        <v>1</v>
      </c>
      <c r="U74" s="6">
        <f t="shared" si="5"/>
        <v>4.333333333333333</v>
      </c>
      <c r="V74" s="6">
        <f t="shared" si="6"/>
        <v>4.6875</v>
      </c>
      <c r="W74" s="6">
        <f t="shared" si="7"/>
        <v>2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251</v>
      </c>
      <c r="C75" s="16">
        <v>49</v>
      </c>
      <c r="D75" s="16">
        <v>7</v>
      </c>
      <c r="E75" s="16">
        <v>2</v>
      </c>
      <c r="F75" s="16">
        <v>18</v>
      </c>
      <c r="G75" s="16">
        <v>85</v>
      </c>
      <c r="H75" s="24">
        <v>1</v>
      </c>
      <c r="I75" s="16">
        <v>5</v>
      </c>
      <c r="J75" s="16">
        <v>1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5.1224489795918364</v>
      </c>
      <c r="R75" s="6">
        <f t="shared" si="2"/>
        <v>9.8000000000000007</v>
      </c>
      <c r="S75" s="6">
        <f t="shared" si="3"/>
        <v>2.3333333333333335</v>
      </c>
      <c r="T75" s="6">
        <f t="shared" si="4"/>
        <v>1</v>
      </c>
      <c r="U75" s="6">
        <f t="shared" si="5"/>
        <v>9</v>
      </c>
      <c r="V75" s="6">
        <f t="shared" si="6"/>
        <v>5.3125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176</v>
      </c>
      <c r="C76" s="16">
        <v>65</v>
      </c>
      <c r="D76" s="16">
        <v>10</v>
      </c>
      <c r="E76" s="16">
        <v>1</v>
      </c>
      <c r="F76" s="16">
        <v>12</v>
      </c>
      <c r="G76" s="16">
        <v>97</v>
      </c>
      <c r="H76" s="24">
        <v>18</v>
      </c>
      <c r="I76" s="16">
        <v>2</v>
      </c>
      <c r="J76" s="16">
        <v>3</v>
      </c>
      <c r="K76" s="16">
        <v>1</v>
      </c>
      <c r="L76" s="16">
        <v>0</v>
      </c>
      <c r="M76">
        <v>1</v>
      </c>
      <c r="N76">
        <v>0</v>
      </c>
      <c r="Q76" s="6">
        <f t="shared" si="1"/>
        <v>4.8888888888888893</v>
      </c>
      <c r="R76" s="6">
        <f t="shared" si="2"/>
        <v>32.5</v>
      </c>
      <c r="S76" s="6">
        <f t="shared" si="3"/>
        <v>2.5</v>
      </c>
      <c r="T76" s="6">
        <f t="shared" si="4"/>
        <v>1</v>
      </c>
      <c r="U76" s="6">
        <f t="shared" si="5"/>
        <v>1.7142857142857142</v>
      </c>
      <c r="V76" s="6">
        <f t="shared" si="6"/>
        <v>4.6190476190476186</v>
      </c>
      <c r="W76" s="6">
        <f t="shared" si="7"/>
        <v>18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369</v>
      </c>
      <c r="C77" s="16">
        <v>102</v>
      </c>
      <c r="D77" s="16">
        <v>15</v>
      </c>
      <c r="E77" s="16">
        <v>4</v>
      </c>
      <c r="F77" s="16">
        <v>36</v>
      </c>
      <c r="G77" s="16">
        <v>113</v>
      </c>
      <c r="H77" s="24">
        <v>14</v>
      </c>
      <c r="I77" s="16">
        <v>8</v>
      </c>
      <c r="J77" s="16">
        <v>5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2.7537313432835822</v>
      </c>
      <c r="R77" s="6">
        <f t="shared" si="2"/>
        <v>14.571428571428571</v>
      </c>
      <c r="S77" s="6">
        <f t="shared" si="3"/>
        <v>5</v>
      </c>
      <c r="T77" s="6">
        <f t="shared" si="4"/>
        <v>1</v>
      </c>
      <c r="U77" s="6">
        <f t="shared" si="5"/>
        <v>12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350</v>
      </c>
      <c r="C78" s="16">
        <v>50</v>
      </c>
      <c r="D78" s="16">
        <v>22</v>
      </c>
      <c r="E78" s="16">
        <v>4</v>
      </c>
      <c r="F78" s="16">
        <v>21</v>
      </c>
      <c r="G78" s="16">
        <v>129</v>
      </c>
      <c r="H78" s="24">
        <v>22</v>
      </c>
      <c r="I78" s="16">
        <v>4</v>
      </c>
      <c r="J78" s="16">
        <v>6</v>
      </c>
      <c r="K78" s="16">
        <v>2</v>
      </c>
      <c r="L78" s="16">
        <v>0</v>
      </c>
      <c r="M78">
        <v>0</v>
      </c>
      <c r="N78">
        <v>3</v>
      </c>
      <c r="Q78" s="6">
        <f t="shared" si="1"/>
        <v>3.6082474226804124</v>
      </c>
      <c r="R78" s="6">
        <f t="shared" si="2"/>
        <v>3.8461538461538463</v>
      </c>
      <c r="S78" s="6">
        <f t="shared" si="3"/>
        <v>5.5</v>
      </c>
      <c r="T78" s="6">
        <f t="shared" si="4"/>
        <v>2</v>
      </c>
      <c r="U78" s="6">
        <f t="shared" si="5"/>
        <v>1.9090909090909092</v>
      </c>
      <c r="V78" s="6">
        <f t="shared" si="6"/>
        <v>3</v>
      </c>
      <c r="W78" s="6">
        <f t="shared" si="7"/>
        <v>22</v>
      </c>
      <c r="X78" s="6">
        <f t="shared" si="8"/>
        <v>4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346</v>
      </c>
      <c r="C79" s="16">
        <v>198</v>
      </c>
      <c r="D79" s="16">
        <v>26</v>
      </c>
      <c r="E79" s="16">
        <v>9</v>
      </c>
      <c r="F79" s="16">
        <v>27</v>
      </c>
      <c r="G79" s="16">
        <v>135</v>
      </c>
      <c r="H79" s="24">
        <v>15</v>
      </c>
      <c r="I79" s="16">
        <v>19</v>
      </c>
      <c r="J79" s="16">
        <v>11</v>
      </c>
      <c r="K79" s="16">
        <v>1</v>
      </c>
      <c r="L79" s="16">
        <v>1</v>
      </c>
      <c r="M79">
        <v>0</v>
      </c>
      <c r="N79">
        <v>4</v>
      </c>
      <c r="Q79" s="6">
        <f t="shared" si="1"/>
        <v>2.0473372781065087</v>
      </c>
      <c r="R79" s="6">
        <f t="shared" si="2"/>
        <v>33</v>
      </c>
      <c r="S79" s="6">
        <f t="shared" si="3"/>
        <v>6.5</v>
      </c>
      <c r="T79" s="6">
        <f t="shared" si="4"/>
        <v>1</v>
      </c>
      <c r="U79" s="6">
        <f t="shared" si="5"/>
        <v>9</v>
      </c>
      <c r="V79" s="6">
        <f t="shared" si="6"/>
        <v>2.5</v>
      </c>
      <c r="W79" s="6">
        <f t="shared" si="7"/>
        <v>3.75</v>
      </c>
      <c r="X79" s="6">
        <f t="shared" si="8"/>
        <v>1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476</v>
      </c>
      <c r="C80" s="16">
        <v>109</v>
      </c>
      <c r="D80" s="16">
        <v>50</v>
      </c>
      <c r="E80" s="16">
        <v>2</v>
      </c>
      <c r="F80" s="16">
        <v>89</v>
      </c>
      <c r="G80" s="16">
        <v>147</v>
      </c>
      <c r="H80" s="24">
        <v>33</v>
      </c>
      <c r="I80" s="16">
        <v>15</v>
      </c>
      <c r="J80" s="16">
        <v>10</v>
      </c>
      <c r="K80" s="16">
        <v>6</v>
      </c>
      <c r="L80" s="16">
        <v>3</v>
      </c>
      <c r="M80">
        <v>0</v>
      </c>
      <c r="N80">
        <v>1</v>
      </c>
      <c r="Q80" s="6">
        <f t="shared" si="1"/>
        <v>2.4162436548223352</v>
      </c>
      <c r="R80" s="6">
        <f t="shared" si="2"/>
        <v>5.45</v>
      </c>
      <c r="S80" s="6">
        <f t="shared" si="3"/>
        <v>6.25</v>
      </c>
      <c r="T80" s="6">
        <f t="shared" si="4"/>
        <v>2</v>
      </c>
      <c r="U80" s="6">
        <f t="shared" si="5"/>
        <v>5.9333333333333336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10</v>
      </c>
      <c r="Z80" s="6">
        <f t="shared" si="10"/>
        <v>6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428</v>
      </c>
      <c r="C81" s="16">
        <v>200</v>
      </c>
      <c r="D81" s="16">
        <v>69</v>
      </c>
      <c r="E81" s="16">
        <v>16</v>
      </c>
      <c r="F81" s="16">
        <v>108</v>
      </c>
      <c r="G81" s="16">
        <v>149</v>
      </c>
      <c r="H81" s="24">
        <v>42</v>
      </c>
      <c r="I81" s="16">
        <v>18</v>
      </c>
      <c r="J81" s="16">
        <v>22</v>
      </c>
      <c r="K81" s="16">
        <v>7</v>
      </c>
      <c r="L81" s="16">
        <v>3</v>
      </c>
      <c r="M81">
        <v>1</v>
      </c>
      <c r="N81">
        <v>3</v>
      </c>
      <c r="Q81" s="6">
        <f t="shared" si="1"/>
        <v>2.2526315789473683</v>
      </c>
      <c r="R81" s="6">
        <f t="shared" si="2"/>
        <v>6.25</v>
      </c>
      <c r="S81" s="6">
        <f t="shared" si="3"/>
        <v>34.5</v>
      </c>
      <c r="T81" s="6">
        <f t="shared" si="4"/>
        <v>5.333333333333333</v>
      </c>
      <c r="U81" s="6">
        <f t="shared" si="5"/>
        <v>8.3076923076923084</v>
      </c>
      <c r="V81" s="6">
        <f t="shared" si="6"/>
        <v>1.9866666666666666</v>
      </c>
      <c r="W81" s="6">
        <f t="shared" si="7"/>
        <v>21</v>
      </c>
      <c r="X81" s="6">
        <f t="shared" si="8"/>
        <v>1</v>
      </c>
      <c r="Y81" s="6">
        <f t="shared" si="9"/>
        <v>7.333333333333333</v>
      </c>
      <c r="Z81" s="6">
        <f t="shared" si="10"/>
        <v>1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629</v>
      </c>
      <c r="C82" s="16">
        <v>272</v>
      </c>
      <c r="D82" s="16">
        <v>71</v>
      </c>
      <c r="E82" s="16">
        <v>24</v>
      </c>
      <c r="F82" s="16">
        <v>78</v>
      </c>
      <c r="G82" s="16">
        <v>149</v>
      </c>
      <c r="H82" s="24">
        <v>32</v>
      </c>
      <c r="I82" s="16">
        <v>30</v>
      </c>
      <c r="J82" s="16">
        <v>33</v>
      </c>
      <c r="K82" s="16">
        <v>9</v>
      </c>
      <c r="L82" s="16">
        <v>4</v>
      </c>
      <c r="M82">
        <v>0</v>
      </c>
      <c r="N82">
        <v>0</v>
      </c>
      <c r="Q82" s="6">
        <f t="shared" si="1"/>
        <v>2.5059760956175299</v>
      </c>
      <c r="R82" s="6">
        <f t="shared" si="2"/>
        <v>5.5510204081632653</v>
      </c>
      <c r="S82" s="6">
        <f t="shared" si="3"/>
        <v>10.142857142857142</v>
      </c>
      <c r="T82" s="6">
        <f t="shared" si="4"/>
        <v>12</v>
      </c>
      <c r="U82" s="6">
        <f t="shared" si="5"/>
        <v>4.333333333333333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33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796</v>
      </c>
      <c r="C83" s="16">
        <v>298</v>
      </c>
      <c r="D83" s="16">
        <v>66</v>
      </c>
      <c r="E83" s="16">
        <v>16</v>
      </c>
      <c r="F83" s="16">
        <v>112</v>
      </c>
      <c r="G83" s="16">
        <v>123</v>
      </c>
      <c r="H83" s="24">
        <v>54</v>
      </c>
      <c r="I83" s="16">
        <v>30</v>
      </c>
      <c r="J83" s="16">
        <v>36</v>
      </c>
      <c r="K83" s="16">
        <v>8</v>
      </c>
      <c r="L83" s="16">
        <v>7</v>
      </c>
      <c r="M83">
        <v>0</v>
      </c>
      <c r="N83">
        <v>7</v>
      </c>
      <c r="Q83" s="6">
        <f t="shared" si="1"/>
        <v>4.5227272727272725</v>
      </c>
      <c r="R83" s="6">
        <f t="shared" si="2"/>
        <v>4.5846153846153843</v>
      </c>
      <c r="S83" s="6">
        <f t="shared" si="3"/>
        <v>6.6</v>
      </c>
      <c r="T83" s="6">
        <f t="shared" si="4"/>
        <v>16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</v>
      </c>
      <c r="X83" s="6">
        <f t="shared" si="8"/>
        <v>15</v>
      </c>
      <c r="Y83" s="6">
        <f t="shared" si="9"/>
        <v>12</v>
      </c>
      <c r="Z83" s="6">
        <f t="shared" si="10"/>
        <v>8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653</v>
      </c>
      <c r="C84" s="16">
        <v>405</v>
      </c>
      <c r="D84" s="16">
        <v>137</v>
      </c>
      <c r="E84" s="16">
        <v>10</v>
      </c>
      <c r="F84" s="16">
        <v>112</v>
      </c>
      <c r="G84" s="16">
        <v>129</v>
      </c>
      <c r="H84" s="24">
        <v>24</v>
      </c>
      <c r="I84" s="16">
        <v>43</v>
      </c>
      <c r="J84" s="16">
        <v>40</v>
      </c>
      <c r="K84" s="16">
        <v>11</v>
      </c>
      <c r="L84" s="16">
        <v>7</v>
      </c>
      <c r="M84">
        <v>1</v>
      </c>
      <c r="N84">
        <v>1</v>
      </c>
      <c r="Q84" s="6">
        <f t="shared" si="1"/>
        <v>1.7696476964769647</v>
      </c>
      <c r="R84" s="6">
        <f t="shared" si="2"/>
        <v>3.9705882352941178</v>
      </c>
      <c r="S84" s="6">
        <f t="shared" si="3"/>
        <v>9.1333333333333329</v>
      </c>
      <c r="T84" s="6">
        <f t="shared" si="4"/>
        <v>2.5</v>
      </c>
      <c r="U84" s="6">
        <f t="shared" si="5"/>
        <v>3.1111111111111112</v>
      </c>
      <c r="V84" s="6">
        <f t="shared" si="6"/>
        <v>1.1415929203539823</v>
      </c>
      <c r="W84" s="6">
        <f t="shared" si="7"/>
        <v>1.7142857142857142</v>
      </c>
      <c r="X84" s="6">
        <f t="shared" si="8"/>
        <v>5.375</v>
      </c>
      <c r="Y84" s="6">
        <f t="shared" si="9"/>
        <v>8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603</v>
      </c>
      <c r="C85" s="16">
        <v>559</v>
      </c>
      <c r="D85" s="16">
        <v>180</v>
      </c>
      <c r="E85" s="16">
        <v>29</v>
      </c>
      <c r="F85" s="16">
        <v>186</v>
      </c>
      <c r="G85" s="16">
        <v>127</v>
      </c>
      <c r="H85" s="24">
        <v>67</v>
      </c>
      <c r="I85" s="16">
        <v>34</v>
      </c>
      <c r="J85" s="16">
        <v>47</v>
      </c>
      <c r="K85" s="16">
        <v>11</v>
      </c>
      <c r="L85" s="16">
        <v>9</v>
      </c>
      <c r="M85">
        <v>2</v>
      </c>
      <c r="N85">
        <v>4</v>
      </c>
      <c r="Q85" s="6">
        <f t="shared" si="1"/>
        <v>1.7228571428571429</v>
      </c>
      <c r="R85" s="6">
        <f t="shared" si="2"/>
        <v>11.18</v>
      </c>
      <c r="S85" s="6">
        <f t="shared" si="3"/>
        <v>8.1818181818181817</v>
      </c>
      <c r="T85" s="6">
        <f t="shared" si="4"/>
        <v>7.25</v>
      </c>
      <c r="U85" s="6">
        <f t="shared" si="5"/>
        <v>8.8571428571428577</v>
      </c>
      <c r="V85" s="6">
        <f t="shared" si="6"/>
        <v>0.98449612403100772</v>
      </c>
      <c r="W85" s="6">
        <f t="shared" si="7"/>
        <v>3.0454545454545454</v>
      </c>
      <c r="X85" s="6">
        <f t="shared" si="8"/>
        <v>8.5</v>
      </c>
      <c r="Y85" s="6">
        <f t="shared" si="9"/>
        <v>7.833333333333333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745</v>
      </c>
      <c r="C86" s="16">
        <v>705</v>
      </c>
      <c r="D86" s="16">
        <v>270</v>
      </c>
      <c r="E86" s="16">
        <v>36</v>
      </c>
      <c r="F86" s="16">
        <v>240</v>
      </c>
      <c r="G86" s="16">
        <v>122</v>
      </c>
      <c r="H86" s="24">
        <v>143</v>
      </c>
      <c r="I86" s="16">
        <v>63</v>
      </c>
      <c r="J86" s="16">
        <v>78</v>
      </c>
      <c r="K86" s="16">
        <v>21</v>
      </c>
      <c r="L86" s="16">
        <v>12</v>
      </c>
      <c r="M86">
        <v>1</v>
      </c>
      <c r="N86">
        <v>2</v>
      </c>
      <c r="Q86" s="6">
        <f t="shared" si="1"/>
        <v>2.153179190751445</v>
      </c>
      <c r="R86" s="6">
        <f t="shared" si="2"/>
        <v>3.5606060606060606</v>
      </c>
      <c r="S86" s="6">
        <f t="shared" si="3"/>
        <v>10.384615384615385</v>
      </c>
      <c r="T86" s="6">
        <f t="shared" si="4"/>
        <v>4</v>
      </c>
      <c r="U86" s="6">
        <f t="shared" si="5"/>
        <v>8.8888888888888893</v>
      </c>
      <c r="V86" s="6">
        <f t="shared" si="6"/>
        <v>0.90370370370370368</v>
      </c>
      <c r="W86" s="6">
        <f t="shared" si="7"/>
        <v>9.5333333333333332</v>
      </c>
      <c r="X86" s="6">
        <f t="shared" si="8"/>
        <v>3.3157894736842106</v>
      </c>
      <c r="Y86" s="6">
        <f t="shared" si="9"/>
        <v>7.0909090909090908</v>
      </c>
      <c r="Z86" s="6">
        <f t="shared" si="10"/>
        <v>21</v>
      </c>
      <c r="AA86" s="6">
        <f t="shared" si="11"/>
        <v>12</v>
      </c>
      <c r="AB86" s="6">
        <f t="shared" si="12"/>
        <v>1</v>
      </c>
      <c r="AC86" s="6">
        <f t="shared" si="13"/>
        <v>0.5</v>
      </c>
    </row>
    <row r="87" spans="1:29" x14ac:dyDescent="0.25">
      <c r="A87" s="3">
        <f t="shared" si="14"/>
        <v>42453</v>
      </c>
      <c r="B87" s="16">
        <v>685</v>
      </c>
      <c r="C87" s="16">
        <v>680</v>
      </c>
      <c r="D87" s="16">
        <v>308</v>
      </c>
      <c r="E87" s="16">
        <v>47</v>
      </c>
      <c r="F87" s="16">
        <v>231</v>
      </c>
      <c r="G87" s="16">
        <v>143</v>
      </c>
      <c r="H87" s="24">
        <v>178</v>
      </c>
      <c r="I87" s="16">
        <v>80</v>
      </c>
      <c r="J87" s="16">
        <v>76</v>
      </c>
      <c r="K87" s="16">
        <v>22</v>
      </c>
      <c r="L87" s="16">
        <v>13</v>
      </c>
      <c r="M87">
        <v>2</v>
      </c>
      <c r="N87">
        <v>10</v>
      </c>
      <c r="Q87" s="6">
        <f t="shared" si="1"/>
        <v>1.4390756302521008</v>
      </c>
      <c r="R87" s="6">
        <f t="shared" si="2"/>
        <v>6.238532110091743</v>
      </c>
      <c r="S87" s="6">
        <f t="shared" si="3"/>
        <v>6.16</v>
      </c>
      <c r="T87" s="6">
        <f t="shared" si="4"/>
        <v>23.5</v>
      </c>
      <c r="U87" s="6">
        <f t="shared" si="5"/>
        <v>2.595505617977528</v>
      </c>
      <c r="V87" s="6">
        <f t="shared" si="6"/>
        <v>0.97278911564625847</v>
      </c>
      <c r="W87" s="6">
        <f t="shared" si="7"/>
        <v>5.3939393939393936</v>
      </c>
      <c r="X87" s="6">
        <f t="shared" si="8"/>
        <v>5.333333333333333</v>
      </c>
      <c r="Y87" s="6">
        <f t="shared" si="9"/>
        <v>7.6</v>
      </c>
      <c r="Z87" s="6">
        <f t="shared" si="10"/>
        <v>3.6666666666666665</v>
      </c>
      <c r="AA87" s="6">
        <f t="shared" si="11"/>
        <v>4.333333333333333</v>
      </c>
      <c r="AB87" s="6">
        <f t="shared" si="12"/>
        <v>1</v>
      </c>
      <c r="AC87" s="6">
        <f t="shared" si="13"/>
        <v>10</v>
      </c>
    </row>
    <row r="88" spans="1:29" x14ac:dyDescent="0.25">
      <c r="A88" s="3">
        <f t="shared" si="14"/>
        <v>42454</v>
      </c>
      <c r="B88" s="16">
        <v>714</v>
      </c>
      <c r="C88" s="16">
        <v>744</v>
      </c>
      <c r="D88" s="16">
        <v>360</v>
      </c>
      <c r="E88" s="16">
        <v>61</v>
      </c>
      <c r="F88" s="16">
        <v>365</v>
      </c>
      <c r="G88" s="16">
        <v>157</v>
      </c>
      <c r="H88" s="24">
        <v>226</v>
      </c>
      <c r="I88" s="16">
        <v>78</v>
      </c>
      <c r="J88" s="16">
        <v>107</v>
      </c>
      <c r="K88" s="16">
        <v>31</v>
      </c>
      <c r="L88" s="16">
        <v>18</v>
      </c>
      <c r="M88">
        <v>10</v>
      </c>
      <c r="N88">
        <v>3</v>
      </c>
      <c r="Q88" s="6">
        <f t="shared" si="1"/>
        <v>1.6682242990654206</v>
      </c>
      <c r="R88" s="6">
        <f t="shared" si="2"/>
        <v>3.72</v>
      </c>
      <c r="S88" s="6">
        <f t="shared" si="3"/>
        <v>5.2173913043478262</v>
      </c>
      <c r="T88" s="6">
        <f t="shared" si="4"/>
        <v>3.8125</v>
      </c>
      <c r="U88" s="6">
        <f t="shared" si="5"/>
        <v>3.3796296296296298</v>
      </c>
      <c r="V88" s="6">
        <f t="shared" si="6"/>
        <v>1.0536912751677852</v>
      </c>
      <c r="W88" s="6">
        <f t="shared" si="7"/>
        <v>5.3809523809523814</v>
      </c>
      <c r="X88" s="6">
        <f t="shared" si="8"/>
        <v>4.333333333333333</v>
      </c>
      <c r="Y88" s="6">
        <f t="shared" si="9"/>
        <v>4.8636363636363633</v>
      </c>
      <c r="Z88" s="6">
        <f t="shared" si="10"/>
        <v>4.4285714285714288</v>
      </c>
      <c r="AA88" s="6">
        <f t="shared" si="11"/>
        <v>6</v>
      </c>
      <c r="AB88" s="6">
        <f t="shared" si="12"/>
        <v>10</v>
      </c>
      <c r="AC88" s="6">
        <f t="shared" si="13"/>
        <v>1</v>
      </c>
    </row>
    <row r="89" spans="1:29" x14ac:dyDescent="0.25">
      <c r="A89" s="3">
        <f t="shared" si="14"/>
        <v>42455</v>
      </c>
      <c r="B89" s="16">
        <v>921</v>
      </c>
      <c r="C89" s="16">
        <v>801</v>
      </c>
      <c r="D89" s="16">
        <v>502</v>
      </c>
      <c r="E89" s="16">
        <v>84</v>
      </c>
      <c r="F89" s="16">
        <v>299</v>
      </c>
      <c r="G89" s="16">
        <v>144</v>
      </c>
      <c r="H89" s="24">
        <v>283</v>
      </c>
      <c r="I89" s="16">
        <v>112</v>
      </c>
      <c r="J89" s="16">
        <v>102</v>
      </c>
      <c r="K89" s="16">
        <v>32</v>
      </c>
      <c r="L89" s="16">
        <v>15</v>
      </c>
      <c r="M89">
        <v>3</v>
      </c>
      <c r="N89">
        <v>16</v>
      </c>
      <c r="Q89" s="6">
        <f t="shared" si="1"/>
        <v>1.4642289348171702</v>
      </c>
      <c r="R89" s="6">
        <f t="shared" si="2"/>
        <v>2.9448529411764706</v>
      </c>
      <c r="S89" s="6">
        <f t="shared" si="3"/>
        <v>7.070422535211268</v>
      </c>
      <c r="T89" s="6">
        <f t="shared" si="4"/>
        <v>3.5</v>
      </c>
      <c r="U89" s="6">
        <f t="shared" si="5"/>
        <v>3.8333333333333335</v>
      </c>
      <c r="V89" s="6">
        <f t="shared" si="6"/>
        <v>0.96644295302013428</v>
      </c>
      <c r="W89" s="6">
        <f t="shared" si="7"/>
        <v>8.84375</v>
      </c>
      <c r="X89" s="6">
        <f t="shared" si="8"/>
        <v>3.7333333333333334</v>
      </c>
      <c r="Y89" s="6">
        <f t="shared" si="9"/>
        <v>3.0909090909090908</v>
      </c>
      <c r="Z89" s="6">
        <f t="shared" si="10"/>
        <v>3.5555555555555554</v>
      </c>
      <c r="AA89" s="6">
        <f t="shared" si="11"/>
        <v>3.75</v>
      </c>
      <c r="AB89" s="6">
        <f t="shared" si="12"/>
        <v>1</v>
      </c>
      <c r="AC89" s="6">
        <f t="shared" si="13"/>
        <v>1</v>
      </c>
    </row>
    <row r="90" spans="1:29" x14ac:dyDescent="0.25">
      <c r="A90" s="3">
        <f t="shared" si="14"/>
        <v>42456</v>
      </c>
      <c r="B90" s="16">
        <v>891</v>
      </c>
      <c r="C90" s="16">
        <v>875</v>
      </c>
      <c r="D90" s="16">
        <v>651</v>
      </c>
      <c r="E90" s="16">
        <v>82</v>
      </c>
      <c r="F90" s="16">
        <v>319</v>
      </c>
      <c r="G90" s="16">
        <v>139</v>
      </c>
      <c r="H90" s="24">
        <v>294</v>
      </c>
      <c r="I90" s="16">
        <v>93</v>
      </c>
      <c r="J90" s="16">
        <v>128</v>
      </c>
      <c r="K90" s="16">
        <v>35</v>
      </c>
      <c r="L90" s="16">
        <v>22</v>
      </c>
      <c r="M90">
        <v>14</v>
      </c>
      <c r="N90">
        <v>5</v>
      </c>
      <c r="Q90" s="6">
        <f t="shared" si="1"/>
        <v>1.1193467336683418</v>
      </c>
      <c r="R90" s="6">
        <f t="shared" si="2"/>
        <v>2.936241610738255</v>
      </c>
      <c r="S90" s="6">
        <f t="shared" si="3"/>
        <v>9.8636363636363633</v>
      </c>
      <c r="T90" s="6">
        <f t="shared" si="4"/>
        <v>5.125</v>
      </c>
      <c r="U90" s="6">
        <f t="shared" si="5"/>
        <v>2.8482142857142856</v>
      </c>
      <c r="V90" s="6">
        <f t="shared" si="6"/>
        <v>1.1300813008130082</v>
      </c>
      <c r="W90" s="6">
        <f t="shared" si="7"/>
        <v>5.4444444444444446</v>
      </c>
      <c r="X90" s="6">
        <f t="shared" si="8"/>
        <v>3.1</v>
      </c>
      <c r="Y90" s="6">
        <f t="shared" si="9"/>
        <v>3.5555555555555554</v>
      </c>
      <c r="Z90" s="6">
        <f t="shared" si="10"/>
        <v>4.375</v>
      </c>
      <c r="AA90" s="6">
        <f t="shared" si="11"/>
        <v>3.1428571428571428</v>
      </c>
      <c r="AB90" s="6">
        <f t="shared" si="12"/>
        <v>1</v>
      </c>
      <c r="AC90" s="6">
        <f t="shared" si="13"/>
        <v>0.7142857142857143</v>
      </c>
    </row>
    <row r="91" spans="1:29" x14ac:dyDescent="0.25">
      <c r="A91" s="3">
        <f t="shared" si="14"/>
        <v>42457</v>
      </c>
      <c r="B91" s="16">
        <v>758</v>
      </c>
      <c r="C91" s="16">
        <v>851</v>
      </c>
      <c r="D91" s="16">
        <v>502</v>
      </c>
      <c r="E91" s="16">
        <v>108</v>
      </c>
      <c r="F91" s="16">
        <v>292</v>
      </c>
      <c r="G91" s="16">
        <v>123</v>
      </c>
      <c r="H91" s="24">
        <v>214</v>
      </c>
      <c r="I91" s="16">
        <v>132</v>
      </c>
      <c r="J91" s="16">
        <v>141</v>
      </c>
      <c r="K91" s="16">
        <v>38</v>
      </c>
      <c r="L91" s="16">
        <v>22</v>
      </c>
      <c r="M91">
        <v>10</v>
      </c>
      <c r="N91">
        <v>5</v>
      </c>
      <c r="Q91" s="6">
        <f t="shared" si="1"/>
        <v>1.1607963246554365</v>
      </c>
      <c r="R91" s="6">
        <f t="shared" si="2"/>
        <v>2.1012345679012348</v>
      </c>
      <c r="S91" s="6">
        <f t="shared" si="3"/>
        <v>3.664233576642336</v>
      </c>
      <c r="T91" s="6">
        <f t="shared" si="4"/>
        <v>10.8</v>
      </c>
      <c r="U91" s="6">
        <f t="shared" si="5"/>
        <v>2.6071428571428572</v>
      </c>
      <c r="V91" s="6">
        <f t="shared" si="6"/>
        <v>0.95348837209302328</v>
      </c>
      <c r="W91" s="6">
        <f t="shared" si="7"/>
        <v>8.9166666666666661</v>
      </c>
      <c r="X91" s="6">
        <f t="shared" si="8"/>
        <v>3.0697674418604652</v>
      </c>
      <c r="Y91" s="6">
        <f t="shared" si="9"/>
        <v>3.5249999999999999</v>
      </c>
      <c r="Z91" s="6">
        <f t="shared" si="10"/>
        <v>3.4545454545454546</v>
      </c>
      <c r="AA91" s="6">
        <f t="shared" si="11"/>
        <v>3.1428571428571428</v>
      </c>
      <c r="AB91" s="6">
        <f t="shared" si="12"/>
        <v>10</v>
      </c>
      <c r="AC91" s="6">
        <f t="shared" si="13"/>
        <v>5</v>
      </c>
    </row>
    <row r="92" spans="1:29" x14ac:dyDescent="0.25">
      <c r="A92" s="3">
        <f t="shared" si="14"/>
        <v>42458</v>
      </c>
      <c r="B92" s="16">
        <v>815</v>
      </c>
      <c r="C92" s="16">
        <v>946</v>
      </c>
      <c r="D92" s="16">
        <v>824</v>
      </c>
      <c r="E92" s="16">
        <v>104</v>
      </c>
      <c r="F92" s="16">
        <v>418</v>
      </c>
      <c r="G92" s="16">
        <v>117</v>
      </c>
      <c r="H92" s="24">
        <v>374</v>
      </c>
      <c r="I92" s="16">
        <v>93</v>
      </c>
      <c r="J92" s="16">
        <v>149</v>
      </c>
      <c r="K92" s="16">
        <v>45</v>
      </c>
      <c r="L92" s="16">
        <v>27</v>
      </c>
      <c r="M92">
        <v>8</v>
      </c>
      <c r="N92">
        <v>24</v>
      </c>
      <c r="Q92" s="6">
        <f t="shared" si="1"/>
        <v>1.3515754560530679</v>
      </c>
      <c r="R92" s="6">
        <f t="shared" si="2"/>
        <v>1.6923076923076923</v>
      </c>
      <c r="S92" s="6">
        <f t="shared" si="3"/>
        <v>4.5777777777777775</v>
      </c>
      <c r="T92" s="6">
        <f t="shared" si="4"/>
        <v>3.5862068965517242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5.5820895522388057</v>
      </c>
      <c r="X92" s="6">
        <f t="shared" si="8"/>
        <v>2.7352941176470589</v>
      </c>
      <c r="Y92" s="6">
        <f t="shared" si="9"/>
        <v>3.1702127659574466</v>
      </c>
      <c r="Z92" s="6">
        <f t="shared" si="10"/>
        <v>4.0909090909090908</v>
      </c>
      <c r="AA92" s="6">
        <f t="shared" si="11"/>
        <v>3</v>
      </c>
      <c r="AB92" s="6">
        <f t="shared" si="12"/>
        <v>4</v>
      </c>
      <c r="AC92" s="6">
        <f t="shared" si="13"/>
        <v>6</v>
      </c>
    </row>
    <row r="93" spans="1:29" x14ac:dyDescent="0.25">
      <c r="A93" s="3">
        <f t="shared" si="14"/>
        <v>42459</v>
      </c>
      <c r="B93" s="16">
        <v>840</v>
      </c>
      <c r="C93" s="16">
        <v>775</v>
      </c>
      <c r="D93" s="16">
        <v>1100</v>
      </c>
      <c r="E93" s="16">
        <v>130</v>
      </c>
      <c r="F93" s="16">
        <v>498</v>
      </c>
      <c r="G93" s="16">
        <v>141</v>
      </c>
      <c r="H93" s="24">
        <v>382</v>
      </c>
      <c r="I93" s="16">
        <v>175</v>
      </c>
      <c r="J93" s="16">
        <v>170</v>
      </c>
      <c r="K93" s="16">
        <v>48</v>
      </c>
      <c r="L93" s="16">
        <v>38</v>
      </c>
      <c r="M93">
        <v>17</v>
      </c>
      <c r="N93">
        <v>12</v>
      </c>
      <c r="Q93" s="6">
        <f t="shared" si="1"/>
        <v>1.1275167785234899</v>
      </c>
      <c r="R93" s="6">
        <f t="shared" si="2"/>
        <v>1.0992907801418439</v>
      </c>
      <c r="S93" s="6">
        <f t="shared" si="3"/>
        <v>4.0740740740740744</v>
      </c>
      <c r="T93" s="6">
        <f t="shared" si="4"/>
        <v>3.6111111111111112</v>
      </c>
      <c r="U93" s="6">
        <f t="shared" si="5"/>
        <v>2.0750000000000002</v>
      </c>
      <c r="V93" s="6">
        <f t="shared" si="6"/>
        <v>1.1557377049180328</v>
      </c>
      <c r="W93" s="6">
        <f t="shared" si="7"/>
        <v>2.6713286713286712</v>
      </c>
      <c r="X93" s="6">
        <f t="shared" si="8"/>
        <v>2.7777777777777777</v>
      </c>
      <c r="Y93" s="6">
        <f t="shared" si="9"/>
        <v>2.1794871794871793</v>
      </c>
      <c r="Z93" s="6">
        <f t="shared" si="10"/>
        <v>2.2857142857142856</v>
      </c>
      <c r="AA93" s="6">
        <f t="shared" si="11"/>
        <v>3.1666666666666665</v>
      </c>
      <c r="AB93" s="6">
        <f t="shared" si="12"/>
        <v>17</v>
      </c>
      <c r="AC93" s="6">
        <f t="shared" si="13"/>
        <v>6</v>
      </c>
    </row>
    <row r="94" spans="1:29" x14ac:dyDescent="0.25">
      <c r="A94" s="3">
        <f t="shared" si="14"/>
        <v>42460</v>
      </c>
      <c r="B94" s="16">
        <v>729</v>
      </c>
      <c r="C94" s="16">
        <v>957</v>
      </c>
      <c r="D94" s="16">
        <v>1260</v>
      </c>
      <c r="E94" s="16">
        <v>156</v>
      </c>
      <c r="F94" s="16">
        <v>508</v>
      </c>
      <c r="G94" s="16">
        <v>138</v>
      </c>
      <c r="H94" s="24">
        <v>661</v>
      </c>
      <c r="I94" s="16">
        <v>134</v>
      </c>
      <c r="J94" s="16">
        <v>208</v>
      </c>
      <c r="K94" s="16">
        <v>53</v>
      </c>
      <c r="L94" s="16">
        <v>41</v>
      </c>
      <c r="M94">
        <v>14</v>
      </c>
      <c r="N94">
        <v>13</v>
      </c>
      <c r="Q94" s="6">
        <f t="shared" si="1"/>
        <v>1.0642335766423359</v>
      </c>
      <c r="R94" s="6">
        <f t="shared" si="2"/>
        <v>1.4073529411764707</v>
      </c>
      <c r="S94" s="6">
        <f t="shared" si="3"/>
        <v>4.0909090909090908</v>
      </c>
      <c r="T94" s="6">
        <f t="shared" si="4"/>
        <v>3.3191489361702127</v>
      </c>
      <c r="U94" s="6">
        <f t="shared" si="5"/>
        <v>2.1991341991341993</v>
      </c>
      <c r="V94" s="6">
        <f t="shared" si="6"/>
        <v>0.965034965034965</v>
      </c>
      <c r="W94" s="6">
        <f t="shared" si="7"/>
        <v>3.7134831460674156</v>
      </c>
      <c r="X94" s="6">
        <f t="shared" si="8"/>
        <v>1.675</v>
      </c>
      <c r="Y94" s="6">
        <f t="shared" si="9"/>
        <v>2.736842105263158</v>
      </c>
      <c r="Z94" s="6">
        <f t="shared" si="10"/>
        <v>2.4090909090909092</v>
      </c>
      <c r="AA94" s="6">
        <f t="shared" si="11"/>
        <v>3.1538461538461537</v>
      </c>
      <c r="AB94" s="6">
        <f t="shared" si="12"/>
        <v>7</v>
      </c>
      <c r="AC94" s="6">
        <f t="shared" si="13"/>
        <v>1.3</v>
      </c>
    </row>
    <row r="95" spans="1:29" x14ac:dyDescent="0.25">
      <c r="A95" s="3">
        <f t="shared" si="14"/>
        <v>42461</v>
      </c>
      <c r="B95" s="16">
        <v>762</v>
      </c>
      <c r="C95" s="16">
        <v>996</v>
      </c>
      <c r="D95" s="16">
        <v>1210</v>
      </c>
      <c r="E95" s="16">
        <v>176</v>
      </c>
      <c r="F95" s="16">
        <v>1354</v>
      </c>
      <c r="G95" s="16">
        <v>124</v>
      </c>
      <c r="H95" s="24">
        <v>640</v>
      </c>
      <c r="I95" s="16">
        <v>166</v>
      </c>
      <c r="J95" s="16">
        <v>232</v>
      </c>
      <c r="K95" s="16">
        <v>70</v>
      </c>
      <c r="L95" s="16">
        <v>82</v>
      </c>
      <c r="M95">
        <v>13</v>
      </c>
      <c r="N95">
        <v>59</v>
      </c>
      <c r="Q95" s="6">
        <f t="shared" si="1"/>
        <v>1.0672268907563025</v>
      </c>
      <c r="R95" s="6">
        <f t="shared" si="2"/>
        <v>1.3387096774193548</v>
      </c>
      <c r="S95" s="6">
        <f t="shared" si="3"/>
        <v>3.3611111111111112</v>
      </c>
      <c r="T95" s="6">
        <f t="shared" si="4"/>
        <v>2.8852459016393444</v>
      </c>
      <c r="U95" s="6">
        <f t="shared" si="5"/>
        <v>3.7095890410958905</v>
      </c>
      <c r="V95" s="6">
        <f t="shared" si="6"/>
        <v>0.78980891719745228</v>
      </c>
      <c r="W95" s="6">
        <f t="shared" si="7"/>
        <v>2.831858407079646</v>
      </c>
      <c r="X95" s="6">
        <f t="shared" si="8"/>
        <v>2.1282051282051282</v>
      </c>
      <c r="Y95" s="6">
        <f t="shared" si="9"/>
        <v>2.1682242990654204</v>
      </c>
      <c r="Z95" s="6">
        <f t="shared" si="10"/>
        <v>2.2580645161290325</v>
      </c>
      <c r="AA95" s="6">
        <f t="shared" si="11"/>
        <v>4.5555555555555554</v>
      </c>
      <c r="AB95" s="6">
        <f t="shared" si="12"/>
        <v>1.3</v>
      </c>
      <c r="AC95" s="6">
        <f t="shared" si="13"/>
        <v>19.666666666666668</v>
      </c>
    </row>
    <row r="96" spans="1:29" x14ac:dyDescent="0.25">
      <c r="A96" s="3">
        <f t="shared" si="14"/>
        <v>42462</v>
      </c>
      <c r="B96" s="16">
        <v>769</v>
      </c>
      <c r="C96" s="16">
        <v>881</v>
      </c>
      <c r="D96" s="16">
        <v>1287</v>
      </c>
      <c r="E96" s="16">
        <v>168</v>
      </c>
      <c r="F96" s="16">
        <v>1119</v>
      </c>
      <c r="G96" s="16">
        <v>134</v>
      </c>
      <c r="H96" s="24">
        <v>734</v>
      </c>
      <c r="I96" s="16">
        <v>148</v>
      </c>
      <c r="J96" s="16">
        <v>219</v>
      </c>
      <c r="K96" s="16">
        <v>80</v>
      </c>
      <c r="L96" s="16">
        <v>39</v>
      </c>
      <c r="M96">
        <v>22</v>
      </c>
      <c r="N96">
        <v>35</v>
      </c>
      <c r="Q96" s="6">
        <f t="shared" si="1"/>
        <v>0.83496199782844738</v>
      </c>
      <c r="R96" s="6">
        <f t="shared" si="2"/>
        <v>1.0998751560549314</v>
      </c>
      <c r="S96" s="6">
        <f t="shared" si="3"/>
        <v>2.5637450199203187</v>
      </c>
      <c r="T96" s="6">
        <f t="shared" si="4"/>
        <v>2</v>
      </c>
      <c r="U96" s="6">
        <f t="shared" si="5"/>
        <v>3.7424749163879598</v>
      </c>
      <c r="V96" s="6">
        <f t="shared" si="6"/>
        <v>0.93055555555555558</v>
      </c>
      <c r="W96" s="6">
        <f t="shared" si="7"/>
        <v>2.5936395759717317</v>
      </c>
      <c r="X96" s="6">
        <f t="shared" si="8"/>
        <v>1.3214285714285714</v>
      </c>
      <c r="Y96" s="6">
        <f t="shared" si="9"/>
        <v>2.1470588235294117</v>
      </c>
      <c r="Z96" s="6">
        <f t="shared" si="10"/>
        <v>2.5</v>
      </c>
      <c r="AA96" s="6">
        <f t="shared" si="11"/>
        <v>2.6</v>
      </c>
      <c r="AB96" s="6">
        <f t="shared" si="12"/>
        <v>7.333333333333333</v>
      </c>
      <c r="AC96" s="6">
        <f t="shared" si="13"/>
        <v>2.1875</v>
      </c>
    </row>
    <row r="97" spans="1:29" x14ac:dyDescent="0.25">
      <c r="A97" s="3">
        <f t="shared" si="14"/>
        <v>42463</v>
      </c>
      <c r="B97" s="16">
        <v>683</v>
      </c>
      <c r="C97" s="16">
        <v>776</v>
      </c>
      <c r="D97" s="16">
        <v>1577</v>
      </c>
      <c r="E97" s="16">
        <v>169</v>
      </c>
      <c r="F97" s="16">
        <v>1052</v>
      </c>
      <c r="G97" s="16">
        <v>158</v>
      </c>
      <c r="H97" s="24">
        <v>760</v>
      </c>
      <c r="I97" s="16">
        <v>164</v>
      </c>
      <c r="J97" s="16">
        <v>236</v>
      </c>
      <c r="K97" s="16">
        <v>70</v>
      </c>
      <c r="L97" s="16">
        <v>82</v>
      </c>
      <c r="M97">
        <v>17</v>
      </c>
      <c r="N97">
        <v>23</v>
      </c>
      <c r="Q97" s="6">
        <f t="shared" si="1"/>
        <v>0.76655443322109984</v>
      </c>
      <c r="R97" s="6">
        <f t="shared" si="2"/>
        <v>0.8868571428571429</v>
      </c>
      <c r="S97" s="6">
        <f t="shared" si="3"/>
        <v>2.4224270353302613</v>
      </c>
      <c r="T97" s="6">
        <f t="shared" si="4"/>
        <v>2.0609756097560976</v>
      </c>
      <c r="U97" s="6">
        <f t="shared" si="5"/>
        <v>3.2978056426332287</v>
      </c>
      <c r="V97" s="6">
        <f t="shared" si="6"/>
        <v>1.1366906474820144</v>
      </c>
      <c r="W97" s="6">
        <f t="shared" si="7"/>
        <v>2.5850340136054424</v>
      </c>
      <c r="X97" s="6">
        <f t="shared" si="8"/>
        <v>1.7634408602150538</v>
      </c>
      <c r="Y97" s="6">
        <f t="shared" si="9"/>
        <v>1.84375</v>
      </c>
      <c r="Z97" s="6">
        <f t="shared" si="10"/>
        <v>2</v>
      </c>
      <c r="AA97" s="6">
        <f t="shared" si="11"/>
        <v>3.7272727272727271</v>
      </c>
      <c r="AB97" s="6">
        <f t="shared" si="12"/>
        <v>1.2142857142857142</v>
      </c>
      <c r="AC97" s="6">
        <f t="shared" si="13"/>
        <v>4.5999999999999996</v>
      </c>
    </row>
    <row r="98" spans="1:29" x14ac:dyDescent="0.25">
      <c r="A98" s="3">
        <f t="shared" si="14"/>
        <v>42464</v>
      </c>
      <c r="B98" s="16">
        <v>526</v>
      </c>
      <c r="C98" s="16">
        <v>719</v>
      </c>
      <c r="D98" s="16">
        <v>1427</v>
      </c>
      <c r="E98" s="16">
        <v>140</v>
      </c>
      <c r="F98" s="16">
        <v>517</v>
      </c>
      <c r="G98" s="16">
        <v>151</v>
      </c>
      <c r="H98" s="24">
        <v>644</v>
      </c>
      <c r="I98" s="16">
        <v>115</v>
      </c>
      <c r="J98" s="16">
        <v>270</v>
      </c>
      <c r="K98" s="16">
        <v>85</v>
      </c>
      <c r="L98" s="16">
        <v>41</v>
      </c>
      <c r="M98">
        <v>21</v>
      </c>
      <c r="N98">
        <v>49</v>
      </c>
      <c r="Q98" s="6">
        <f t="shared" si="1"/>
        <v>0.69393139841688656</v>
      </c>
      <c r="R98" s="6">
        <f t="shared" si="2"/>
        <v>0.84488836662749711</v>
      </c>
      <c r="S98" s="6">
        <f t="shared" si="3"/>
        <v>2.8426294820717133</v>
      </c>
      <c r="T98" s="6">
        <f t="shared" si="4"/>
        <v>1.2962962962962963</v>
      </c>
      <c r="U98" s="6">
        <f t="shared" si="5"/>
        <v>1.7705479452054795</v>
      </c>
      <c r="V98" s="6">
        <f t="shared" si="6"/>
        <v>1.2276422764227641</v>
      </c>
      <c r="W98" s="6">
        <f t="shared" si="7"/>
        <v>3.0093457943925235</v>
      </c>
      <c r="X98" s="6">
        <f t="shared" si="8"/>
        <v>0.87121212121212122</v>
      </c>
      <c r="Y98" s="6">
        <f t="shared" si="9"/>
        <v>1.9148936170212767</v>
      </c>
      <c r="Z98" s="6">
        <f t="shared" si="10"/>
        <v>2.236842105263158</v>
      </c>
      <c r="AA98" s="6">
        <f t="shared" si="11"/>
        <v>1.8636363636363635</v>
      </c>
      <c r="AB98" s="6">
        <f t="shared" si="12"/>
        <v>2.1</v>
      </c>
      <c r="AC98" s="6">
        <f t="shared" si="13"/>
        <v>9.8000000000000007</v>
      </c>
    </row>
    <row r="99" spans="1:29" x14ac:dyDescent="0.25">
      <c r="A99" s="3">
        <f t="shared" si="14"/>
        <v>42465</v>
      </c>
      <c r="B99" s="16">
        <v>638</v>
      </c>
      <c r="C99" s="16">
        <v>725</v>
      </c>
      <c r="D99" s="16">
        <v>1524</v>
      </c>
      <c r="E99" s="16">
        <v>226</v>
      </c>
      <c r="F99" s="16">
        <v>832</v>
      </c>
      <c r="G99" s="16">
        <v>136</v>
      </c>
      <c r="H99" s="24">
        <v>567</v>
      </c>
      <c r="I99" s="16">
        <v>101</v>
      </c>
      <c r="J99" s="16">
        <v>246</v>
      </c>
      <c r="K99" s="16">
        <v>90</v>
      </c>
      <c r="L99" s="16">
        <v>78</v>
      </c>
      <c r="M99">
        <v>16</v>
      </c>
      <c r="N99">
        <v>43</v>
      </c>
      <c r="Q99" s="6">
        <f t="shared" si="1"/>
        <v>0.78282208588957058</v>
      </c>
      <c r="R99" s="6">
        <f t="shared" si="2"/>
        <v>0.76638477801268501</v>
      </c>
      <c r="S99" s="6">
        <f t="shared" si="3"/>
        <v>1.8495145631067962</v>
      </c>
      <c r="T99" s="6">
        <f t="shared" si="4"/>
        <v>2.1730769230769229</v>
      </c>
      <c r="U99" s="6">
        <f t="shared" si="5"/>
        <v>1.9904306220095693</v>
      </c>
      <c r="V99" s="6">
        <f t="shared" si="6"/>
        <v>1.1623931623931625</v>
      </c>
      <c r="W99" s="6">
        <f t="shared" si="7"/>
        <v>1.5160427807486632</v>
      </c>
      <c r="X99" s="6">
        <f t="shared" si="8"/>
        <v>1.086021505376344</v>
      </c>
      <c r="Y99" s="6">
        <f t="shared" si="9"/>
        <v>1.651006711409396</v>
      </c>
      <c r="Z99" s="6">
        <f t="shared" si="10"/>
        <v>2</v>
      </c>
      <c r="AA99" s="6">
        <f t="shared" si="11"/>
        <v>2.8888888888888888</v>
      </c>
      <c r="AB99" s="6">
        <f t="shared" si="12"/>
        <v>2</v>
      </c>
      <c r="AC99" s="6">
        <f t="shared" si="13"/>
        <v>1.7916666666666667</v>
      </c>
    </row>
    <row r="100" spans="1:29" x14ac:dyDescent="0.25">
      <c r="A100" s="3">
        <f t="shared" si="14"/>
        <v>42466</v>
      </c>
      <c r="B100" s="16">
        <v>606</v>
      </c>
      <c r="C100" s="16">
        <v>730</v>
      </c>
      <c r="D100" s="16">
        <v>2277</v>
      </c>
      <c r="E100" s="16">
        <v>206</v>
      </c>
      <c r="F100" s="16">
        <v>1416</v>
      </c>
      <c r="G100" s="16">
        <v>133</v>
      </c>
      <c r="H100" s="24">
        <v>1037</v>
      </c>
      <c r="I100" s="16">
        <v>234</v>
      </c>
      <c r="J100" s="16">
        <v>257</v>
      </c>
      <c r="K100" s="16">
        <v>84</v>
      </c>
      <c r="L100" s="16">
        <v>122</v>
      </c>
      <c r="M100">
        <v>36</v>
      </c>
      <c r="N100">
        <v>58</v>
      </c>
      <c r="Q100" s="6">
        <f t="shared" si="1"/>
        <v>0.72142857142857142</v>
      </c>
      <c r="R100" s="6">
        <f t="shared" si="2"/>
        <v>0.9419354838709677</v>
      </c>
      <c r="S100" s="6">
        <f t="shared" si="3"/>
        <v>2.0699999999999998</v>
      </c>
      <c r="T100" s="6">
        <f t="shared" si="4"/>
        <v>1.5846153846153845</v>
      </c>
      <c r="U100" s="6">
        <f t="shared" si="5"/>
        <v>2.8433734939759034</v>
      </c>
      <c r="V100" s="6">
        <f t="shared" si="6"/>
        <v>0.94326241134751776</v>
      </c>
      <c r="W100" s="6">
        <f t="shared" si="7"/>
        <v>2.7146596858638743</v>
      </c>
      <c r="X100" s="6">
        <f t="shared" si="8"/>
        <v>1.3371428571428572</v>
      </c>
      <c r="Y100" s="6">
        <f t="shared" si="9"/>
        <v>1.5117647058823529</v>
      </c>
      <c r="Z100" s="6">
        <f t="shared" si="10"/>
        <v>1.75</v>
      </c>
      <c r="AA100" s="6">
        <f t="shared" si="11"/>
        <v>3.2105263157894739</v>
      </c>
      <c r="AB100" s="6">
        <f t="shared" si="12"/>
        <v>2.1176470588235294</v>
      </c>
      <c r="AC100" s="6">
        <f t="shared" si="13"/>
        <v>4.833333333333333</v>
      </c>
    </row>
    <row r="101" spans="1:29" x14ac:dyDescent="0.25">
      <c r="A101" s="3">
        <f t="shared" si="14"/>
        <v>42467</v>
      </c>
      <c r="B101" s="16">
        <v>543</v>
      </c>
      <c r="C101" s="16">
        <v>774</v>
      </c>
      <c r="D101" s="16">
        <v>2211</v>
      </c>
      <c r="E101" s="16">
        <v>333</v>
      </c>
      <c r="F101" s="16">
        <v>540</v>
      </c>
      <c r="G101" s="16">
        <v>121</v>
      </c>
      <c r="H101" s="24">
        <v>1032</v>
      </c>
      <c r="I101" s="16">
        <v>147</v>
      </c>
      <c r="J101" s="16">
        <v>277</v>
      </c>
      <c r="K101" s="16">
        <v>115</v>
      </c>
      <c r="L101" s="16">
        <v>134</v>
      </c>
      <c r="M101">
        <v>25</v>
      </c>
      <c r="N101">
        <v>46</v>
      </c>
      <c r="Q101" s="6">
        <f t="shared" si="1"/>
        <v>0.74485596707818935</v>
      </c>
      <c r="R101" s="6">
        <f t="shared" si="2"/>
        <v>0.80877742946708464</v>
      </c>
      <c r="S101" s="6">
        <f t="shared" si="3"/>
        <v>1.7547619047619047</v>
      </c>
      <c r="T101" s="6">
        <f t="shared" si="4"/>
        <v>2.1346153846153846</v>
      </c>
      <c r="U101" s="6">
        <f t="shared" si="5"/>
        <v>1.0629921259842521</v>
      </c>
      <c r="V101" s="6">
        <f t="shared" si="6"/>
        <v>0.87681159420289856</v>
      </c>
      <c r="W101" s="6">
        <f t="shared" si="7"/>
        <v>1.5612708018154311</v>
      </c>
      <c r="X101" s="6">
        <f t="shared" si="8"/>
        <v>1.0970149253731343</v>
      </c>
      <c r="Y101" s="6">
        <f t="shared" si="9"/>
        <v>1.3317307692307692</v>
      </c>
      <c r="Z101" s="6">
        <f t="shared" si="10"/>
        <v>2.1698113207547172</v>
      </c>
      <c r="AA101" s="6">
        <f t="shared" si="11"/>
        <v>3.2682926829268291</v>
      </c>
      <c r="AB101" s="6">
        <f t="shared" si="12"/>
        <v>1.7857142857142858</v>
      </c>
      <c r="AC101" s="6">
        <f t="shared" si="13"/>
        <v>3.5384615384615383</v>
      </c>
    </row>
    <row r="102" spans="1:29" x14ac:dyDescent="0.25">
      <c r="A102" s="3">
        <f t="shared" si="14"/>
        <v>42468</v>
      </c>
      <c r="B102" s="16">
        <v>612</v>
      </c>
      <c r="C102" s="16">
        <v>679</v>
      </c>
      <c r="D102" s="16">
        <v>2150</v>
      </c>
      <c r="E102" s="16">
        <v>258</v>
      </c>
      <c r="F102" s="16">
        <v>1339</v>
      </c>
      <c r="G102" s="16">
        <v>117</v>
      </c>
      <c r="H102" s="24">
        <v>1106</v>
      </c>
      <c r="I102" s="16">
        <v>148</v>
      </c>
      <c r="J102" s="16">
        <v>321</v>
      </c>
      <c r="K102" s="16">
        <v>86</v>
      </c>
      <c r="L102" s="16">
        <v>134</v>
      </c>
      <c r="M102">
        <v>28</v>
      </c>
      <c r="N102">
        <v>82</v>
      </c>
      <c r="Q102" s="6">
        <f t="shared" si="1"/>
        <v>0.80314960629921262</v>
      </c>
      <c r="R102" s="6">
        <f t="shared" si="2"/>
        <v>0.68172690763052213</v>
      </c>
      <c r="S102" s="6">
        <f t="shared" si="3"/>
        <v>1.7768595041322315</v>
      </c>
      <c r="T102" s="6">
        <f t="shared" si="4"/>
        <v>1.4659090909090908</v>
      </c>
      <c r="U102" s="6">
        <f t="shared" si="5"/>
        <v>0.98892171344165436</v>
      </c>
      <c r="V102" s="6">
        <f t="shared" si="6"/>
        <v>0.94354838709677424</v>
      </c>
      <c r="W102" s="6">
        <f t="shared" si="7"/>
        <v>1.7281249999999999</v>
      </c>
      <c r="X102" s="6">
        <f t="shared" si="8"/>
        <v>0.89156626506024095</v>
      </c>
      <c r="Y102" s="6">
        <f t="shared" si="9"/>
        <v>1.3836206896551724</v>
      </c>
      <c r="Z102" s="6">
        <f t="shared" si="10"/>
        <v>1.2285714285714286</v>
      </c>
      <c r="AA102" s="6">
        <f t="shared" si="11"/>
        <v>1.6341463414634145</v>
      </c>
      <c r="AB102" s="6">
        <f t="shared" si="12"/>
        <v>2.1538461538461537</v>
      </c>
      <c r="AC102" s="6">
        <f t="shared" si="13"/>
        <v>1.3898305084745763</v>
      </c>
    </row>
    <row r="103" spans="1:29" x14ac:dyDescent="0.25">
      <c r="A103" s="3">
        <f t="shared" si="14"/>
        <v>42469</v>
      </c>
      <c r="B103" s="16">
        <v>572</v>
      </c>
      <c r="C103" s="16">
        <v>657</v>
      </c>
      <c r="D103" s="16">
        <v>2282</v>
      </c>
      <c r="E103" s="16">
        <v>129</v>
      </c>
      <c r="F103" s="16">
        <v>986</v>
      </c>
      <c r="G103" s="16">
        <v>122</v>
      </c>
      <c r="H103" s="24">
        <v>1149</v>
      </c>
      <c r="I103" s="16">
        <v>115</v>
      </c>
      <c r="J103" s="16">
        <v>271</v>
      </c>
      <c r="K103" s="16">
        <v>90</v>
      </c>
      <c r="L103" s="16">
        <v>114</v>
      </c>
      <c r="M103">
        <v>24</v>
      </c>
      <c r="N103">
        <v>60</v>
      </c>
      <c r="Q103" s="6">
        <f t="shared" si="1"/>
        <v>0.74382314694408325</v>
      </c>
      <c r="R103" s="6">
        <f t="shared" si="2"/>
        <v>0.74574347332576618</v>
      </c>
      <c r="S103" s="6">
        <f t="shared" si="3"/>
        <v>1.7731157731157732</v>
      </c>
      <c r="T103" s="6">
        <f t="shared" si="4"/>
        <v>0.7678571428571429</v>
      </c>
      <c r="U103" s="6">
        <f t="shared" si="5"/>
        <v>0.88114387846291331</v>
      </c>
      <c r="V103" s="6">
        <f t="shared" si="6"/>
        <v>0.91044776119402981</v>
      </c>
      <c r="W103" s="6">
        <f t="shared" si="7"/>
        <v>1.5653950953678475</v>
      </c>
      <c r="X103" s="6">
        <f t="shared" si="8"/>
        <v>0.77702702702702697</v>
      </c>
      <c r="Y103" s="6">
        <f t="shared" si="9"/>
        <v>1.2374429223744292</v>
      </c>
      <c r="Z103" s="6">
        <f t="shared" si="10"/>
        <v>1.125</v>
      </c>
      <c r="AA103" s="6">
        <f t="shared" si="11"/>
        <v>2.9230769230769229</v>
      </c>
      <c r="AB103" s="6">
        <f t="shared" si="12"/>
        <v>1.0909090909090908</v>
      </c>
      <c r="AC103" s="6">
        <f t="shared" si="13"/>
        <v>1.7142857142857142</v>
      </c>
    </row>
    <row r="104" spans="1:29" x14ac:dyDescent="0.25">
      <c r="A104" s="3">
        <f t="shared" si="14"/>
        <v>42470</v>
      </c>
      <c r="B104" s="16">
        <v>621</v>
      </c>
      <c r="C104" s="16">
        <v>544</v>
      </c>
      <c r="D104" s="16">
        <v>2070</v>
      </c>
      <c r="E104" s="16">
        <v>135</v>
      </c>
      <c r="F104" s="16">
        <v>634</v>
      </c>
      <c r="G104" s="16">
        <v>125</v>
      </c>
      <c r="H104" s="24">
        <v>839</v>
      </c>
      <c r="I104" s="16">
        <v>132</v>
      </c>
      <c r="J104" s="16">
        <v>302</v>
      </c>
      <c r="K104" s="16">
        <v>103</v>
      </c>
      <c r="L104" s="16">
        <v>72</v>
      </c>
      <c r="M104">
        <v>33</v>
      </c>
      <c r="N104">
        <v>84</v>
      </c>
      <c r="Q104" s="6">
        <f t="shared" si="1"/>
        <v>0.9092240117130308</v>
      </c>
      <c r="R104" s="6">
        <f t="shared" si="2"/>
        <v>0.7010309278350515</v>
      </c>
      <c r="S104" s="6">
        <f t="shared" si="3"/>
        <v>1.3126188966391883</v>
      </c>
      <c r="T104" s="6">
        <f t="shared" si="4"/>
        <v>0.79881656804733725</v>
      </c>
      <c r="U104" s="6">
        <f t="shared" si="5"/>
        <v>0.60266159695817489</v>
      </c>
      <c r="V104" s="6">
        <f t="shared" si="6"/>
        <v>0.79113924050632911</v>
      </c>
      <c r="W104" s="6">
        <f t="shared" si="7"/>
        <v>1.1039473684210526</v>
      </c>
      <c r="X104" s="6">
        <f t="shared" si="8"/>
        <v>0.80487804878048785</v>
      </c>
      <c r="Y104" s="6">
        <f t="shared" si="9"/>
        <v>1.2796610169491525</v>
      </c>
      <c r="Z104" s="6">
        <f t="shared" si="10"/>
        <v>1.4714285714285715</v>
      </c>
      <c r="AA104" s="6">
        <f t="shared" si="11"/>
        <v>0.87804878048780488</v>
      </c>
      <c r="AB104" s="6">
        <f t="shared" si="12"/>
        <v>1.9411764705882353</v>
      </c>
      <c r="AC104" s="6">
        <f t="shared" si="13"/>
        <v>3.652173913043478</v>
      </c>
    </row>
    <row r="105" spans="1:29" x14ac:dyDescent="0.25">
      <c r="A105" s="3">
        <f t="shared" si="14"/>
        <v>42471</v>
      </c>
      <c r="B105" s="16">
        <v>432</v>
      </c>
      <c r="C105" s="16">
        <v>625</v>
      </c>
      <c r="D105" s="16">
        <v>1761</v>
      </c>
      <c r="E105" s="16">
        <v>151</v>
      </c>
      <c r="F105" s="16">
        <v>561</v>
      </c>
      <c r="G105" s="16">
        <v>117</v>
      </c>
      <c r="H105" s="24">
        <v>684</v>
      </c>
      <c r="I105" s="16">
        <v>94</v>
      </c>
      <c r="J105" s="16">
        <v>285</v>
      </c>
      <c r="K105" s="16">
        <v>97</v>
      </c>
      <c r="L105" s="16">
        <v>83</v>
      </c>
      <c r="M105">
        <v>14</v>
      </c>
      <c r="N105">
        <v>64</v>
      </c>
      <c r="Q105" s="6">
        <f t="shared" si="1"/>
        <v>0.82129277566539927</v>
      </c>
      <c r="R105" s="6">
        <f t="shared" si="2"/>
        <v>0.86926286509040329</v>
      </c>
      <c r="S105" s="6">
        <f t="shared" si="3"/>
        <v>1.2340574632095305</v>
      </c>
      <c r="T105" s="6">
        <f t="shared" si="4"/>
        <v>1.0785714285714285</v>
      </c>
      <c r="U105" s="6">
        <f t="shared" si="5"/>
        <v>1.0851063829787233</v>
      </c>
      <c r="V105" s="6">
        <f t="shared" si="6"/>
        <v>0.77483443708609268</v>
      </c>
      <c r="W105" s="6">
        <f t="shared" si="7"/>
        <v>1.0621118012422359</v>
      </c>
      <c r="X105" s="6">
        <f t="shared" si="8"/>
        <v>0.81739130434782614</v>
      </c>
      <c r="Y105" s="6">
        <f t="shared" si="9"/>
        <v>1.0555555555555556</v>
      </c>
      <c r="Z105" s="6">
        <f t="shared" si="10"/>
        <v>1.1411764705882352</v>
      </c>
      <c r="AA105" s="6">
        <f t="shared" si="11"/>
        <v>2.024390243902439</v>
      </c>
      <c r="AB105" s="6">
        <f t="shared" si="12"/>
        <v>0.66666666666666663</v>
      </c>
      <c r="AC105" s="6">
        <f t="shared" si="13"/>
        <v>1.3061224489795917</v>
      </c>
    </row>
    <row r="106" spans="1:29" x14ac:dyDescent="0.25">
      <c r="A106" s="3">
        <f t="shared" si="14"/>
        <v>42472</v>
      </c>
      <c r="B106" s="16">
        <v>568</v>
      </c>
      <c r="C106" s="16">
        <v>567</v>
      </c>
      <c r="D106" s="16">
        <v>1748</v>
      </c>
      <c r="E106" s="16">
        <v>172</v>
      </c>
      <c r="F106" s="16">
        <v>574</v>
      </c>
      <c r="G106" s="16">
        <v>111</v>
      </c>
      <c r="H106" s="24">
        <v>744</v>
      </c>
      <c r="I106" s="16">
        <v>86</v>
      </c>
      <c r="J106" s="16">
        <v>265</v>
      </c>
      <c r="K106" s="16">
        <v>85</v>
      </c>
      <c r="L106" s="16">
        <v>105</v>
      </c>
      <c r="M106">
        <v>31</v>
      </c>
      <c r="N106">
        <v>63</v>
      </c>
      <c r="Q106" s="6">
        <f t="shared" si="1"/>
        <v>0.89028213166144199</v>
      </c>
      <c r="R106" s="6">
        <f t="shared" si="2"/>
        <v>0.78206896551724137</v>
      </c>
      <c r="S106" s="6">
        <f t="shared" si="3"/>
        <v>1.146981627296588</v>
      </c>
      <c r="T106" s="6">
        <f t="shared" si="4"/>
        <v>0.76106194690265483</v>
      </c>
      <c r="U106" s="6">
        <f t="shared" si="5"/>
        <v>0.68990384615384615</v>
      </c>
      <c r="V106" s="6">
        <f t="shared" si="6"/>
        <v>0.81617647058823528</v>
      </c>
      <c r="W106" s="6">
        <f t="shared" si="7"/>
        <v>1.3121693121693121</v>
      </c>
      <c r="X106" s="6">
        <f t="shared" si="8"/>
        <v>0.85148514851485146</v>
      </c>
      <c r="Y106" s="6">
        <f t="shared" si="9"/>
        <v>1.0772357723577235</v>
      </c>
      <c r="Z106" s="6">
        <f t="shared" si="10"/>
        <v>0.94444444444444442</v>
      </c>
      <c r="AA106" s="6">
        <f t="shared" si="11"/>
        <v>1.3461538461538463</v>
      </c>
      <c r="AB106" s="6">
        <f t="shared" si="12"/>
        <v>1.9375</v>
      </c>
      <c r="AC106" s="6">
        <f t="shared" si="13"/>
        <v>1.4651162790697674</v>
      </c>
    </row>
    <row r="107" spans="1:29" x14ac:dyDescent="0.25">
      <c r="A107" s="3">
        <f t="shared" si="14"/>
        <v>42473</v>
      </c>
      <c r="B107" s="16">
        <v>604</v>
      </c>
      <c r="C107" s="16">
        <v>517</v>
      </c>
      <c r="D107" s="16">
        <v>2631</v>
      </c>
      <c r="E107" s="16">
        <v>301</v>
      </c>
      <c r="F107" s="16">
        <v>761</v>
      </c>
      <c r="G107" s="16">
        <v>98</v>
      </c>
      <c r="H107" s="24">
        <v>1041</v>
      </c>
      <c r="I107" s="16">
        <v>122</v>
      </c>
      <c r="J107" s="16">
        <v>277</v>
      </c>
      <c r="K107" s="16">
        <v>91</v>
      </c>
      <c r="L107" s="16">
        <v>204</v>
      </c>
      <c r="M107">
        <v>41</v>
      </c>
      <c r="N107">
        <v>123</v>
      </c>
      <c r="Q107" s="6">
        <f t="shared" si="1"/>
        <v>0.99669966996699666</v>
      </c>
      <c r="R107" s="6">
        <f t="shared" si="2"/>
        <v>0.70821917808219181</v>
      </c>
      <c r="S107" s="6">
        <f t="shared" si="3"/>
        <v>1.1554677206851121</v>
      </c>
      <c r="T107" s="6">
        <f t="shared" si="4"/>
        <v>1.4611650485436893</v>
      </c>
      <c r="U107" s="6">
        <f t="shared" si="5"/>
        <v>0.53742937853107342</v>
      </c>
      <c r="V107" s="6">
        <f t="shared" si="6"/>
        <v>0.73684210526315785</v>
      </c>
      <c r="W107" s="6">
        <f t="shared" si="7"/>
        <v>1.0038572806171648</v>
      </c>
      <c r="X107" s="6">
        <f t="shared" si="8"/>
        <v>0.5213675213675214</v>
      </c>
      <c r="Y107" s="6">
        <f t="shared" si="9"/>
        <v>1.0778210116731517</v>
      </c>
      <c r="Z107" s="6">
        <f t="shared" si="10"/>
        <v>1.0833333333333333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2.1206896551724137</v>
      </c>
    </row>
    <row r="108" spans="1:29" x14ac:dyDescent="0.25">
      <c r="A108" s="3">
        <f t="shared" si="14"/>
        <v>42474</v>
      </c>
      <c r="B108" s="16">
        <v>580</v>
      </c>
      <c r="C108" s="16">
        <v>577</v>
      </c>
      <c r="D108" s="16">
        <v>2694</v>
      </c>
      <c r="E108" s="16">
        <v>309</v>
      </c>
      <c r="F108" s="16">
        <v>1437</v>
      </c>
      <c r="G108" s="16">
        <v>94</v>
      </c>
      <c r="H108" s="24">
        <v>840</v>
      </c>
      <c r="I108" s="16">
        <v>189</v>
      </c>
      <c r="J108" s="16">
        <v>261</v>
      </c>
      <c r="K108" s="16">
        <v>115</v>
      </c>
      <c r="L108" s="16">
        <v>225</v>
      </c>
      <c r="M108">
        <v>38</v>
      </c>
      <c r="N108">
        <v>107</v>
      </c>
      <c r="Q108" s="6">
        <f t="shared" si="1"/>
        <v>1.0681399631675874</v>
      </c>
      <c r="R108" s="6">
        <f t="shared" si="2"/>
        <v>0.74547803617571062</v>
      </c>
      <c r="S108" s="6">
        <f t="shared" si="3"/>
        <v>1.2184531886024423</v>
      </c>
      <c r="T108" s="6">
        <f t="shared" si="4"/>
        <v>0.92792792792792789</v>
      </c>
      <c r="U108" s="6">
        <f t="shared" si="5"/>
        <v>2.661111111111111</v>
      </c>
      <c r="V108" s="6">
        <f t="shared" si="6"/>
        <v>0.77685950413223137</v>
      </c>
      <c r="W108" s="6">
        <f t="shared" si="7"/>
        <v>0.81395348837209303</v>
      </c>
      <c r="X108" s="6">
        <f t="shared" si="8"/>
        <v>1.2857142857142858</v>
      </c>
      <c r="Y108" s="6">
        <f t="shared" si="9"/>
        <v>0.9422382671480144</v>
      </c>
      <c r="Z108" s="6">
        <f t="shared" si="10"/>
        <v>1</v>
      </c>
      <c r="AA108" s="6">
        <f t="shared" si="11"/>
        <v>1.6791044776119404</v>
      </c>
      <c r="AB108" s="6">
        <f t="shared" si="12"/>
        <v>1.52</v>
      </c>
      <c r="AC108" s="6">
        <f t="shared" si="13"/>
        <v>2.3260869565217392</v>
      </c>
    </row>
    <row r="109" spans="1:29" x14ac:dyDescent="0.25">
      <c r="A109" s="3">
        <f t="shared" si="14"/>
        <v>42475</v>
      </c>
      <c r="B109" s="16">
        <v>526</v>
      </c>
      <c r="C109" s="16">
        <v>330</v>
      </c>
      <c r="D109" s="16">
        <v>2254</v>
      </c>
      <c r="E109" s="16">
        <v>248</v>
      </c>
      <c r="F109" s="16">
        <v>752</v>
      </c>
      <c r="G109" s="16">
        <v>92</v>
      </c>
      <c r="H109" s="24">
        <v>1028</v>
      </c>
      <c r="I109" s="16">
        <v>181</v>
      </c>
      <c r="J109" s="16">
        <v>280</v>
      </c>
      <c r="K109" s="16">
        <v>111</v>
      </c>
      <c r="L109" s="16">
        <v>190</v>
      </c>
      <c r="M109">
        <v>42</v>
      </c>
      <c r="N109">
        <v>185</v>
      </c>
      <c r="Q109" s="6">
        <f t="shared" si="1"/>
        <v>0.85947712418300659</v>
      </c>
      <c r="R109" s="6">
        <f t="shared" si="2"/>
        <v>0.48600883652430044</v>
      </c>
      <c r="S109" s="6">
        <f t="shared" si="3"/>
        <v>1.0483720930232558</v>
      </c>
      <c r="T109" s="6">
        <f t="shared" si="4"/>
        <v>0.96124031007751942</v>
      </c>
      <c r="U109" s="6">
        <f t="shared" si="5"/>
        <v>0.56161314413741603</v>
      </c>
      <c r="V109" s="6">
        <f t="shared" si="6"/>
        <v>0.78632478632478631</v>
      </c>
      <c r="W109" s="6">
        <f t="shared" si="7"/>
        <v>0.92947558770343586</v>
      </c>
      <c r="X109" s="6">
        <f t="shared" si="8"/>
        <v>1.222972972972973</v>
      </c>
      <c r="Y109" s="6">
        <f t="shared" si="9"/>
        <v>0.87227414330218067</v>
      </c>
      <c r="Z109" s="6">
        <f t="shared" si="10"/>
        <v>1.2906976744186047</v>
      </c>
      <c r="AA109" s="6">
        <f t="shared" si="11"/>
        <v>1.4179104477611941</v>
      </c>
      <c r="AB109" s="6">
        <f t="shared" si="12"/>
        <v>1.5</v>
      </c>
      <c r="AC109" s="6">
        <f t="shared" si="13"/>
        <v>2.2560975609756095</v>
      </c>
    </row>
    <row r="110" spans="1:29" x14ac:dyDescent="0.25">
      <c r="A110" s="3">
        <f t="shared" si="14"/>
        <v>42476</v>
      </c>
      <c r="B110" s="16">
        <v>566</v>
      </c>
      <c r="C110" s="16">
        <v>361</v>
      </c>
      <c r="D110" s="16">
        <v>2600</v>
      </c>
      <c r="E110" s="16">
        <v>300</v>
      </c>
      <c r="F110" s="16">
        <v>760</v>
      </c>
      <c r="G110" s="16">
        <v>89</v>
      </c>
      <c r="H110" s="24">
        <v>935</v>
      </c>
      <c r="I110" s="16">
        <v>144</v>
      </c>
      <c r="J110" s="16">
        <v>246</v>
      </c>
      <c r="K110" s="16">
        <v>82</v>
      </c>
      <c r="L110" s="16">
        <v>194</v>
      </c>
      <c r="M110">
        <v>43</v>
      </c>
      <c r="N110">
        <v>115</v>
      </c>
      <c r="Q110" s="6">
        <f t="shared" si="1"/>
        <v>0.98951048951048948</v>
      </c>
      <c r="R110" s="6">
        <f t="shared" si="2"/>
        <v>0.54946727549467278</v>
      </c>
      <c r="S110" s="6">
        <f t="shared" si="3"/>
        <v>1.1393514460999123</v>
      </c>
      <c r="T110" s="6">
        <f t="shared" si="4"/>
        <v>2.3255813953488373</v>
      </c>
      <c r="U110" s="6">
        <f t="shared" si="5"/>
        <v>0.77079107505070998</v>
      </c>
      <c r="V110" s="6">
        <f t="shared" si="6"/>
        <v>0.72950819672131151</v>
      </c>
      <c r="W110" s="6">
        <f t="shared" si="7"/>
        <v>0.81375108790252393</v>
      </c>
      <c r="X110" s="6">
        <f t="shared" si="8"/>
        <v>1.2521739130434784</v>
      </c>
      <c r="Y110" s="6">
        <f t="shared" si="9"/>
        <v>0.90774907749077494</v>
      </c>
      <c r="Z110" s="6">
        <f t="shared" si="10"/>
        <v>0.91111111111111109</v>
      </c>
      <c r="AA110" s="6">
        <f t="shared" si="11"/>
        <v>1.7017543859649122</v>
      </c>
      <c r="AB110" s="6">
        <f t="shared" si="12"/>
        <v>1.7916666666666667</v>
      </c>
      <c r="AC110" s="6">
        <f t="shared" si="13"/>
        <v>1.9166666666666667</v>
      </c>
    </row>
    <row r="111" spans="1:29" x14ac:dyDescent="0.25">
      <c r="A111" s="3">
        <f t="shared" si="14"/>
        <v>42477</v>
      </c>
      <c r="B111" s="16">
        <v>483</v>
      </c>
      <c r="C111" s="16">
        <v>586</v>
      </c>
      <c r="D111" s="16">
        <v>1924</v>
      </c>
      <c r="E111" s="16">
        <v>186</v>
      </c>
      <c r="F111" s="16">
        <v>641</v>
      </c>
      <c r="G111" s="16">
        <v>73</v>
      </c>
      <c r="H111" s="24">
        <v>1108</v>
      </c>
      <c r="I111" s="16">
        <v>142</v>
      </c>
      <c r="J111" s="16">
        <v>205</v>
      </c>
      <c r="K111" s="16">
        <v>86</v>
      </c>
      <c r="L111" s="16">
        <v>220</v>
      </c>
      <c r="M111">
        <v>41</v>
      </c>
      <c r="N111">
        <v>160</v>
      </c>
      <c r="Q111" s="6">
        <f t="shared" si="1"/>
        <v>0.77777777777777779</v>
      </c>
      <c r="R111" s="6">
        <f t="shared" si="2"/>
        <v>1.0772058823529411</v>
      </c>
      <c r="S111" s="6">
        <f t="shared" si="3"/>
        <v>0.9294685990338164</v>
      </c>
      <c r="T111" s="6">
        <f t="shared" si="4"/>
        <v>1.3777777777777778</v>
      </c>
      <c r="U111" s="6">
        <f t="shared" si="5"/>
        <v>1.0110410094637223</v>
      </c>
      <c r="V111" s="6">
        <f t="shared" si="6"/>
        <v>0.58399999999999996</v>
      </c>
      <c r="W111" s="6">
        <f t="shared" si="7"/>
        <v>1.3206197854588797</v>
      </c>
      <c r="X111" s="6">
        <f t="shared" si="8"/>
        <v>1.0757575757575757</v>
      </c>
      <c r="Y111" s="6">
        <f t="shared" si="9"/>
        <v>0.67880794701986757</v>
      </c>
      <c r="Z111" s="6">
        <f t="shared" si="10"/>
        <v>0.83495145631067957</v>
      </c>
      <c r="AA111" s="6">
        <f t="shared" si="11"/>
        <v>3.0555555555555554</v>
      </c>
      <c r="AB111" s="6">
        <f t="shared" si="12"/>
        <v>1.2424242424242424</v>
      </c>
      <c r="AC111" s="6">
        <f t="shared" si="13"/>
        <v>1.9047619047619047</v>
      </c>
    </row>
    <row r="112" spans="1:29" x14ac:dyDescent="0.25">
      <c r="A112" s="3">
        <f t="shared" si="14"/>
        <v>42478</v>
      </c>
      <c r="B112" s="16">
        <v>434</v>
      </c>
      <c r="C112" s="16">
        <v>425</v>
      </c>
      <c r="D112" s="16">
        <v>1599</v>
      </c>
      <c r="E112" s="16">
        <v>104</v>
      </c>
      <c r="F112" s="16">
        <v>395</v>
      </c>
      <c r="G112" s="16">
        <v>87</v>
      </c>
      <c r="H112" s="24">
        <v>494</v>
      </c>
      <c r="I112" s="16">
        <v>83</v>
      </c>
      <c r="J112" s="16">
        <v>208</v>
      </c>
      <c r="K112" s="16">
        <v>88</v>
      </c>
      <c r="L112" s="16">
        <v>101</v>
      </c>
      <c r="M112">
        <v>39</v>
      </c>
      <c r="N112">
        <v>117</v>
      </c>
      <c r="Q112" s="6">
        <f t="shared" si="1"/>
        <v>1.0046296296296295</v>
      </c>
      <c r="R112" s="6">
        <f t="shared" si="2"/>
        <v>0.68</v>
      </c>
      <c r="S112" s="6">
        <f t="shared" si="3"/>
        <v>0.90800681431005115</v>
      </c>
      <c r="T112" s="6">
        <f t="shared" si="4"/>
        <v>0.6887417218543046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0.72222222222222221</v>
      </c>
      <c r="X112" s="6">
        <f t="shared" si="8"/>
        <v>0.88297872340425532</v>
      </c>
      <c r="Y112" s="6">
        <f t="shared" si="9"/>
        <v>0.72982456140350882</v>
      </c>
      <c r="Z112" s="6">
        <f t="shared" si="10"/>
        <v>0.90721649484536082</v>
      </c>
      <c r="AA112" s="6">
        <f t="shared" si="11"/>
        <v>1.2168674698795181</v>
      </c>
      <c r="AB112" s="6">
        <f t="shared" si="12"/>
        <v>2.7857142857142856</v>
      </c>
      <c r="AC112" s="6">
        <f t="shared" si="13"/>
        <v>1.828125</v>
      </c>
    </row>
    <row r="113" spans="1:29" x14ac:dyDescent="0.25">
      <c r="A113" s="3">
        <f t="shared" si="14"/>
        <v>42479</v>
      </c>
      <c r="B113" s="16">
        <v>455</v>
      </c>
      <c r="C113" s="16">
        <v>414</v>
      </c>
      <c r="D113" s="16">
        <v>1989</v>
      </c>
      <c r="E113" s="16">
        <v>220</v>
      </c>
      <c r="F113" s="16">
        <v>546</v>
      </c>
      <c r="G113" s="16">
        <v>91</v>
      </c>
      <c r="H113" s="24">
        <v>556</v>
      </c>
      <c r="I113" s="16">
        <v>67</v>
      </c>
      <c r="J113" s="16">
        <v>190</v>
      </c>
      <c r="K113" s="16">
        <v>84</v>
      </c>
      <c r="L113" s="16">
        <v>125</v>
      </c>
      <c r="M113">
        <v>76</v>
      </c>
      <c r="N113">
        <v>103</v>
      </c>
      <c r="Q113" s="6">
        <f t="shared" si="1"/>
        <v>0.801056338028169</v>
      </c>
      <c r="R113" s="6">
        <f t="shared" si="2"/>
        <v>0.73015873015873012</v>
      </c>
      <c r="S113" s="6">
        <f t="shared" si="3"/>
        <v>1.1378718535469108</v>
      </c>
      <c r="T113" s="6">
        <f t="shared" si="4"/>
        <v>1.2790697674418605</v>
      </c>
      <c r="U113" s="6">
        <f t="shared" si="5"/>
        <v>0.95121951219512191</v>
      </c>
      <c r="V113" s="6">
        <f t="shared" si="6"/>
        <v>0.81981981981981977</v>
      </c>
      <c r="W113" s="6">
        <f t="shared" si="7"/>
        <v>0.74731182795698925</v>
      </c>
      <c r="X113" s="6">
        <f t="shared" si="8"/>
        <v>0.77906976744186052</v>
      </c>
      <c r="Y113" s="6">
        <f t="shared" si="9"/>
        <v>0.71698113207547165</v>
      </c>
      <c r="Z113" s="6">
        <f t="shared" si="10"/>
        <v>0.9882352941176471</v>
      </c>
      <c r="AA113" s="6">
        <f t="shared" si="11"/>
        <v>1.1904761904761905</v>
      </c>
      <c r="AB113" s="6">
        <f t="shared" si="12"/>
        <v>2.4516129032258065</v>
      </c>
      <c r="AC113" s="6">
        <f t="shared" si="13"/>
        <v>1.6349206349206349</v>
      </c>
    </row>
    <row r="114" spans="1:29" x14ac:dyDescent="0.25">
      <c r="A114" s="3">
        <f t="shared" si="14"/>
        <v>42480</v>
      </c>
      <c r="B114" s="16">
        <v>535</v>
      </c>
      <c r="C114" s="16">
        <v>446</v>
      </c>
      <c r="D114" s="16">
        <v>2742</v>
      </c>
      <c r="E114" s="16">
        <v>224</v>
      </c>
      <c r="F114" s="16">
        <v>530</v>
      </c>
      <c r="G114" s="16">
        <v>88</v>
      </c>
      <c r="H114" s="24">
        <v>1166</v>
      </c>
      <c r="I114" s="16">
        <v>165</v>
      </c>
      <c r="J114" s="16">
        <v>206</v>
      </c>
      <c r="K114" s="16">
        <v>62</v>
      </c>
      <c r="L114" s="16">
        <v>154</v>
      </c>
      <c r="M114">
        <v>42</v>
      </c>
      <c r="N114">
        <v>144</v>
      </c>
      <c r="Q114" s="6">
        <f t="shared" si="1"/>
        <v>0.88576158940397354</v>
      </c>
      <c r="R114" s="6">
        <f t="shared" si="2"/>
        <v>0.8626692456479691</v>
      </c>
      <c r="S114" s="6">
        <f t="shared" si="3"/>
        <v>1.0421892816419613</v>
      </c>
      <c r="T114" s="6">
        <f t="shared" si="4"/>
        <v>0.7441860465116279</v>
      </c>
      <c r="U114" s="6">
        <f t="shared" si="5"/>
        <v>0.6964520367936925</v>
      </c>
      <c r="V114" s="6">
        <f t="shared" si="6"/>
        <v>0.89795918367346939</v>
      </c>
      <c r="W114" s="6">
        <f t="shared" si="7"/>
        <v>1.1200768491834774</v>
      </c>
      <c r="X114" s="6">
        <f t="shared" si="8"/>
        <v>1.3524590163934427</v>
      </c>
      <c r="Y114" s="6">
        <f t="shared" si="9"/>
        <v>0.7436823104693141</v>
      </c>
      <c r="Z114" s="6">
        <f t="shared" si="10"/>
        <v>0.68131868131868134</v>
      </c>
      <c r="AA114" s="6">
        <f t="shared" si="11"/>
        <v>0.75490196078431371</v>
      </c>
      <c r="AB114" s="6">
        <f t="shared" si="12"/>
        <v>1.024390243902439</v>
      </c>
      <c r="AC114" s="6">
        <f t="shared" si="13"/>
        <v>1.1707317073170731</v>
      </c>
    </row>
    <row r="115" spans="1:29" x14ac:dyDescent="0.25">
      <c r="A115" s="3">
        <f t="shared" si="14"/>
        <v>42481</v>
      </c>
      <c r="B115" s="16">
        <v>438</v>
      </c>
      <c r="C115" s="16">
        <v>451</v>
      </c>
      <c r="D115" s="16">
        <v>2420</v>
      </c>
      <c r="E115" s="16">
        <v>229</v>
      </c>
      <c r="F115" s="16">
        <v>543</v>
      </c>
      <c r="G115" s="16">
        <v>94</v>
      </c>
      <c r="H115" s="24">
        <v>823</v>
      </c>
      <c r="I115" s="16">
        <v>138</v>
      </c>
      <c r="J115" s="16">
        <v>203</v>
      </c>
      <c r="K115" s="16">
        <v>77</v>
      </c>
      <c r="L115" s="16">
        <v>165</v>
      </c>
      <c r="M115">
        <v>39</v>
      </c>
      <c r="N115">
        <v>140</v>
      </c>
      <c r="Q115" s="6">
        <f t="shared" si="1"/>
        <v>0.7551724137931034</v>
      </c>
      <c r="R115" s="6">
        <f t="shared" si="2"/>
        <v>0.78162911611785091</v>
      </c>
      <c r="S115" s="6">
        <f t="shared" si="3"/>
        <v>0.8982925018559762</v>
      </c>
      <c r="T115" s="6">
        <f t="shared" si="4"/>
        <v>0.74110032362459544</v>
      </c>
      <c r="U115" s="6">
        <f t="shared" si="5"/>
        <v>0.37787056367432148</v>
      </c>
      <c r="V115" s="6">
        <f t="shared" si="6"/>
        <v>1</v>
      </c>
      <c r="W115" s="6">
        <f t="shared" si="7"/>
        <v>0.97976190476190472</v>
      </c>
      <c r="X115" s="6">
        <f t="shared" si="8"/>
        <v>0.73015873015873012</v>
      </c>
      <c r="Y115" s="6">
        <f t="shared" si="9"/>
        <v>0.77777777777777779</v>
      </c>
      <c r="Z115" s="6">
        <f t="shared" si="10"/>
        <v>0.66956521739130437</v>
      </c>
      <c r="AA115" s="6">
        <f t="shared" si="11"/>
        <v>0.73333333333333328</v>
      </c>
      <c r="AB115" s="6">
        <f t="shared" si="12"/>
        <v>1.0263157894736843</v>
      </c>
      <c r="AC115" s="6">
        <f t="shared" si="13"/>
        <v>1.308411214953271</v>
      </c>
    </row>
    <row r="116" spans="1:29" x14ac:dyDescent="0.25">
      <c r="A116" s="3">
        <f t="shared" si="14"/>
        <v>42482</v>
      </c>
      <c r="B116" s="16">
        <v>465</v>
      </c>
      <c r="C116" s="16">
        <v>456</v>
      </c>
      <c r="D116" s="16">
        <v>2411</v>
      </c>
      <c r="E116" s="16">
        <v>260</v>
      </c>
      <c r="F116" s="16">
        <v>515</v>
      </c>
      <c r="G116" s="16">
        <v>90</v>
      </c>
      <c r="H116" s="24">
        <v>718</v>
      </c>
      <c r="I116" s="16">
        <v>123</v>
      </c>
      <c r="J116" s="16">
        <v>181</v>
      </c>
      <c r="K116" s="16">
        <v>86</v>
      </c>
      <c r="L116" s="16">
        <v>407</v>
      </c>
      <c r="M116">
        <v>25</v>
      </c>
      <c r="N116">
        <v>173</v>
      </c>
      <c r="Q116" s="6">
        <f t="shared" si="1"/>
        <v>0.88403041825095052</v>
      </c>
      <c r="R116" s="6">
        <f t="shared" si="2"/>
        <v>1.3818181818181818</v>
      </c>
      <c r="S116" s="6">
        <f t="shared" si="3"/>
        <v>1.0696539485359362</v>
      </c>
      <c r="T116" s="6">
        <f t="shared" si="4"/>
        <v>1.0483870967741935</v>
      </c>
      <c r="U116" s="6">
        <f t="shared" si="5"/>
        <v>0.68484042553191493</v>
      </c>
      <c r="V116" s="6">
        <f t="shared" si="6"/>
        <v>0.97826086956521741</v>
      </c>
      <c r="W116" s="6">
        <f t="shared" si="7"/>
        <v>0.69844357976653693</v>
      </c>
      <c r="X116" s="6">
        <f t="shared" si="8"/>
        <v>0.6795580110497238</v>
      </c>
      <c r="Y116" s="6">
        <f t="shared" si="9"/>
        <v>0.64642857142857146</v>
      </c>
      <c r="Z116" s="6">
        <f t="shared" si="10"/>
        <v>0.77477477477477474</v>
      </c>
      <c r="AA116" s="6">
        <f t="shared" si="11"/>
        <v>2.142105263157895</v>
      </c>
      <c r="AB116" s="6">
        <f t="shared" si="12"/>
        <v>0.59523809523809523</v>
      </c>
      <c r="AC116" s="6">
        <f t="shared" si="13"/>
        <v>0.93513513513513513</v>
      </c>
    </row>
    <row r="117" spans="1:29" x14ac:dyDescent="0.25">
      <c r="A117" s="3">
        <f t="shared" si="14"/>
        <v>42483</v>
      </c>
      <c r="B117" s="16">
        <v>421</v>
      </c>
      <c r="C117" s="16">
        <v>380</v>
      </c>
      <c r="D117" s="16">
        <v>1995</v>
      </c>
      <c r="E117" s="16">
        <v>185</v>
      </c>
      <c r="F117" s="16">
        <v>389</v>
      </c>
      <c r="G117" s="16">
        <v>93</v>
      </c>
      <c r="H117" s="24">
        <v>1002</v>
      </c>
      <c r="I117" s="16">
        <v>112</v>
      </c>
      <c r="J117" s="16">
        <v>158</v>
      </c>
      <c r="K117" s="16">
        <v>89</v>
      </c>
      <c r="L117" s="16">
        <v>357</v>
      </c>
      <c r="M117">
        <v>214</v>
      </c>
      <c r="N117">
        <v>155</v>
      </c>
      <c r="Q117" s="6">
        <f t="shared" si="1"/>
        <v>0.74381625441696109</v>
      </c>
      <c r="R117" s="6">
        <f t="shared" si="2"/>
        <v>1.0526315789473684</v>
      </c>
      <c r="S117" s="6">
        <f t="shared" si="3"/>
        <v>0.76730769230769236</v>
      </c>
      <c r="T117" s="6">
        <f t="shared" si="4"/>
        <v>0.6166666666666667</v>
      </c>
      <c r="U117" s="6">
        <f t="shared" si="5"/>
        <v>0.51184210526315788</v>
      </c>
      <c r="V117" s="6">
        <f t="shared" si="6"/>
        <v>1.0449438202247192</v>
      </c>
      <c r="W117" s="6">
        <f t="shared" si="7"/>
        <v>1.0716577540106953</v>
      </c>
      <c r="X117" s="6">
        <f t="shared" si="8"/>
        <v>0.77777777777777779</v>
      </c>
      <c r="Y117" s="6">
        <f t="shared" si="9"/>
        <v>0.64227642276422769</v>
      </c>
      <c r="Z117" s="6">
        <f t="shared" si="10"/>
        <v>1.0853658536585367</v>
      </c>
      <c r="AA117" s="6">
        <f t="shared" si="11"/>
        <v>1.8402061855670102</v>
      </c>
      <c r="AB117" s="6">
        <f t="shared" si="12"/>
        <v>4.9767441860465116</v>
      </c>
      <c r="AC117" s="6">
        <f t="shared" si="13"/>
        <v>1.3478260869565217</v>
      </c>
    </row>
    <row r="118" spans="1:29" x14ac:dyDescent="0.25">
      <c r="A118" s="3">
        <f t="shared" si="14"/>
        <v>42484</v>
      </c>
      <c r="B118" s="16">
        <v>416</v>
      </c>
      <c r="C118" s="16">
        <v>392</v>
      </c>
      <c r="D118" s="16">
        <v>2114</v>
      </c>
      <c r="E118" s="16">
        <v>117</v>
      </c>
      <c r="F118" s="16">
        <v>369</v>
      </c>
      <c r="G118" s="16">
        <v>76</v>
      </c>
      <c r="H118" s="24">
        <v>831</v>
      </c>
      <c r="I118" s="16">
        <v>120</v>
      </c>
      <c r="J118" s="16">
        <v>157</v>
      </c>
      <c r="K118" s="16">
        <v>73</v>
      </c>
      <c r="L118" s="16">
        <v>375</v>
      </c>
      <c r="M118">
        <v>48</v>
      </c>
      <c r="N118">
        <v>163</v>
      </c>
      <c r="Q118" s="6">
        <f t="shared" si="1"/>
        <v>0.86128364389233958</v>
      </c>
      <c r="R118" s="6">
        <f t="shared" si="2"/>
        <v>0.66894197952218426</v>
      </c>
      <c r="S118" s="6">
        <f t="shared" si="3"/>
        <v>1.0987525987525988</v>
      </c>
      <c r="T118" s="6">
        <f t="shared" si="4"/>
        <v>0.62903225806451613</v>
      </c>
      <c r="U118" s="6">
        <f t="shared" si="5"/>
        <v>0.57566302652106083</v>
      </c>
      <c r="V118" s="6">
        <f t="shared" si="6"/>
        <v>1.0410958904109588</v>
      </c>
      <c r="W118" s="6">
        <f t="shared" si="7"/>
        <v>0.75</v>
      </c>
      <c r="X118" s="6">
        <f t="shared" si="8"/>
        <v>0.84507042253521125</v>
      </c>
      <c r="Y118" s="6">
        <f t="shared" si="9"/>
        <v>0.76585365853658538</v>
      </c>
      <c r="Z118" s="6">
        <f t="shared" si="10"/>
        <v>0.84883720930232553</v>
      </c>
      <c r="AA118" s="6">
        <f t="shared" si="11"/>
        <v>1.7045454545454546</v>
      </c>
      <c r="AB118" s="6">
        <f t="shared" si="12"/>
        <v>1.1707317073170731</v>
      </c>
      <c r="AC118" s="6">
        <f t="shared" si="13"/>
        <v>1.01875</v>
      </c>
    </row>
    <row r="119" spans="1:29" x14ac:dyDescent="0.25">
      <c r="A119" s="3">
        <f t="shared" si="14"/>
        <v>42485</v>
      </c>
      <c r="B119" s="16">
        <v>261</v>
      </c>
      <c r="C119" s="16">
        <v>298</v>
      </c>
      <c r="D119" s="16">
        <v>1176</v>
      </c>
      <c r="E119" s="16">
        <v>99</v>
      </c>
      <c r="F119" s="16">
        <v>242</v>
      </c>
      <c r="G119" s="16">
        <v>60</v>
      </c>
      <c r="H119" s="24">
        <v>404</v>
      </c>
      <c r="I119" s="16">
        <v>66</v>
      </c>
      <c r="J119" s="16">
        <v>143</v>
      </c>
      <c r="K119" s="16">
        <v>75</v>
      </c>
      <c r="L119" s="16">
        <v>226</v>
      </c>
      <c r="M119">
        <v>24</v>
      </c>
      <c r="N119">
        <v>95</v>
      </c>
      <c r="Q119" s="6">
        <f t="shared" si="1"/>
        <v>0.60138248847926268</v>
      </c>
      <c r="R119" s="6">
        <f t="shared" si="2"/>
        <v>0.70117647058823529</v>
      </c>
      <c r="S119" s="6">
        <f t="shared" si="3"/>
        <v>0.73545966228893056</v>
      </c>
      <c r="T119" s="6">
        <f t="shared" si="4"/>
        <v>0.95192307692307687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0.81781376518218618</v>
      </c>
      <c r="X119" s="6">
        <f t="shared" si="8"/>
        <v>0.79518072289156627</v>
      </c>
      <c r="Y119" s="6">
        <f t="shared" si="9"/>
        <v>0.6875</v>
      </c>
      <c r="Z119" s="6">
        <f t="shared" si="10"/>
        <v>0.85227272727272729</v>
      </c>
      <c r="AA119" s="6">
        <f t="shared" si="11"/>
        <v>2.2376237623762378</v>
      </c>
      <c r="AB119" s="6">
        <f t="shared" si="12"/>
        <v>0.61538461538461542</v>
      </c>
      <c r="AC119" s="6">
        <f t="shared" si="13"/>
        <v>0.81196581196581197</v>
      </c>
    </row>
    <row r="120" spans="1:29" x14ac:dyDescent="0.25">
      <c r="A120" s="3">
        <f t="shared" si="14"/>
        <v>42486</v>
      </c>
      <c r="B120" s="16">
        <v>334</v>
      </c>
      <c r="C120" s="16">
        <v>343</v>
      </c>
      <c r="D120" s="16">
        <v>1414</v>
      </c>
      <c r="E120" s="16">
        <v>150</v>
      </c>
      <c r="F120" s="16">
        <v>436</v>
      </c>
      <c r="G120" s="16">
        <v>96</v>
      </c>
      <c r="H120" s="24">
        <v>320</v>
      </c>
      <c r="I120" s="16">
        <v>43</v>
      </c>
      <c r="J120" s="16">
        <v>154</v>
      </c>
      <c r="K120" s="16">
        <v>73</v>
      </c>
      <c r="L120" s="16">
        <v>272</v>
      </c>
      <c r="M120">
        <v>15</v>
      </c>
      <c r="N120">
        <v>147</v>
      </c>
      <c r="Q120" s="6">
        <f t="shared" si="1"/>
        <v>0.73406593406593401</v>
      </c>
      <c r="R120" s="6">
        <f t="shared" si="2"/>
        <v>0.82850241545893721</v>
      </c>
      <c r="S120" s="6">
        <f t="shared" si="3"/>
        <v>0.71091000502765211</v>
      </c>
      <c r="T120" s="6">
        <f t="shared" si="4"/>
        <v>0.68181818181818177</v>
      </c>
      <c r="U120" s="6">
        <f t="shared" si="5"/>
        <v>0.79853479853479858</v>
      </c>
      <c r="V120" s="6">
        <f t="shared" si="6"/>
        <v>1.054945054945055</v>
      </c>
      <c r="W120" s="6">
        <f t="shared" si="7"/>
        <v>0.57553956834532372</v>
      </c>
      <c r="X120" s="6">
        <f t="shared" si="8"/>
        <v>0.64179104477611937</v>
      </c>
      <c r="Y120" s="6">
        <f t="shared" si="9"/>
        <v>0.81052631578947365</v>
      </c>
      <c r="Z120" s="6">
        <f t="shared" si="10"/>
        <v>0.86904761904761907</v>
      </c>
      <c r="AA120" s="6">
        <f t="shared" si="11"/>
        <v>2.1760000000000002</v>
      </c>
      <c r="AB120" s="6">
        <f t="shared" si="12"/>
        <v>0.19736842105263158</v>
      </c>
      <c r="AC120" s="6">
        <f t="shared" si="13"/>
        <v>1.4271844660194175</v>
      </c>
    </row>
    <row r="121" spans="1:29" x14ac:dyDescent="0.25">
      <c r="A121" s="3">
        <f t="shared" si="14"/>
        <v>42487</v>
      </c>
      <c r="B121" s="16">
        <v>383</v>
      </c>
      <c r="C121" s="16">
        <v>312</v>
      </c>
      <c r="D121" s="16">
        <v>2539</v>
      </c>
      <c r="E121" s="16">
        <v>188</v>
      </c>
      <c r="F121" s="16">
        <v>367</v>
      </c>
      <c r="G121" s="16">
        <v>71</v>
      </c>
      <c r="H121" s="24">
        <v>902</v>
      </c>
      <c r="I121" s="16">
        <v>48</v>
      </c>
      <c r="J121" s="16">
        <v>135</v>
      </c>
      <c r="K121" s="16">
        <v>82</v>
      </c>
      <c r="L121" s="16">
        <v>520</v>
      </c>
      <c r="M121">
        <v>56</v>
      </c>
      <c r="N121">
        <v>152</v>
      </c>
      <c r="Q121" s="6">
        <f t="shared" si="1"/>
        <v>0.71588785046728975</v>
      </c>
      <c r="R121" s="6">
        <f t="shared" si="2"/>
        <v>0.69955156950672648</v>
      </c>
      <c r="S121" s="6">
        <f t="shared" si="3"/>
        <v>0.92596644784828597</v>
      </c>
      <c r="T121" s="6">
        <f t="shared" si="4"/>
        <v>0.8392857142857143</v>
      </c>
      <c r="U121" s="6">
        <f t="shared" si="5"/>
        <v>0.6924528301886792</v>
      </c>
      <c r="V121" s="6">
        <f t="shared" si="6"/>
        <v>0.80681818181818177</v>
      </c>
      <c r="W121" s="6">
        <f t="shared" si="7"/>
        <v>0.77358490566037741</v>
      </c>
      <c r="X121" s="6">
        <f t="shared" si="8"/>
        <v>0.29090909090909089</v>
      </c>
      <c r="Y121" s="6">
        <f t="shared" si="9"/>
        <v>0.65533980582524276</v>
      </c>
      <c r="Z121" s="6">
        <f t="shared" si="10"/>
        <v>1.3225806451612903</v>
      </c>
      <c r="AA121" s="6">
        <f t="shared" si="11"/>
        <v>3.3766233766233764</v>
      </c>
      <c r="AB121" s="6">
        <f t="shared" si="12"/>
        <v>1.3333333333333333</v>
      </c>
      <c r="AC121" s="6">
        <f t="shared" si="13"/>
        <v>1.0555555555555556</v>
      </c>
    </row>
    <row r="122" spans="1:29" x14ac:dyDescent="0.25">
      <c r="A122" s="3">
        <f t="shared" si="14"/>
        <v>42488</v>
      </c>
      <c r="B122" s="16">
        <v>323</v>
      </c>
      <c r="C122" s="16">
        <v>469</v>
      </c>
      <c r="D122" s="16">
        <v>2459</v>
      </c>
      <c r="E122" s="16">
        <v>153</v>
      </c>
      <c r="F122" s="16">
        <v>426</v>
      </c>
      <c r="G122" s="16">
        <v>80</v>
      </c>
      <c r="H122" s="24">
        <v>767</v>
      </c>
      <c r="I122" s="16">
        <v>145</v>
      </c>
      <c r="J122" s="16">
        <v>110</v>
      </c>
      <c r="K122" s="16">
        <v>84</v>
      </c>
      <c r="L122" s="16">
        <v>448</v>
      </c>
      <c r="M122">
        <v>31</v>
      </c>
      <c r="N122">
        <v>137</v>
      </c>
      <c r="Q122" s="6">
        <f t="shared" si="1"/>
        <v>0.73744292237442921</v>
      </c>
      <c r="R122" s="6">
        <f t="shared" si="2"/>
        <v>1.039911308203991</v>
      </c>
      <c r="S122" s="6">
        <f t="shared" si="3"/>
        <v>1.0161157024793388</v>
      </c>
      <c r="T122" s="6">
        <f t="shared" si="4"/>
        <v>0.66812227074235808</v>
      </c>
      <c r="U122" s="6">
        <f t="shared" si="5"/>
        <v>0.78453038674033149</v>
      </c>
      <c r="V122" s="6">
        <f t="shared" si="6"/>
        <v>0.85106382978723405</v>
      </c>
      <c r="W122" s="6">
        <f t="shared" si="7"/>
        <v>0.93195625759416767</v>
      </c>
      <c r="X122" s="6">
        <f t="shared" si="8"/>
        <v>1.0507246376811594</v>
      </c>
      <c r="Y122" s="6">
        <f t="shared" si="9"/>
        <v>0.54187192118226601</v>
      </c>
      <c r="Z122" s="6">
        <f t="shared" si="10"/>
        <v>1.0909090909090908</v>
      </c>
      <c r="AA122" s="6">
        <f t="shared" si="11"/>
        <v>2.7151515151515153</v>
      </c>
      <c r="AB122" s="6">
        <f t="shared" si="12"/>
        <v>0.79487179487179482</v>
      </c>
      <c r="AC122" s="6">
        <f t="shared" si="13"/>
        <v>0.97857142857142854</v>
      </c>
    </row>
    <row r="123" spans="1:29" x14ac:dyDescent="0.25">
      <c r="A123" s="3">
        <f t="shared" si="14"/>
        <v>42489</v>
      </c>
      <c r="B123" s="16">
        <v>285</v>
      </c>
      <c r="C123" s="16">
        <v>278</v>
      </c>
      <c r="D123" s="16">
        <v>2279</v>
      </c>
      <c r="E123" s="16">
        <v>156</v>
      </c>
      <c r="F123" s="16">
        <v>289</v>
      </c>
      <c r="G123" s="16">
        <v>71</v>
      </c>
      <c r="H123" s="24">
        <v>657</v>
      </c>
      <c r="I123" s="16">
        <v>84</v>
      </c>
      <c r="J123" s="16">
        <v>107</v>
      </c>
      <c r="K123" s="16">
        <v>78</v>
      </c>
      <c r="L123" s="16">
        <v>390</v>
      </c>
      <c r="M123">
        <v>42</v>
      </c>
      <c r="N123">
        <v>188</v>
      </c>
      <c r="Q123" s="6">
        <f t="shared" si="1"/>
        <v>0.61290322580645162</v>
      </c>
      <c r="R123" s="6">
        <f t="shared" si="2"/>
        <v>0.60964912280701755</v>
      </c>
      <c r="S123" s="6">
        <f t="shared" si="3"/>
        <v>0.94525093322272913</v>
      </c>
      <c r="T123" s="6">
        <f t="shared" si="4"/>
        <v>0.6</v>
      </c>
      <c r="U123" s="6">
        <f t="shared" si="5"/>
        <v>0.56116504854368932</v>
      </c>
      <c r="V123" s="6">
        <f t="shared" si="6"/>
        <v>0.78888888888888886</v>
      </c>
      <c r="W123" s="6">
        <f t="shared" si="7"/>
        <v>0.91504178272980496</v>
      </c>
      <c r="X123" s="6">
        <f t="shared" si="8"/>
        <v>0.68292682926829273</v>
      </c>
      <c r="Y123" s="6">
        <f t="shared" si="9"/>
        <v>0.59116022099447518</v>
      </c>
      <c r="Z123" s="6">
        <f t="shared" si="10"/>
        <v>0.90697674418604646</v>
      </c>
      <c r="AA123" s="6">
        <f t="shared" si="11"/>
        <v>0.95823095823095827</v>
      </c>
      <c r="AB123" s="6">
        <f t="shared" si="12"/>
        <v>1.68</v>
      </c>
      <c r="AC123" s="6">
        <f t="shared" si="13"/>
        <v>1.0867052023121386</v>
      </c>
    </row>
    <row r="124" spans="1:29" x14ac:dyDescent="0.25">
      <c r="A124" s="3">
        <f t="shared" si="14"/>
        <v>42490</v>
      </c>
      <c r="B124" s="16">
        <v>270</v>
      </c>
      <c r="C124" s="16">
        <v>291</v>
      </c>
      <c r="D124" s="16">
        <v>1962</v>
      </c>
      <c r="E124" s="16">
        <v>113</v>
      </c>
      <c r="F124" s="16">
        <v>218</v>
      </c>
      <c r="G124" s="16">
        <v>63</v>
      </c>
      <c r="H124" s="24">
        <v>709</v>
      </c>
      <c r="I124" s="16">
        <v>98</v>
      </c>
      <c r="J124" s="16">
        <v>87</v>
      </c>
      <c r="K124" s="16">
        <v>78</v>
      </c>
      <c r="L124" s="16">
        <v>509</v>
      </c>
      <c r="M124">
        <v>33</v>
      </c>
      <c r="N124">
        <v>207</v>
      </c>
      <c r="Q124" s="6">
        <f t="shared" si="1"/>
        <v>0.64133016627078387</v>
      </c>
      <c r="R124" s="6">
        <f t="shared" si="2"/>
        <v>0.76578947368421058</v>
      </c>
      <c r="S124" s="6">
        <f t="shared" si="3"/>
        <v>0.98345864661654137</v>
      </c>
      <c r="T124" s="6">
        <f t="shared" si="4"/>
        <v>0.61081081081081079</v>
      </c>
      <c r="U124" s="6">
        <f t="shared" si="5"/>
        <v>0.56041131105398456</v>
      </c>
      <c r="V124" s="6">
        <f t="shared" si="6"/>
        <v>0.67741935483870963</v>
      </c>
      <c r="W124" s="6">
        <f t="shared" si="7"/>
        <v>0.7075848303393214</v>
      </c>
      <c r="X124" s="6">
        <f t="shared" si="8"/>
        <v>0.875</v>
      </c>
      <c r="Y124" s="6">
        <f t="shared" si="9"/>
        <v>0.55063291139240511</v>
      </c>
      <c r="Z124" s="6">
        <f t="shared" si="10"/>
        <v>0.8764044943820225</v>
      </c>
      <c r="AA124" s="6">
        <f t="shared" si="11"/>
        <v>1.4257703081232493</v>
      </c>
      <c r="AB124" s="6">
        <f t="shared" si="12"/>
        <v>0.1542056074766355</v>
      </c>
      <c r="AC124" s="6">
        <f t="shared" si="13"/>
        <v>1.3354838709677419</v>
      </c>
    </row>
    <row r="125" spans="1:29" x14ac:dyDescent="0.25">
      <c r="A125" s="3">
        <f t="shared" si="14"/>
        <v>42491</v>
      </c>
      <c r="B125" s="16">
        <v>475</v>
      </c>
      <c r="C125" s="16">
        <v>286</v>
      </c>
      <c r="D125" s="16">
        <v>1729</v>
      </c>
      <c r="E125" s="16">
        <v>76</v>
      </c>
      <c r="F125" s="16">
        <v>166</v>
      </c>
      <c r="G125" s="16">
        <v>65</v>
      </c>
      <c r="H125" s="24">
        <v>587</v>
      </c>
      <c r="I125" s="16">
        <v>94</v>
      </c>
      <c r="J125" s="16">
        <v>94</v>
      </c>
      <c r="K125" s="16">
        <v>73</v>
      </c>
      <c r="L125" s="16">
        <v>340</v>
      </c>
      <c r="M125">
        <v>21</v>
      </c>
      <c r="N125">
        <v>175</v>
      </c>
      <c r="Q125" s="6">
        <f t="shared" si="1"/>
        <v>1.1418269230769231</v>
      </c>
      <c r="R125" s="6">
        <f t="shared" si="2"/>
        <v>0.72959183673469385</v>
      </c>
      <c r="S125" s="6">
        <f t="shared" si="3"/>
        <v>0.81788079470198671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0.70637785800240671</v>
      </c>
      <c r="X125" s="6">
        <f t="shared" si="8"/>
        <v>0.78333333333333333</v>
      </c>
      <c r="Y125" s="6">
        <f t="shared" si="9"/>
        <v>0.59872611464968151</v>
      </c>
      <c r="Z125" s="6">
        <f t="shared" si="10"/>
        <v>1</v>
      </c>
      <c r="AA125" s="6">
        <f t="shared" si="11"/>
        <v>0.90666666666666662</v>
      </c>
      <c r="AB125" s="6">
        <f t="shared" si="12"/>
        <v>0.4375</v>
      </c>
      <c r="AC125" s="6">
        <f t="shared" si="13"/>
        <v>1.0736196319018405</v>
      </c>
    </row>
    <row r="126" spans="1:29" x14ac:dyDescent="0.25">
      <c r="A126" s="3">
        <f t="shared" si="14"/>
        <v>42492</v>
      </c>
      <c r="B126" s="16">
        <v>175</v>
      </c>
      <c r="C126" s="16">
        <v>170</v>
      </c>
      <c r="D126" s="16">
        <v>1176</v>
      </c>
      <c r="E126" s="16">
        <v>54</v>
      </c>
      <c r="F126" s="16">
        <v>135</v>
      </c>
      <c r="G126" s="16">
        <v>47</v>
      </c>
      <c r="H126" s="24">
        <v>291</v>
      </c>
      <c r="I126" s="16">
        <v>69</v>
      </c>
      <c r="J126" s="16">
        <v>75</v>
      </c>
      <c r="K126" s="16">
        <v>75</v>
      </c>
      <c r="L126" s="16">
        <v>275</v>
      </c>
      <c r="M126">
        <v>17</v>
      </c>
      <c r="N126">
        <v>116</v>
      </c>
      <c r="Q126" s="6">
        <f t="shared" si="1"/>
        <v>0.67049808429118773</v>
      </c>
      <c r="R126" s="6">
        <f t="shared" si="2"/>
        <v>0.57046979865771807</v>
      </c>
      <c r="S126" s="6">
        <f t="shared" si="3"/>
        <v>1</v>
      </c>
      <c r="T126" s="6">
        <f t="shared" si="4"/>
        <v>0.54545454545454541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0.72029702970297027</v>
      </c>
      <c r="X126" s="6">
        <f t="shared" si="8"/>
        <v>1.0454545454545454</v>
      </c>
      <c r="Y126" s="6">
        <f t="shared" si="9"/>
        <v>0.52447552447552448</v>
      </c>
      <c r="Z126" s="6">
        <f t="shared" si="10"/>
        <v>1</v>
      </c>
      <c r="AA126" s="6">
        <f t="shared" si="11"/>
        <v>1.2168141592920354</v>
      </c>
      <c r="AB126" s="6">
        <f t="shared" si="12"/>
        <v>0.70833333333333337</v>
      </c>
      <c r="AC126" s="6">
        <f t="shared" si="13"/>
        <v>1.2210526315789474</v>
      </c>
    </row>
    <row r="127" spans="1:29" x14ac:dyDescent="0.25">
      <c r="A127" s="3">
        <f t="shared" si="14"/>
        <v>42493</v>
      </c>
      <c r="B127" s="16">
        <v>196</v>
      </c>
      <c r="C127" s="16">
        <v>170</v>
      </c>
      <c r="D127" s="16">
        <v>1346</v>
      </c>
      <c r="E127" s="16">
        <v>127</v>
      </c>
      <c r="F127" s="16">
        <v>306</v>
      </c>
      <c r="G127" s="16">
        <v>74</v>
      </c>
      <c r="H127" s="24">
        <v>278</v>
      </c>
      <c r="I127" s="16">
        <v>26</v>
      </c>
      <c r="J127" s="16">
        <v>94</v>
      </c>
      <c r="K127" s="16">
        <v>84</v>
      </c>
      <c r="L127" s="16">
        <v>318</v>
      </c>
      <c r="M127">
        <v>16</v>
      </c>
      <c r="N127">
        <v>172</v>
      </c>
      <c r="Q127" s="6">
        <f t="shared" si="1"/>
        <v>0.58682634730538918</v>
      </c>
      <c r="R127" s="6">
        <f t="shared" si="2"/>
        <v>0.49562682215743442</v>
      </c>
      <c r="S127" s="6">
        <f t="shared" si="3"/>
        <v>0.95190947666195191</v>
      </c>
      <c r="T127" s="6">
        <f t="shared" si="4"/>
        <v>0.84666666666666668</v>
      </c>
      <c r="U127" s="6">
        <f t="shared" si="5"/>
        <v>0.70183486238532111</v>
      </c>
      <c r="V127" s="6">
        <f t="shared" si="6"/>
        <v>0.77083333333333337</v>
      </c>
      <c r="W127" s="6">
        <f t="shared" si="7"/>
        <v>0.86875000000000002</v>
      </c>
      <c r="X127" s="6">
        <f t="shared" si="8"/>
        <v>0.60465116279069764</v>
      </c>
      <c r="Y127" s="6">
        <f t="shared" si="9"/>
        <v>0.61038961038961037</v>
      </c>
      <c r="Z127" s="6">
        <f t="shared" si="10"/>
        <v>1.1506849315068493</v>
      </c>
      <c r="AA127" s="6">
        <f t="shared" si="11"/>
        <v>1.1691176470588236</v>
      </c>
      <c r="AB127" s="6">
        <f t="shared" si="12"/>
        <v>1.0666666666666667</v>
      </c>
      <c r="AC127" s="6">
        <f t="shared" si="13"/>
        <v>1.1700680272108843</v>
      </c>
    </row>
    <row r="128" spans="1:29" x14ac:dyDescent="0.25">
      <c r="A128" s="3">
        <f t="shared" si="14"/>
        <v>42494</v>
      </c>
      <c r="B128" s="16">
        <v>237</v>
      </c>
      <c r="C128" s="16">
        <v>192</v>
      </c>
      <c r="D128" s="16">
        <v>2412</v>
      </c>
      <c r="E128" s="16">
        <v>0</v>
      </c>
      <c r="F128" s="16">
        <v>330</v>
      </c>
      <c r="G128" s="16">
        <v>63</v>
      </c>
      <c r="H128" s="24">
        <v>676</v>
      </c>
      <c r="I128" s="16">
        <v>86</v>
      </c>
      <c r="J128" s="16">
        <v>95</v>
      </c>
      <c r="K128" s="16">
        <v>72</v>
      </c>
      <c r="L128" s="16">
        <v>578</v>
      </c>
      <c r="M128">
        <v>20</v>
      </c>
      <c r="N128">
        <v>189</v>
      </c>
      <c r="Q128" s="6">
        <f t="shared" si="1"/>
        <v>0.61879895561357701</v>
      </c>
      <c r="R128" s="6">
        <f t="shared" si="2"/>
        <v>0.61538461538461542</v>
      </c>
      <c r="S128" s="6">
        <f t="shared" si="3"/>
        <v>0.94998030720756199</v>
      </c>
      <c r="T128" s="6">
        <f t="shared" si="4"/>
        <v>0</v>
      </c>
      <c r="U128" s="6">
        <f t="shared" si="5"/>
        <v>0.89918256130790186</v>
      </c>
      <c r="V128" s="6">
        <f t="shared" si="6"/>
        <v>0.88732394366197187</v>
      </c>
      <c r="W128" s="6">
        <f t="shared" si="7"/>
        <v>0.74944567627494452</v>
      </c>
      <c r="X128" s="6">
        <f t="shared" si="8"/>
        <v>1.7916666666666667</v>
      </c>
      <c r="Y128" s="6">
        <f t="shared" si="9"/>
        <v>0.70370370370370372</v>
      </c>
      <c r="Z128" s="6">
        <f t="shared" si="10"/>
        <v>0.87804878048780488</v>
      </c>
      <c r="AA128" s="6">
        <f t="shared" si="11"/>
        <v>1.1115384615384616</v>
      </c>
      <c r="AB128" s="6">
        <f t="shared" si="12"/>
        <v>0.35714285714285715</v>
      </c>
      <c r="AC128" s="6">
        <f t="shared" si="13"/>
        <v>1.243421052631579</v>
      </c>
    </row>
    <row r="129" spans="1:29" x14ac:dyDescent="0.25">
      <c r="A129" s="3">
        <f t="shared" si="14"/>
        <v>42495</v>
      </c>
      <c r="B129" s="16">
        <v>370</v>
      </c>
      <c r="C129" s="16">
        <v>253</v>
      </c>
      <c r="D129" s="16">
        <v>2582</v>
      </c>
      <c r="E129" s="16">
        <v>282</v>
      </c>
      <c r="F129" s="16">
        <v>278</v>
      </c>
      <c r="G129" s="16">
        <v>78</v>
      </c>
      <c r="H129" s="24">
        <v>611</v>
      </c>
      <c r="I129" s="16">
        <v>36</v>
      </c>
      <c r="J129" s="16">
        <v>82</v>
      </c>
      <c r="K129" s="16">
        <v>73</v>
      </c>
      <c r="L129" s="16">
        <v>667</v>
      </c>
      <c r="M129">
        <v>36</v>
      </c>
      <c r="N129">
        <v>189</v>
      </c>
      <c r="Q129" s="6">
        <f t="shared" ref="Q129:Q192" si="15">IF(ISERROR(B129/B122),1,B129/B122)</f>
        <v>1.1455108359133126</v>
      </c>
      <c r="R129" s="6">
        <f t="shared" ref="R129:R192" si="16">IF(ISERROR(C129/C122),1,C129/C122)</f>
        <v>0.53944562899786785</v>
      </c>
      <c r="S129" s="6">
        <f t="shared" ref="S129:S192" si="17">IF(ISERROR(D129/D122),1,D129/D122)</f>
        <v>1.0500203334688898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0.65258215962441313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0.79661016949152541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0.74545454545454548</v>
      </c>
      <c r="Z129" s="6">
        <f t="shared" ref="Z129:Z192" si="24">IF(ISERROR(K129/K122),1,K129/K122)</f>
        <v>0.86904761904761907</v>
      </c>
      <c r="AA129" s="6">
        <f t="shared" ref="AA129:AA192" si="25">IF(ISERROR(L129/L122),1,L129/L122)</f>
        <v>1.4888392857142858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1.3795620437956204</v>
      </c>
    </row>
    <row r="130" spans="1:29" x14ac:dyDescent="0.25">
      <c r="A130" s="3">
        <f t="shared" si="14"/>
        <v>42496</v>
      </c>
      <c r="B130" s="16">
        <v>275</v>
      </c>
      <c r="C130" s="16">
        <v>221</v>
      </c>
      <c r="D130" s="16">
        <v>2176</v>
      </c>
      <c r="E130" s="16">
        <v>117</v>
      </c>
      <c r="F130" s="16">
        <v>178</v>
      </c>
      <c r="G130" s="16">
        <v>68</v>
      </c>
      <c r="H130" s="24">
        <v>492</v>
      </c>
      <c r="I130" s="16">
        <v>84</v>
      </c>
      <c r="J130" s="16">
        <v>76</v>
      </c>
      <c r="K130" s="16">
        <v>80</v>
      </c>
      <c r="L130" s="16">
        <v>600</v>
      </c>
      <c r="M130">
        <v>28</v>
      </c>
      <c r="N130">
        <v>176</v>
      </c>
      <c r="Q130" s="6">
        <f t="shared" si="15"/>
        <v>0.96491228070175439</v>
      </c>
      <c r="R130" s="6">
        <f t="shared" si="16"/>
        <v>0.79496402877697847</v>
      </c>
      <c r="S130" s="6">
        <f t="shared" si="17"/>
        <v>0.95480473892057915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0.74885844748858443</v>
      </c>
      <c r="X130" s="6">
        <f t="shared" si="22"/>
        <v>1</v>
      </c>
      <c r="Y130" s="6">
        <f t="shared" si="23"/>
        <v>0.71028037383177567</v>
      </c>
      <c r="Z130" s="6">
        <f t="shared" si="24"/>
        <v>1.0256410256410255</v>
      </c>
      <c r="AA130" s="6">
        <f t="shared" si="25"/>
        <v>1.5384615384615385</v>
      </c>
      <c r="AB130" s="6">
        <f t="shared" si="26"/>
        <v>0.66666666666666663</v>
      </c>
      <c r="AC130" s="6">
        <f t="shared" si="27"/>
        <v>0.93617021276595747</v>
      </c>
    </row>
    <row r="131" spans="1:29" x14ac:dyDescent="0.25">
      <c r="A131" s="3">
        <f t="shared" ref="A131:A194" si="28">A130+1</f>
        <v>42497</v>
      </c>
      <c r="B131" s="16">
        <v>244</v>
      </c>
      <c r="C131" s="16">
        <v>237</v>
      </c>
      <c r="D131" s="16">
        <v>1730</v>
      </c>
      <c r="E131" s="16">
        <v>118</v>
      </c>
      <c r="F131" s="16">
        <v>243</v>
      </c>
      <c r="G131" s="16">
        <v>55</v>
      </c>
      <c r="H131" s="24">
        <v>589</v>
      </c>
      <c r="I131" s="16">
        <v>71</v>
      </c>
      <c r="J131" s="16">
        <v>71</v>
      </c>
      <c r="K131" s="16">
        <v>60</v>
      </c>
      <c r="L131" s="16">
        <v>804</v>
      </c>
      <c r="M131">
        <v>26</v>
      </c>
      <c r="N131">
        <v>161</v>
      </c>
      <c r="Q131" s="6">
        <f t="shared" si="15"/>
        <v>0.90370370370370368</v>
      </c>
      <c r="R131" s="6">
        <f t="shared" si="16"/>
        <v>0.81443298969072164</v>
      </c>
      <c r="S131" s="6">
        <f t="shared" si="17"/>
        <v>0.88175331294597348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0.83074753173483784</v>
      </c>
      <c r="X131" s="6">
        <f t="shared" si="22"/>
        <v>0.72448979591836737</v>
      </c>
      <c r="Y131" s="6">
        <f t="shared" si="23"/>
        <v>0.81609195402298851</v>
      </c>
      <c r="Z131" s="6">
        <f t="shared" si="24"/>
        <v>0.76923076923076927</v>
      </c>
      <c r="AA131" s="6">
        <f t="shared" si="25"/>
        <v>1.5795677799607073</v>
      </c>
      <c r="AB131" s="6">
        <f t="shared" si="26"/>
        <v>0.78787878787878785</v>
      </c>
      <c r="AC131" s="6">
        <f t="shared" si="27"/>
        <v>0.77777777777777779</v>
      </c>
    </row>
    <row r="132" spans="1:29" x14ac:dyDescent="0.25">
      <c r="A132" s="3">
        <f t="shared" si="28"/>
        <v>42498</v>
      </c>
      <c r="B132" s="16">
        <v>195</v>
      </c>
      <c r="C132" s="16">
        <v>186</v>
      </c>
      <c r="D132" s="16">
        <v>1457</v>
      </c>
      <c r="E132" s="16">
        <v>39</v>
      </c>
      <c r="F132" s="16">
        <v>80</v>
      </c>
      <c r="G132" s="16">
        <v>48</v>
      </c>
      <c r="H132" s="24">
        <v>289</v>
      </c>
      <c r="I132" s="16">
        <v>63</v>
      </c>
      <c r="J132" s="16">
        <v>74</v>
      </c>
      <c r="K132" s="16">
        <v>68</v>
      </c>
      <c r="L132" s="16">
        <v>664</v>
      </c>
      <c r="M132">
        <v>17</v>
      </c>
      <c r="N132">
        <v>124</v>
      </c>
      <c r="Q132" s="6">
        <f t="shared" si="15"/>
        <v>0.41052631578947368</v>
      </c>
      <c r="R132" s="6">
        <f t="shared" si="16"/>
        <v>0.65034965034965031</v>
      </c>
      <c r="S132" s="6">
        <f t="shared" si="17"/>
        <v>0.84268363215731634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0.49233390119250425</v>
      </c>
      <c r="X132" s="6">
        <f t="shared" si="22"/>
        <v>0.67021276595744683</v>
      </c>
      <c r="Y132" s="6">
        <f t="shared" si="23"/>
        <v>0.78723404255319152</v>
      </c>
      <c r="Z132" s="6">
        <f t="shared" si="24"/>
        <v>0.93150684931506844</v>
      </c>
      <c r="AA132" s="6">
        <f t="shared" si="25"/>
        <v>1.9529411764705882</v>
      </c>
      <c r="AB132" s="6">
        <f t="shared" si="26"/>
        <v>0.80952380952380953</v>
      </c>
      <c r="AC132" s="6">
        <f t="shared" si="27"/>
        <v>0.70857142857142852</v>
      </c>
    </row>
    <row r="133" spans="1:29" x14ac:dyDescent="0.25">
      <c r="A133" s="3">
        <f t="shared" si="28"/>
        <v>42499</v>
      </c>
      <c r="B133" s="16">
        <v>166</v>
      </c>
      <c r="C133" s="16">
        <v>148</v>
      </c>
      <c r="D133" s="16">
        <v>1227</v>
      </c>
      <c r="E133" s="16">
        <v>20</v>
      </c>
      <c r="F133" s="16">
        <v>70</v>
      </c>
      <c r="G133" s="16">
        <v>51</v>
      </c>
      <c r="H133" s="24">
        <v>241</v>
      </c>
      <c r="I133" s="16">
        <v>18</v>
      </c>
      <c r="J133" s="16">
        <v>71</v>
      </c>
      <c r="K133" s="16">
        <v>73</v>
      </c>
      <c r="L133" s="16">
        <v>467</v>
      </c>
      <c r="M133">
        <v>12</v>
      </c>
      <c r="N133">
        <v>177</v>
      </c>
      <c r="Q133" s="6">
        <f t="shared" si="15"/>
        <v>0.94857142857142862</v>
      </c>
      <c r="R133" s="6">
        <f t="shared" si="16"/>
        <v>0.87058823529411766</v>
      </c>
      <c r="S133" s="6">
        <f t="shared" si="17"/>
        <v>1.0433673469387754</v>
      </c>
      <c r="T133" s="6">
        <f t="shared" si="18"/>
        <v>0.37037037037037035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0.82817869415807566</v>
      </c>
      <c r="X133" s="6">
        <f t="shared" si="22"/>
        <v>0.2608695652173913</v>
      </c>
      <c r="Y133" s="6">
        <f t="shared" si="23"/>
        <v>0.94666666666666666</v>
      </c>
      <c r="Z133" s="6">
        <f t="shared" si="24"/>
        <v>0.97333333333333338</v>
      </c>
      <c r="AA133" s="6">
        <f t="shared" si="25"/>
        <v>1.6981818181818182</v>
      </c>
      <c r="AB133" s="6">
        <f t="shared" si="26"/>
        <v>0.70588235294117652</v>
      </c>
      <c r="AC133" s="6">
        <f t="shared" si="27"/>
        <v>1.5258620689655173</v>
      </c>
    </row>
    <row r="134" spans="1:29" x14ac:dyDescent="0.25">
      <c r="A134" s="3">
        <f t="shared" si="28"/>
        <v>42500</v>
      </c>
      <c r="B134" s="16">
        <v>180</v>
      </c>
      <c r="C134" s="16">
        <v>127</v>
      </c>
      <c r="D134" s="16">
        <v>1083</v>
      </c>
      <c r="E134" s="16">
        <v>92</v>
      </c>
      <c r="F134" s="16">
        <v>263</v>
      </c>
      <c r="G134" s="16">
        <v>45</v>
      </c>
      <c r="H134" s="24">
        <v>194</v>
      </c>
      <c r="I134" s="16">
        <v>16</v>
      </c>
      <c r="J134" s="16">
        <v>72</v>
      </c>
      <c r="K134" s="16">
        <v>65</v>
      </c>
      <c r="L134" s="16">
        <v>502</v>
      </c>
      <c r="M134">
        <v>9</v>
      </c>
      <c r="N134">
        <v>123</v>
      </c>
      <c r="Q134" s="6">
        <f t="shared" si="15"/>
        <v>0.91836734693877553</v>
      </c>
      <c r="R134" s="6">
        <f t="shared" si="16"/>
        <v>0.74705882352941178</v>
      </c>
      <c r="S134" s="6">
        <f t="shared" si="17"/>
        <v>0.8046062407132244</v>
      </c>
      <c r="T134" s="6">
        <f t="shared" si="18"/>
        <v>0.72440944881889768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0.69784172661870503</v>
      </c>
      <c r="X134" s="6">
        <f t="shared" si="22"/>
        <v>0.61538461538461542</v>
      </c>
      <c r="Y134" s="6">
        <f t="shared" si="23"/>
        <v>0.76595744680851063</v>
      </c>
      <c r="Z134" s="6">
        <f t="shared" si="24"/>
        <v>0.77380952380952384</v>
      </c>
      <c r="AA134" s="6">
        <f t="shared" si="25"/>
        <v>1.578616352201258</v>
      </c>
      <c r="AB134" s="6">
        <f t="shared" si="26"/>
        <v>0.5625</v>
      </c>
      <c r="AC134" s="6">
        <f t="shared" si="27"/>
        <v>0.71511627906976749</v>
      </c>
    </row>
    <row r="135" spans="1:29" x14ac:dyDescent="0.25">
      <c r="A135" s="3">
        <f t="shared" si="28"/>
        <v>42501</v>
      </c>
      <c r="B135" s="16">
        <v>173</v>
      </c>
      <c r="C135" s="16">
        <v>116</v>
      </c>
      <c r="D135" s="16">
        <v>1917</v>
      </c>
      <c r="E135" s="16">
        <v>77</v>
      </c>
      <c r="F135" s="16">
        <v>348</v>
      </c>
      <c r="G135" s="16">
        <v>48</v>
      </c>
      <c r="H135" s="24">
        <v>563</v>
      </c>
      <c r="I135" s="16">
        <v>54</v>
      </c>
      <c r="J135" s="16">
        <v>65</v>
      </c>
      <c r="K135" s="16">
        <v>61</v>
      </c>
      <c r="L135" s="16">
        <v>779</v>
      </c>
      <c r="M135">
        <v>21</v>
      </c>
      <c r="N135">
        <v>176</v>
      </c>
      <c r="Q135" s="6">
        <f t="shared" si="15"/>
        <v>0.72995780590717296</v>
      </c>
      <c r="R135" s="6">
        <f t="shared" si="16"/>
        <v>0.60416666666666663</v>
      </c>
      <c r="S135" s="6">
        <f t="shared" si="17"/>
        <v>0.79477611940298509</v>
      </c>
      <c r="T135" s="6">
        <f t="shared" si="18"/>
        <v>1</v>
      </c>
      <c r="U135" s="6">
        <f t="shared" si="19"/>
        <v>1.0545454545454545</v>
      </c>
      <c r="V135" s="6">
        <f t="shared" si="20"/>
        <v>0.76190476190476186</v>
      </c>
      <c r="W135" s="6">
        <f t="shared" si="21"/>
        <v>0.83284023668639051</v>
      </c>
      <c r="X135" s="6">
        <f t="shared" si="22"/>
        <v>0.62790697674418605</v>
      </c>
      <c r="Y135" s="6">
        <f t="shared" si="23"/>
        <v>0.68421052631578949</v>
      </c>
      <c r="Z135" s="6">
        <f t="shared" si="24"/>
        <v>0.84722222222222221</v>
      </c>
      <c r="AA135" s="6">
        <f t="shared" si="25"/>
        <v>1.3477508650519032</v>
      </c>
      <c r="AB135" s="6">
        <f t="shared" si="26"/>
        <v>1.05</v>
      </c>
      <c r="AC135" s="6">
        <f t="shared" si="27"/>
        <v>0.93121693121693117</v>
      </c>
    </row>
    <row r="136" spans="1:29" x14ac:dyDescent="0.25">
      <c r="A136" s="3">
        <f t="shared" si="28"/>
        <v>42502</v>
      </c>
      <c r="B136" s="16">
        <v>196</v>
      </c>
      <c r="C136" s="16">
        <v>114</v>
      </c>
      <c r="D136" s="16">
        <v>1865</v>
      </c>
      <c r="E136" s="16">
        <v>123</v>
      </c>
      <c r="F136" s="16">
        <v>83</v>
      </c>
      <c r="G136" s="16">
        <v>50</v>
      </c>
      <c r="H136" s="24">
        <v>443</v>
      </c>
      <c r="I136" s="16">
        <v>52</v>
      </c>
      <c r="J136" s="16">
        <v>45</v>
      </c>
      <c r="K136" s="16">
        <v>50</v>
      </c>
      <c r="L136" s="16">
        <v>754</v>
      </c>
      <c r="M136">
        <v>9</v>
      </c>
      <c r="N136">
        <v>133</v>
      </c>
      <c r="Q136" s="6">
        <f t="shared" si="15"/>
        <v>0.52972972972972976</v>
      </c>
      <c r="R136" s="6">
        <f t="shared" si="16"/>
        <v>0.45059288537549408</v>
      </c>
      <c r="S136" s="6">
        <f t="shared" si="17"/>
        <v>0.72230828814872194</v>
      </c>
      <c r="T136" s="6">
        <f t="shared" si="18"/>
        <v>0.43617021276595747</v>
      </c>
      <c r="U136" s="6">
        <f t="shared" si="19"/>
        <v>0.29856115107913667</v>
      </c>
      <c r="V136" s="6">
        <f t="shared" si="20"/>
        <v>0.64102564102564108</v>
      </c>
      <c r="W136" s="6">
        <f t="shared" si="21"/>
        <v>0.72504091653027825</v>
      </c>
      <c r="X136" s="6">
        <f t="shared" si="22"/>
        <v>1.4444444444444444</v>
      </c>
      <c r="Y136" s="6">
        <f t="shared" si="23"/>
        <v>0.54878048780487809</v>
      </c>
      <c r="Z136" s="6">
        <f t="shared" si="24"/>
        <v>0.68493150684931503</v>
      </c>
      <c r="AA136" s="6">
        <f t="shared" si="25"/>
        <v>1.1304347826086956</v>
      </c>
      <c r="AB136" s="6">
        <f t="shared" si="26"/>
        <v>0.25</v>
      </c>
      <c r="AC136" s="6">
        <f t="shared" si="27"/>
        <v>0.70370370370370372</v>
      </c>
    </row>
    <row r="137" spans="1:29" x14ac:dyDescent="0.25">
      <c r="A137" s="3">
        <f t="shared" si="28"/>
        <v>42503</v>
      </c>
      <c r="B137" s="16">
        <v>263</v>
      </c>
      <c r="C137" s="16">
        <v>137</v>
      </c>
      <c r="D137" s="16">
        <v>1801</v>
      </c>
      <c r="E137" s="16">
        <v>67</v>
      </c>
      <c r="F137" s="16">
        <v>351</v>
      </c>
      <c r="G137" s="16">
        <v>71</v>
      </c>
      <c r="H137" s="24">
        <v>376</v>
      </c>
      <c r="I137" s="16">
        <v>28</v>
      </c>
      <c r="J137" s="16">
        <v>56</v>
      </c>
      <c r="K137" s="16">
        <v>46</v>
      </c>
      <c r="L137" s="16">
        <v>835</v>
      </c>
      <c r="M137">
        <v>9</v>
      </c>
      <c r="N137">
        <v>170</v>
      </c>
      <c r="Q137" s="6">
        <f t="shared" si="15"/>
        <v>0.95636363636363642</v>
      </c>
      <c r="R137" s="6">
        <f t="shared" si="16"/>
        <v>0.61990950226244346</v>
      </c>
      <c r="S137" s="6">
        <f t="shared" si="17"/>
        <v>0.82766544117647056</v>
      </c>
      <c r="T137" s="6">
        <f t="shared" si="18"/>
        <v>0.57264957264957261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0.76422764227642281</v>
      </c>
      <c r="X137" s="6">
        <f t="shared" si="22"/>
        <v>0.33333333333333331</v>
      </c>
      <c r="Y137" s="6">
        <f t="shared" si="23"/>
        <v>0.73684210526315785</v>
      </c>
      <c r="Z137" s="6">
        <f t="shared" si="24"/>
        <v>0.57499999999999996</v>
      </c>
      <c r="AA137" s="6">
        <f t="shared" si="25"/>
        <v>1.3916666666666666</v>
      </c>
      <c r="AB137" s="6">
        <f t="shared" si="26"/>
        <v>0.32142857142857145</v>
      </c>
      <c r="AC137" s="6">
        <f t="shared" si="27"/>
        <v>0.96590909090909094</v>
      </c>
    </row>
    <row r="138" spans="1:29" x14ac:dyDescent="0.25">
      <c r="A138" s="3">
        <f t="shared" si="28"/>
        <v>42504</v>
      </c>
      <c r="B138" s="16">
        <v>243</v>
      </c>
      <c r="C138" s="16">
        <v>99</v>
      </c>
      <c r="D138" s="16">
        <v>1646</v>
      </c>
      <c r="E138" s="16">
        <v>73</v>
      </c>
      <c r="F138" s="16">
        <v>104</v>
      </c>
      <c r="G138" s="16">
        <v>48</v>
      </c>
      <c r="H138" s="24">
        <v>328</v>
      </c>
      <c r="I138" s="16">
        <v>53</v>
      </c>
      <c r="J138" s="16">
        <v>43</v>
      </c>
      <c r="K138" s="16">
        <v>58</v>
      </c>
      <c r="L138" s="16">
        <v>824</v>
      </c>
      <c r="M138">
        <v>12</v>
      </c>
      <c r="N138">
        <v>90</v>
      </c>
      <c r="Q138" s="6">
        <f t="shared" si="15"/>
        <v>0.99590163934426235</v>
      </c>
      <c r="R138" s="6">
        <f t="shared" si="16"/>
        <v>0.41772151898734178</v>
      </c>
      <c r="S138" s="6">
        <f t="shared" si="17"/>
        <v>0.95144508670520234</v>
      </c>
      <c r="T138" s="6">
        <f t="shared" si="18"/>
        <v>0.61864406779661019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0.55687606112054333</v>
      </c>
      <c r="X138" s="6">
        <f t="shared" si="22"/>
        <v>0.74647887323943662</v>
      </c>
      <c r="Y138" s="6">
        <f t="shared" si="23"/>
        <v>0.60563380281690138</v>
      </c>
      <c r="Z138" s="6">
        <f t="shared" si="24"/>
        <v>0.96666666666666667</v>
      </c>
      <c r="AA138" s="6">
        <f t="shared" si="25"/>
        <v>1.0248756218905473</v>
      </c>
      <c r="AB138" s="6">
        <f t="shared" si="26"/>
        <v>0.46153846153846156</v>
      </c>
      <c r="AC138" s="6">
        <f t="shared" si="27"/>
        <v>0.55900621118012417</v>
      </c>
    </row>
    <row r="139" spans="1:29" x14ac:dyDescent="0.25">
      <c r="A139" s="3">
        <f t="shared" si="28"/>
        <v>42505</v>
      </c>
      <c r="B139" s="16">
        <v>154</v>
      </c>
      <c r="C139" s="16">
        <v>64</v>
      </c>
      <c r="D139" s="16">
        <v>1247</v>
      </c>
      <c r="E139" s="16">
        <v>26</v>
      </c>
      <c r="F139" s="16">
        <v>96</v>
      </c>
      <c r="G139" s="16">
        <v>35</v>
      </c>
      <c r="H139" s="24">
        <v>427</v>
      </c>
      <c r="I139" s="16">
        <v>27</v>
      </c>
      <c r="J139" s="16">
        <v>45</v>
      </c>
      <c r="K139" s="16">
        <v>48</v>
      </c>
      <c r="L139" s="16">
        <v>816</v>
      </c>
      <c r="M139">
        <v>15</v>
      </c>
      <c r="N139">
        <v>117</v>
      </c>
      <c r="Q139" s="6">
        <f t="shared" si="15"/>
        <v>0.78974358974358971</v>
      </c>
      <c r="R139" s="6">
        <f t="shared" si="16"/>
        <v>0.34408602150537637</v>
      </c>
      <c r="S139" s="6">
        <f t="shared" si="17"/>
        <v>0.85586822237474258</v>
      </c>
      <c r="T139" s="6">
        <f t="shared" si="18"/>
        <v>0.66666666666666663</v>
      </c>
      <c r="U139" s="6">
        <f t="shared" si="19"/>
        <v>1.2</v>
      </c>
      <c r="V139" s="6">
        <f t="shared" si="20"/>
        <v>0.72916666666666663</v>
      </c>
      <c r="W139" s="6">
        <f t="shared" si="21"/>
        <v>1.4775086505190311</v>
      </c>
      <c r="X139" s="6">
        <f t="shared" si="22"/>
        <v>0.42857142857142855</v>
      </c>
      <c r="Y139" s="6">
        <f t="shared" si="23"/>
        <v>0.60810810810810811</v>
      </c>
      <c r="Z139" s="6">
        <f t="shared" si="24"/>
        <v>0.70588235294117652</v>
      </c>
      <c r="AA139" s="6">
        <f t="shared" si="25"/>
        <v>1.2289156626506024</v>
      </c>
      <c r="AB139" s="6">
        <f t="shared" si="26"/>
        <v>0.88235294117647056</v>
      </c>
      <c r="AC139" s="6">
        <f t="shared" si="27"/>
        <v>0.94354838709677424</v>
      </c>
    </row>
    <row r="140" spans="1:29" x14ac:dyDescent="0.25">
      <c r="A140" s="3">
        <f t="shared" si="28"/>
        <v>42506</v>
      </c>
      <c r="B140" s="16">
        <v>146</v>
      </c>
      <c r="C140" s="16">
        <v>54</v>
      </c>
      <c r="D140" s="16">
        <v>890</v>
      </c>
      <c r="E140" s="16">
        <v>22</v>
      </c>
      <c r="F140" s="16">
        <v>482</v>
      </c>
      <c r="G140" s="16">
        <v>51</v>
      </c>
      <c r="H140" s="24">
        <v>100</v>
      </c>
      <c r="I140" s="16">
        <v>10</v>
      </c>
      <c r="J140" s="16">
        <v>30</v>
      </c>
      <c r="K140" s="16">
        <v>53</v>
      </c>
      <c r="L140" s="16">
        <v>485</v>
      </c>
      <c r="M140">
        <v>10</v>
      </c>
      <c r="N140">
        <v>103</v>
      </c>
      <c r="Q140" s="6">
        <f t="shared" si="15"/>
        <v>0.87951807228915657</v>
      </c>
      <c r="R140" s="6">
        <f t="shared" si="16"/>
        <v>0.36486486486486486</v>
      </c>
      <c r="S140" s="6">
        <f t="shared" si="17"/>
        <v>0.72534637326813367</v>
      </c>
      <c r="T140" s="6">
        <f t="shared" si="18"/>
        <v>1.1000000000000001</v>
      </c>
      <c r="U140" s="6">
        <f t="shared" si="19"/>
        <v>6.8857142857142861</v>
      </c>
      <c r="V140" s="6">
        <f t="shared" si="20"/>
        <v>1</v>
      </c>
      <c r="W140" s="6">
        <f t="shared" si="21"/>
        <v>0.41493775933609961</v>
      </c>
      <c r="X140" s="6">
        <f t="shared" si="22"/>
        <v>0.55555555555555558</v>
      </c>
      <c r="Y140" s="6">
        <f t="shared" si="23"/>
        <v>0.42253521126760563</v>
      </c>
      <c r="Z140" s="6">
        <f t="shared" si="24"/>
        <v>0.72602739726027399</v>
      </c>
      <c r="AA140" s="6">
        <f t="shared" si="25"/>
        <v>1.0385438972162742</v>
      </c>
      <c r="AB140" s="6">
        <f t="shared" si="26"/>
        <v>0.83333333333333337</v>
      </c>
      <c r="AC140" s="6">
        <f t="shared" si="27"/>
        <v>0.58192090395480223</v>
      </c>
    </row>
    <row r="141" spans="1:29" x14ac:dyDescent="0.25">
      <c r="A141" s="3">
        <f t="shared" si="28"/>
        <v>42507</v>
      </c>
      <c r="B141" s="16">
        <v>99</v>
      </c>
      <c r="C141" s="16">
        <v>36</v>
      </c>
      <c r="D141" s="16">
        <v>1024</v>
      </c>
      <c r="E141" s="16">
        <v>74</v>
      </c>
      <c r="F141" s="16">
        <v>131</v>
      </c>
      <c r="G141" s="16">
        <v>69</v>
      </c>
      <c r="H141" s="24">
        <v>150</v>
      </c>
      <c r="I141" s="16">
        <v>14</v>
      </c>
      <c r="J141" s="16">
        <v>31</v>
      </c>
      <c r="K141" s="16">
        <v>59</v>
      </c>
      <c r="L141" s="16">
        <v>735</v>
      </c>
      <c r="M141">
        <v>4</v>
      </c>
      <c r="N141">
        <v>60</v>
      </c>
      <c r="Q141" s="6">
        <f t="shared" si="15"/>
        <v>0.55000000000000004</v>
      </c>
      <c r="R141" s="6">
        <f t="shared" si="16"/>
        <v>0.28346456692913385</v>
      </c>
      <c r="S141" s="6">
        <f t="shared" si="17"/>
        <v>0.94552169898430283</v>
      </c>
      <c r="T141" s="6">
        <f t="shared" si="18"/>
        <v>0.80434782608695654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0.77319587628865982</v>
      </c>
      <c r="X141" s="6">
        <f t="shared" si="22"/>
        <v>0.875</v>
      </c>
      <c r="Y141" s="6">
        <f t="shared" si="23"/>
        <v>0.43055555555555558</v>
      </c>
      <c r="Z141" s="6">
        <f t="shared" si="24"/>
        <v>0.90769230769230769</v>
      </c>
      <c r="AA141" s="6">
        <f t="shared" si="25"/>
        <v>1.4641434262948207</v>
      </c>
      <c r="AB141" s="6">
        <f t="shared" si="26"/>
        <v>0.44444444444444442</v>
      </c>
      <c r="AC141" s="6">
        <f t="shared" si="27"/>
        <v>0.48780487804878048</v>
      </c>
    </row>
    <row r="142" spans="1:29" x14ac:dyDescent="0.25">
      <c r="A142" s="3">
        <f t="shared" si="28"/>
        <v>42508</v>
      </c>
      <c r="B142" s="16">
        <v>163</v>
      </c>
      <c r="C142" s="16">
        <v>42</v>
      </c>
      <c r="D142" s="16">
        <v>1576</v>
      </c>
      <c r="E142" s="16">
        <v>70</v>
      </c>
      <c r="F142" s="16">
        <v>-217</v>
      </c>
      <c r="G142" s="16">
        <v>62</v>
      </c>
      <c r="H142" s="24">
        <v>472</v>
      </c>
      <c r="I142" s="16">
        <v>21</v>
      </c>
      <c r="J142" s="16">
        <v>37</v>
      </c>
      <c r="K142" s="16">
        <v>41</v>
      </c>
      <c r="L142" s="16">
        <v>1130</v>
      </c>
      <c r="M142">
        <v>14</v>
      </c>
      <c r="N142">
        <v>70</v>
      </c>
      <c r="Q142" s="6">
        <f t="shared" si="15"/>
        <v>0.94219653179190754</v>
      </c>
      <c r="R142" s="6">
        <f t="shared" si="16"/>
        <v>0.36206896551724138</v>
      </c>
      <c r="S142" s="6">
        <f t="shared" si="17"/>
        <v>0.82211789254042777</v>
      </c>
      <c r="T142" s="6">
        <f t="shared" si="18"/>
        <v>0.90909090909090906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0.83836589698046182</v>
      </c>
      <c r="X142" s="6">
        <f t="shared" si="22"/>
        <v>0.3888888888888889</v>
      </c>
      <c r="Y142" s="6">
        <f t="shared" si="23"/>
        <v>0.56923076923076921</v>
      </c>
      <c r="Z142" s="6">
        <f t="shared" si="24"/>
        <v>0.67213114754098358</v>
      </c>
      <c r="AA142" s="6">
        <f t="shared" si="25"/>
        <v>1.4505776636713736</v>
      </c>
      <c r="AB142" s="6">
        <f t="shared" si="26"/>
        <v>0.66666666666666663</v>
      </c>
      <c r="AC142" s="6">
        <f t="shared" si="27"/>
        <v>0.39772727272727271</v>
      </c>
    </row>
    <row r="143" spans="1:29" x14ac:dyDescent="0.25">
      <c r="A143" s="3">
        <f t="shared" si="28"/>
        <v>42509</v>
      </c>
      <c r="B143" s="16">
        <v>162</v>
      </c>
      <c r="C143" s="16">
        <v>68</v>
      </c>
      <c r="D143" s="16">
        <v>1440</v>
      </c>
      <c r="E143" s="16">
        <v>77</v>
      </c>
      <c r="F143" s="16">
        <v>110</v>
      </c>
      <c r="G143" s="16">
        <v>64</v>
      </c>
      <c r="H143" s="24">
        <v>309</v>
      </c>
      <c r="I143" s="16">
        <v>33</v>
      </c>
      <c r="J143" s="16">
        <v>33</v>
      </c>
      <c r="K143" s="16">
        <v>52</v>
      </c>
      <c r="L143" s="16">
        <v>911</v>
      </c>
      <c r="M143">
        <v>10</v>
      </c>
      <c r="N143">
        <v>119</v>
      </c>
      <c r="Q143" s="6">
        <f t="shared" si="15"/>
        <v>0.82653061224489799</v>
      </c>
      <c r="R143" s="6">
        <f t="shared" si="16"/>
        <v>0.59649122807017541</v>
      </c>
      <c r="S143" s="6">
        <f t="shared" si="17"/>
        <v>0.77211796246648789</v>
      </c>
      <c r="T143" s="6">
        <f t="shared" si="18"/>
        <v>0.62601626016260159</v>
      </c>
      <c r="U143" s="6">
        <f t="shared" si="19"/>
        <v>1.3253012048192772</v>
      </c>
      <c r="V143" s="6">
        <f t="shared" si="20"/>
        <v>1.28</v>
      </c>
      <c r="W143" s="6">
        <f t="shared" si="21"/>
        <v>0.69751693002257331</v>
      </c>
      <c r="X143" s="6">
        <f t="shared" si="22"/>
        <v>0.63461538461538458</v>
      </c>
      <c r="Y143" s="6">
        <f t="shared" si="23"/>
        <v>0.73333333333333328</v>
      </c>
      <c r="Z143" s="6">
        <f t="shared" si="24"/>
        <v>1.04</v>
      </c>
      <c r="AA143" s="6">
        <f t="shared" si="25"/>
        <v>1.2082228116710876</v>
      </c>
      <c r="AB143" s="6">
        <f t="shared" si="26"/>
        <v>1.1111111111111112</v>
      </c>
      <c r="AC143" s="6">
        <f t="shared" si="27"/>
        <v>0.89473684210526316</v>
      </c>
    </row>
    <row r="144" spans="1:29" x14ac:dyDescent="0.25">
      <c r="A144" s="3">
        <f t="shared" si="28"/>
        <v>42510</v>
      </c>
      <c r="B144" s="16">
        <v>157</v>
      </c>
      <c r="C144" s="16">
        <v>54</v>
      </c>
      <c r="D144" s="16">
        <v>1445</v>
      </c>
      <c r="E144" s="16">
        <v>39</v>
      </c>
      <c r="F144" s="16">
        <v>83</v>
      </c>
      <c r="G144" s="16">
        <v>66</v>
      </c>
      <c r="H144" s="24">
        <v>284</v>
      </c>
      <c r="I144" s="16">
        <v>27</v>
      </c>
      <c r="J144" s="16">
        <v>30</v>
      </c>
      <c r="K144" s="16">
        <v>53</v>
      </c>
      <c r="L144" s="16">
        <v>1188</v>
      </c>
      <c r="M144">
        <v>12</v>
      </c>
      <c r="N144">
        <v>121</v>
      </c>
      <c r="Q144" s="6">
        <f t="shared" si="15"/>
        <v>0.59695817490494296</v>
      </c>
      <c r="R144" s="6">
        <f t="shared" si="16"/>
        <v>0.39416058394160586</v>
      </c>
      <c r="S144" s="6">
        <f t="shared" si="17"/>
        <v>0.80233203775680173</v>
      </c>
      <c r="T144" s="6">
        <f t="shared" si="18"/>
        <v>0.58208955223880599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0.75531914893617025</v>
      </c>
      <c r="X144" s="6">
        <f t="shared" si="22"/>
        <v>0.9642857142857143</v>
      </c>
      <c r="Y144" s="6">
        <f t="shared" si="23"/>
        <v>0.5357142857142857</v>
      </c>
      <c r="Z144" s="6">
        <f t="shared" si="24"/>
        <v>1.1521739130434783</v>
      </c>
      <c r="AA144" s="6">
        <f t="shared" si="25"/>
        <v>1.4227544910179641</v>
      </c>
      <c r="AB144" s="6">
        <f t="shared" si="26"/>
        <v>1.3333333333333333</v>
      </c>
      <c r="AC144" s="6">
        <f t="shared" si="27"/>
        <v>0.71176470588235297</v>
      </c>
    </row>
    <row r="145" spans="1:29" x14ac:dyDescent="0.25">
      <c r="A145" s="3">
        <f t="shared" si="28"/>
        <v>42511</v>
      </c>
      <c r="B145" s="16">
        <v>131</v>
      </c>
      <c r="C145" s="16">
        <v>73</v>
      </c>
      <c r="D145" s="16">
        <v>1322</v>
      </c>
      <c r="E145" s="16">
        <v>43</v>
      </c>
      <c r="F145" s="16">
        <v>74</v>
      </c>
      <c r="G145" s="16">
        <v>51</v>
      </c>
      <c r="H145" s="24">
        <v>308</v>
      </c>
      <c r="I145" s="16">
        <v>13</v>
      </c>
      <c r="J145" s="16">
        <v>34</v>
      </c>
      <c r="K145" s="16">
        <v>56</v>
      </c>
      <c r="L145" s="16">
        <v>966</v>
      </c>
      <c r="M145">
        <v>9</v>
      </c>
      <c r="N145">
        <v>98</v>
      </c>
      <c r="Q145" s="6">
        <f t="shared" si="15"/>
        <v>0.53909465020576131</v>
      </c>
      <c r="R145" s="6">
        <f t="shared" si="16"/>
        <v>0.73737373737373735</v>
      </c>
      <c r="S145" s="6">
        <f t="shared" si="17"/>
        <v>0.80315917375455648</v>
      </c>
      <c r="T145" s="6">
        <f t="shared" si="18"/>
        <v>0.58904109589041098</v>
      </c>
      <c r="U145" s="6">
        <f t="shared" si="19"/>
        <v>0.71153846153846156</v>
      </c>
      <c r="V145" s="6">
        <f t="shared" si="20"/>
        <v>1.0625</v>
      </c>
      <c r="W145" s="6">
        <f t="shared" si="21"/>
        <v>0.93902439024390238</v>
      </c>
      <c r="X145" s="6">
        <f t="shared" si="22"/>
        <v>0.24528301886792453</v>
      </c>
      <c r="Y145" s="6">
        <f t="shared" si="23"/>
        <v>0.79069767441860461</v>
      </c>
      <c r="Z145" s="6">
        <f t="shared" si="24"/>
        <v>0.96551724137931039</v>
      </c>
      <c r="AA145" s="6">
        <f t="shared" si="25"/>
        <v>1.1723300970873787</v>
      </c>
      <c r="AB145" s="6">
        <f t="shared" si="26"/>
        <v>0.75</v>
      </c>
      <c r="AC145" s="6">
        <f t="shared" si="27"/>
        <v>1.0888888888888888</v>
      </c>
    </row>
    <row r="146" spans="1:29" x14ac:dyDescent="0.25">
      <c r="A146" s="3">
        <f t="shared" si="28"/>
        <v>42512</v>
      </c>
      <c r="B146" s="16">
        <v>120</v>
      </c>
      <c r="C146" s="16">
        <v>52</v>
      </c>
      <c r="D146" s="16">
        <v>1049</v>
      </c>
      <c r="E146" s="16">
        <v>14</v>
      </c>
      <c r="F146" s="16">
        <v>43</v>
      </c>
      <c r="G146" s="16">
        <v>59</v>
      </c>
      <c r="H146" s="24">
        <v>230</v>
      </c>
      <c r="I146" s="16">
        <v>23</v>
      </c>
      <c r="J146" s="16">
        <v>41</v>
      </c>
      <c r="K146" s="16">
        <v>55</v>
      </c>
      <c r="L146" s="16">
        <v>965</v>
      </c>
      <c r="M146">
        <v>12</v>
      </c>
      <c r="N146">
        <v>105</v>
      </c>
      <c r="Q146" s="6">
        <f t="shared" si="15"/>
        <v>0.77922077922077926</v>
      </c>
      <c r="R146" s="6">
        <f t="shared" si="16"/>
        <v>0.8125</v>
      </c>
      <c r="S146" s="6">
        <f t="shared" si="17"/>
        <v>0.8412189254210104</v>
      </c>
      <c r="T146" s="6">
        <f t="shared" si="18"/>
        <v>0.53846153846153844</v>
      </c>
      <c r="U146" s="6">
        <f t="shared" si="19"/>
        <v>0.44791666666666669</v>
      </c>
      <c r="V146" s="6">
        <f t="shared" si="20"/>
        <v>1.6857142857142857</v>
      </c>
      <c r="W146" s="6">
        <f t="shared" si="21"/>
        <v>0.53864168618266983</v>
      </c>
      <c r="X146" s="6">
        <f t="shared" si="22"/>
        <v>0.85185185185185186</v>
      </c>
      <c r="Y146" s="6">
        <f t="shared" si="23"/>
        <v>0.91111111111111109</v>
      </c>
      <c r="Z146" s="6">
        <f t="shared" si="24"/>
        <v>1.1458333333333333</v>
      </c>
      <c r="AA146" s="6">
        <f t="shared" si="25"/>
        <v>1.1825980392156863</v>
      </c>
      <c r="AB146" s="6">
        <f t="shared" si="26"/>
        <v>0.8</v>
      </c>
      <c r="AC146" s="6">
        <f t="shared" si="27"/>
        <v>0.89743589743589747</v>
      </c>
    </row>
    <row r="147" spans="1:29" x14ac:dyDescent="0.25">
      <c r="A147" s="3">
        <f t="shared" si="28"/>
        <v>42513</v>
      </c>
      <c r="B147" s="16">
        <v>50</v>
      </c>
      <c r="C147" s="16">
        <v>77</v>
      </c>
      <c r="D147" s="16">
        <v>629</v>
      </c>
      <c r="E147" s="16">
        <v>5</v>
      </c>
      <c r="F147" s="16">
        <v>35</v>
      </c>
      <c r="G147" s="16">
        <v>58</v>
      </c>
      <c r="H147" s="24">
        <v>386</v>
      </c>
      <c r="I147" s="16">
        <v>11</v>
      </c>
      <c r="J147" s="16">
        <v>25</v>
      </c>
      <c r="K147" s="16">
        <v>44</v>
      </c>
      <c r="L147" s="16">
        <v>703</v>
      </c>
      <c r="M147">
        <v>4</v>
      </c>
      <c r="N147">
        <v>69</v>
      </c>
      <c r="Q147" s="6">
        <f t="shared" si="15"/>
        <v>0.34246575342465752</v>
      </c>
      <c r="R147" s="6">
        <f t="shared" si="16"/>
        <v>1.4259259259259258</v>
      </c>
      <c r="S147" s="6">
        <f t="shared" si="17"/>
        <v>0.70674157303370788</v>
      </c>
      <c r="T147" s="6">
        <f t="shared" si="18"/>
        <v>0.22727272727272727</v>
      </c>
      <c r="U147" s="6">
        <f t="shared" si="19"/>
        <v>7.2614107883817433E-2</v>
      </c>
      <c r="V147" s="6">
        <f t="shared" si="20"/>
        <v>1.1372549019607843</v>
      </c>
      <c r="W147" s="6">
        <f t="shared" si="21"/>
        <v>3.86</v>
      </c>
      <c r="X147" s="6">
        <f t="shared" si="22"/>
        <v>1.1000000000000001</v>
      </c>
      <c r="Y147" s="6">
        <f t="shared" si="23"/>
        <v>0.83333333333333337</v>
      </c>
      <c r="Z147" s="6">
        <f t="shared" si="24"/>
        <v>0.83018867924528306</v>
      </c>
      <c r="AA147" s="6">
        <f t="shared" si="25"/>
        <v>1.4494845360824742</v>
      </c>
      <c r="AB147" s="6">
        <f t="shared" si="26"/>
        <v>0.4</v>
      </c>
      <c r="AC147" s="6">
        <f t="shared" si="27"/>
        <v>0.66990291262135926</v>
      </c>
    </row>
    <row r="148" spans="1:29" x14ac:dyDescent="0.25">
      <c r="A148" s="3">
        <f t="shared" si="28"/>
        <v>42514</v>
      </c>
      <c r="B148" s="16">
        <v>92</v>
      </c>
      <c r="C148" s="16">
        <v>75</v>
      </c>
      <c r="D148" s="16">
        <v>646</v>
      </c>
      <c r="E148" s="16">
        <v>57</v>
      </c>
      <c r="F148" s="16">
        <v>65</v>
      </c>
      <c r="G148" s="16">
        <v>34</v>
      </c>
      <c r="H148" s="24">
        <v>103</v>
      </c>
      <c r="I148" s="16">
        <v>8</v>
      </c>
      <c r="J148" s="16">
        <v>33</v>
      </c>
      <c r="K148" s="16">
        <v>42</v>
      </c>
      <c r="L148" s="16">
        <v>806</v>
      </c>
      <c r="M148">
        <v>2</v>
      </c>
      <c r="N148">
        <v>121</v>
      </c>
      <c r="Q148" s="6">
        <f t="shared" si="15"/>
        <v>0.92929292929292928</v>
      </c>
      <c r="R148" s="6">
        <f t="shared" si="16"/>
        <v>2.0833333333333335</v>
      </c>
      <c r="S148" s="6">
        <f t="shared" si="17"/>
        <v>0.630859375</v>
      </c>
      <c r="T148" s="6">
        <f t="shared" si="18"/>
        <v>0.77027027027027029</v>
      </c>
      <c r="U148" s="6">
        <f t="shared" si="19"/>
        <v>0.49618320610687022</v>
      </c>
      <c r="V148" s="6">
        <f t="shared" si="20"/>
        <v>0.49275362318840582</v>
      </c>
      <c r="W148" s="6">
        <f t="shared" si="21"/>
        <v>0.68666666666666665</v>
      </c>
      <c r="X148" s="6">
        <f t="shared" si="22"/>
        <v>0.5714285714285714</v>
      </c>
      <c r="Y148" s="6">
        <f t="shared" si="23"/>
        <v>1.064516129032258</v>
      </c>
      <c r="Z148" s="6">
        <f t="shared" si="24"/>
        <v>0.71186440677966101</v>
      </c>
      <c r="AA148" s="6">
        <f t="shared" si="25"/>
        <v>1.0965986394557823</v>
      </c>
      <c r="AB148" s="6">
        <f t="shared" si="26"/>
        <v>0.5</v>
      </c>
      <c r="AC148" s="6">
        <f t="shared" si="27"/>
        <v>2.0166666666666666</v>
      </c>
    </row>
    <row r="149" spans="1:29" x14ac:dyDescent="0.25">
      <c r="A149" s="3">
        <f t="shared" si="28"/>
        <v>42515</v>
      </c>
      <c r="B149" s="16">
        <v>78</v>
      </c>
      <c r="C149" s="16">
        <v>78</v>
      </c>
      <c r="D149" s="16">
        <v>773</v>
      </c>
      <c r="E149" s="16">
        <v>70</v>
      </c>
      <c r="F149" s="16">
        <v>98</v>
      </c>
      <c r="G149" s="16">
        <v>57</v>
      </c>
      <c r="H149" s="24">
        <v>124</v>
      </c>
      <c r="I149" s="16">
        <v>26</v>
      </c>
      <c r="J149" s="16">
        <v>26</v>
      </c>
      <c r="K149" s="16">
        <v>28</v>
      </c>
      <c r="L149" s="16">
        <v>1027</v>
      </c>
      <c r="M149">
        <v>5</v>
      </c>
      <c r="N149">
        <v>94</v>
      </c>
      <c r="Q149" s="6">
        <f t="shared" si="15"/>
        <v>0.4785276073619632</v>
      </c>
      <c r="R149" s="6">
        <f t="shared" si="16"/>
        <v>1.8571428571428572</v>
      </c>
      <c r="S149" s="6">
        <f t="shared" si="17"/>
        <v>0.49048223350253806</v>
      </c>
      <c r="T149" s="6">
        <f t="shared" si="18"/>
        <v>1</v>
      </c>
      <c r="U149" s="6">
        <f t="shared" si="19"/>
        <v>-0.45161290322580644</v>
      </c>
      <c r="V149" s="6">
        <f t="shared" si="20"/>
        <v>0.91935483870967738</v>
      </c>
      <c r="W149" s="6">
        <f t="shared" si="21"/>
        <v>0.26271186440677968</v>
      </c>
      <c r="X149" s="6">
        <f t="shared" si="22"/>
        <v>1.2380952380952381</v>
      </c>
      <c r="Y149" s="6">
        <f t="shared" si="23"/>
        <v>0.70270270270270274</v>
      </c>
      <c r="Z149" s="6">
        <f t="shared" si="24"/>
        <v>0.68292682926829273</v>
      </c>
      <c r="AA149" s="6">
        <f t="shared" si="25"/>
        <v>0.90884955752212393</v>
      </c>
      <c r="AB149" s="6">
        <f t="shared" si="26"/>
        <v>0.35714285714285715</v>
      </c>
      <c r="AC149" s="6">
        <f t="shared" si="27"/>
        <v>1.3428571428571427</v>
      </c>
    </row>
    <row r="150" spans="1:29" x14ac:dyDescent="0.25">
      <c r="A150" s="3">
        <f t="shared" si="28"/>
        <v>42516</v>
      </c>
      <c r="B150" s="16">
        <v>118</v>
      </c>
      <c r="C150" s="16">
        <v>44</v>
      </c>
      <c r="D150" s="16">
        <v>1562</v>
      </c>
      <c r="E150" s="16">
        <v>35</v>
      </c>
      <c r="F150" s="16">
        <v>66</v>
      </c>
      <c r="G150" s="16">
        <v>56</v>
      </c>
      <c r="H150" s="24">
        <v>425</v>
      </c>
      <c r="I150" s="16">
        <v>15</v>
      </c>
      <c r="J150" s="16">
        <v>24</v>
      </c>
      <c r="K150" s="16">
        <v>38</v>
      </c>
      <c r="L150" s="16">
        <v>1148</v>
      </c>
      <c r="M150">
        <v>16</v>
      </c>
      <c r="N150">
        <v>126</v>
      </c>
      <c r="Q150" s="6">
        <f t="shared" si="15"/>
        <v>0.72839506172839508</v>
      </c>
      <c r="R150" s="6">
        <f t="shared" si="16"/>
        <v>0.6470588235294118</v>
      </c>
      <c r="S150" s="6">
        <f t="shared" si="17"/>
        <v>1.0847222222222221</v>
      </c>
      <c r="T150" s="6">
        <f t="shared" si="18"/>
        <v>0.45454545454545453</v>
      </c>
      <c r="U150" s="6">
        <f t="shared" si="19"/>
        <v>0.6</v>
      </c>
      <c r="V150" s="6">
        <f t="shared" si="20"/>
        <v>0.875</v>
      </c>
      <c r="W150" s="6">
        <f t="shared" si="21"/>
        <v>1.3754045307443366</v>
      </c>
      <c r="X150" s="6">
        <f t="shared" si="22"/>
        <v>0.45454545454545453</v>
      </c>
      <c r="Y150" s="6">
        <f t="shared" si="23"/>
        <v>0.72727272727272729</v>
      </c>
      <c r="Z150" s="6">
        <f t="shared" si="24"/>
        <v>0.73076923076923073</v>
      </c>
      <c r="AA150" s="6">
        <f t="shared" si="25"/>
        <v>1.2601536772777169</v>
      </c>
      <c r="AB150" s="6">
        <f t="shared" si="26"/>
        <v>1.6</v>
      </c>
      <c r="AC150" s="6">
        <f t="shared" si="27"/>
        <v>1.0588235294117647</v>
      </c>
    </row>
    <row r="151" spans="1:29" x14ac:dyDescent="0.25">
      <c r="A151" s="3">
        <f t="shared" si="28"/>
        <v>42517</v>
      </c>
      <c r="B151" s="16">
        <v>70</v>
      </c>
      <c r="C151" s="16">
        <v>38</v>
      </c>
      <c r="D151" s="16">
        <v>1232</v>
      </c>
      <c r="E151" s="16">
        <v>37</v>
      </c>
      <c r="F151" s="16">
        <v>66</v>
      </c>
      <c r="G151" s="16">
        <v>63</v>
      </c>
      <c r="H151" s="24">
        <v>344</v>
      </c>
      <c r="I151" s="16">
        <v>32</v>
      </c>
      <c r="J151" s="16">
        <v>25</v>
      </c>
      <c r="K151" s="16">
        <v>40</v>
      </c>
      <c r="L151" s="16">
        <v>1067</v>
      </c>
      <c r="M151">
        <v>8</v>
      </c>
      <c r="N151">
        <v>112</v>
      </c>
      <c r="Q151" s="6">
        <f t="shared" si="15"/>
        <v>0.44585987261146498</v>
      </c>
      <c r="R151" s="6">
        <f t="shared" si="16"/>
        <v>0.70370370370370372</v>
      </c>
      <c r="S151" s="6">
        <f t="shared" si="17"/>
        <v>0.85259515570934252</v>
      </c>
      <c r="T151" s="6">
        <f t="shared" si="18"/>
        <v>0.94871794871794868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1.2112676056338028</v>
      </c>
      <c r="X151" s="6">
        <f t="shared" si="22"/>
        <v>1.1851851851851851</v>
      </c>
      <c r="Y151" s="6">
        <f t="shared" si="23"/>
        <v>0.83333333333333337</v>
      </c>
      <c r="Z151" s="6">
        <f t="shared" si="24"/>
        <v>0.75471698113207553</v>
      </c>
      <c r="AA151" s="6">
        <f t="shared" si="25"/>
        <v>0.89814814814814814</v>
      </c>
      <c r="AB151" s="6">
        <f t="shared" si="26"/>
        <v>0.66666666666666663</v>
      </c>
      <c r="AC151" s="6">
        <f t="shared" si="27"/>
        <v>0.92561983471074383</v>
      </c>
    </row>
    <row r="152" spans="1:29" x14ac:dyDescent="0.25">
      <c r="A152" s="3">
        <f t="shared" si="28"/>
        <v>42518</v>
      </c>
      <c r="B152" s="16">
        <v>87</v>
      </c>
      <c r="C152" s="16">
        <v>31</v>
      </c>
      <c r="D152" s="16">
        <v>1230</v>
      </c>
      <c r="E152" s="16">
        <v>24</v>
      </c>
      <c r="F152" s="16">
        <v>52</v>
      </c>
      <c r="G152" s="16">
        <v>50</v>
      </c>
      <c r="H152" s="24">
        <v>270</v>
      </c>
      <c r="I152" s="16">
        <v>28</v>
      </c>
      <c r="J152" s="16">
        <v>26</v>
      </c>
      <c r="K152" s="16">
        <v>41</v>
      </c>
      <c r="L152" s="16">
        <v>1180</v>
      </c>
      <c r="M152">
        <v>6</v>
      </c>
      <c r="N152">
        <v>102</v>
      </c>
      <c r="Q152" s="6">
        <f t="shared" si="15"/>
        <v>0.66412213740458015</v>
      </c>
      <c r="R152" s="6">
        <f t="shared" si="16"/>
        <v>0.42465753424657532</v>
      </c>
      <c r="S152" s="6">
        <f t="shared" si="17"/>
        <v>0.93040847201210286</v>
      </c>
      <c r="T152" s="6">
        <f t="shared" si="18"/>
        <v>0.55813953488372092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0.87662337662337664</v>
      </c>
      <c r="X152" s="6">
        <f t="shared" si="22"/>
        <v>2.1538461538461537</v>
      </c>
      <c r="Y152" s="6">
        <f t="shared" si="23"/>
        <v>0.76470588235294112</v>
      </c>
      <c r="Z152" s="6">
        <f t="shared" si="24"/>
        <v>0.7321428571428571</v>
      </c>
      <c r="AA152" s="6">
        <f t="shared" si="25"/>
        <v>1.2215320910973084</v>
      </c>
      <c r="AB152" s="6">
        <f t="shared" si="26"/>
        <v>0.66666666666666663</v>
      </c>
      <c r="AC152" s="6">
        <f t="shared" si="27"/>
        <v>1.0408163265306123</v>
      </c>
    </row>
    <row r="153" spans="1:29" x14ac:dyDescent="0.25">
      <c r="A153" s="3">
        <f t="shared" si="28"/>
        <v>42519</v>
      </c>
      <c r="B153" s="16">
        <v>112</v>
      </c>
      <c r="C153" s="16">
        <v>39</v>
      </c>
      <c r="D153" s="16">
        <v>1031</v>
      </c>
      <c r="E153" s="16">
        <v>6</v>
      </c>
      <c r="F153" s="16">
        <v>57</v>
      </c>
      <c r="G153" s="16">
        <v>57</v>
      </c>
      <c r="H153" s="24">
        <v>149</v>
      </c>
      <c r="I153" s="16">
        <v>20</v>
      </c>
      <c r="J153" s="16">
        <v>16</v>
      </c>
      <c r="K153" s="16">
        <v>39</v>
      </c>
      <c r="L153" s="16">
        <v>890</v>
      </c>
      <c r="M153">
        <v>6</v>
      </c>
      <c r="N153">
        <v>94</v>
      </c>
      <c r="Q153" s="6">
        <f t="shared" si="15"/>
        <v>0.93333333333333335</v>
      </c>
      <c r="R153" s="6">
        <f t="shared" si="16"/>
        <v>0.75</v>
      </c>
      <c r="S153" s="6">
        <f t="shared" si="17"/>
        <v>0.98284080076263103</v>
      </c>
      <c r="T153" s="6">
        <f t="shared" si="18"/>
        <v>0.42857142857142855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0.64782608695652177</v>
      </c>
      <c r="X153" s="6">
        <f t="shared" si="22"/>
        <v>0.86956521739130432</v>
      </c>
      <c r="Y153" s="6">
        <f t="shared" si="23"/>
        <v>0.3902439024390244</v>
      </c>
      <c r="Z153" s="6">
        <f t="shared" si="24"/>
        <v>0.70909090909090911</v>
      </c>
      <c r="AA153" s="6">
        <f t="shared" si="25"/>
        <v>0.92227979274611394</v>
      </c>
      <c r="AB153" s="6">
        <f t="shared" si="26"/>
        <v>0.5</v>
      </c>
      <c r="AC153" s="6">
        <f t="shared" si="27"/>
        <v>0.89523809523809528</v>
      </c>
    </row>
    <row r="154" spans="1:29" x14ac:dyDescent="0.25">
      <c r="A154" s="3">
        <f t="shared" si="28"/>
        <v>42520</v>
      </c>
      <c r="B154" s="16">
        <v>75</v>
      </c>
      <c r="C154" s="16">
        <v>41</v>
      </c>
      <c r="D154" s="16">
        <v>660</v>
      </c>
      <c r="E154" s="16">
        <v>5</v>
      </c>
      <c r="F154" s="16">
        <v>31</v>
      </c>
      <c r="G154" s="16">
        <v>63</v>
      </c>
      <c r="H154" s="24">
        <v>73</v>
      </c>
      <c r="I154" s="16">
        <v>5</v>
      </c>
      <c r="J154" s="16">
        <v>23</v>
      </c>
      <c r="K154" s="16">
        <v>46</v>
      </c>
      <c r="L154" s="16">
        <v>480</v>
      </c>
      <c r="M154">
        <v>0</v>
      </c>
      <c r="N154">
        <v>222</v>
      </c>
      <c r="Q154" s="6">
        <f t="shared" si="15"/>
        <v>1.5</v>
      </c>
      <c r="R154" s="6">
        <f t="shared" si="16"/>
        <v>0.53246753246753242</v>
      </c>
      <c r="S154" s="6">
        <f t="shared" si="17"/>
        <v>1.0492845786963434</v>
      </c>
      <c r="T154" s="6">
        <f t="shared" si="18"/>
        <v>1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0.18911917098445596</v>
      </c>
      <c r="X154" s="6">
        <f t="shared" si="22"/>
        <v>0.45454545454545453</v>
      </c>
      <c r="Y154" s="6">
        <f t="shared" si="23"/>
        <v>0.92</v>
      </c>
      <c r="Z154" s="6">
        <f t="shared" si="24"/>
        <v>1.0454545454545454</v>
      </c>
      <c r="AA154" s="6">
        <f t="shared" si="25"/>
        <v>0.6827880512091038</v>
      </c>
      <c r="AB154" s="6">
        <f t="shared" si="26"/>
        <v>0</v>
      </c>
      <c r="AC154" s="6">
        <f t="shared" si="27"/>
        <v>3.2173913043478262</v>
      </c>
    </row>
    <row r="155" spans="1:29" x14ac:dyDescent="0.25">
      <c r="A155" s="3">
        <f t="shared" si="28"/>
        <v>42521</v>
      </c>
      <c r="B155" s="16">
        <v>60</v>
      </c>
      <c r="C155" s="16">
        <v>29</v>
      </c>
      <c r="D155" s="16">
        <v>700</v>
      </c>
      <c r="E155" s="16">
        <v>13</v>
      </c>
      <c r="F155" s="16">
        <v>31</v>
      </c>
      <c r="G155" s="16">
        <v>81</v>
      </c>
      <c r="H155" s="24">
        <v>94</v>
      </c>
      <c r="I155" s="16">
        <v>6</v>
      </c>
      <c r="J155" s="16">
        <v>22</v>
      </c>
      <c r="K155" s="16">
        <v>39</v>
      </c>
      <c r="L155" s="16">
        <v>732</v>
      </c>
      <c r="M155">
        <v>0</v>
      </c>
      <c r="N155">
        <v>31</v>
      </c>
      <c r="Q155" s="6">
        <f t="shared" si="15"/>
        <v>0.65217391304347827</v>
      </c>
      <c r="R155" s="6">
        <f t="shared" si="16"/>
        <v>0.38666666666666666</v>
      </c>
      <c r="S155" s="6">
        <f t="shared" si="17"/>
        <v>1.0835913312693499</v>
      </c>
      <c r="T155" s="6">
        <f t="shared" si="18"/>
        <v>0.22807017543859648</v>
      </c>
      <c r="U155" s="6">
        <f t="shared" si="19"/>
        <v>0.47692307692307695</v>
      </c>
      <c r="V155" s="6">
        <f t="shared" si="20"/>
        <v>2.3823529411764706</v>
      </c>
      <c r="W155" s="6">
        <f t="shared" si="21"/>
        <v>0.91262135922330101</v>
      </c>
      <c r="X155" s="6">
        <f t="shared" si="22"/>
        <v>0.75</v>
      </c>
      <c r="Y155" s="6">
        <f t="shared" si="23"/>
        <v>0.66666666666666663</v>
      </c>
      <c r="Z155" s="6">
        <f t="shared" si="24"/>
        <v>0.9285714285714286</v>
      </c>
      <c r="AA155" s="6">
        <f t="shared" si="25"/>
        <v>0.90818858560794047</v>
      </c>
      <c r="AB155" s="6">
        <f t="shared" si="26"/>
        <v>0</v>
      </c>
      <c r="AC155" s="6">
        <f t="shared" si="27"/>
        <v>0.256198347107438</v>
      </c>
    </row>
    <row r="156" spans="1:29" x14ac:dyDescent="0.25">
      <c r="A156" s="3">
        <f t="shared" si="28"/>
        <v>42522</v>
      </c>
      <c r="B156" s="16">
        <v>55</v>
      </c>
      <c r="C156" s="16">
        <v>21</v>
      </c>
      <c r="D156" s="16">
        <v>1145</v>
      </c>
      <c r="E156" s="16">
        <v>56</v>
      </c>
      <c r="F156" s="16">
        <v>107</v>
      </c>
      <c r="G156" s="16">
        <v>64</v>
      </c>
      <c r="H156" s="24">
        <v>237</v>
      </c>
      <c r="I156" s="16">
        <v>5</v>
      </c>
      <c r="J156" s="16">
        <v>21</v>
      </c>
      <c r="K156" s="16">
        <v>36</v>
      </c>
      <c r="L156" s="16">
        <v>1232</v>
      </c>
      <c r="M156">
        <v>8</v>
      </c>
      <c r="N156">
        <v>69</v>
      </c>
      <c r="Q156" s="6">
        <f t="shared" si="15"/>
        <v>0.70512820512820518</v>
      </c>
      <c r="R156" s="6">
        <f t="shared" si="16"/>
        <v>0.26923076923076922</v>
      </c>
      <c r="S156" s="6">
        <f t="shared" si="17"/>
        <v>1.48124191461837</v>
      </c>
      <c r="T156" s="6">
        <f t="shared" si="18"/>
        <v>0.8</v>
      </c>
      <c r="U156" s="6">
        <f t="shared" si="19"/>
        <v>1.0918367346938775</v>
      </c>
      <c r="V156" s="6">
        <f t="shared" si="20"/>
        <v>1.1228070175438596</v>
      </c>
      <c r="W156" s="6">
        <f t="shared" si="21"/>
        <v>1.9112903225806452</v>
      </c>
      <c r="X156" s="6">
        <f t="shared" si="22"/>
        <v>0.19230769230769232</v>
      </c>
      <c r="Y156" s="6">
        <f t="shared" si="23"/>
        <v>0.80769230769230771</v>
      </c>
      <c r="Z156" s="6">
        <f t="shared" si="24"/>
        <v>1.2857142857142858</v>
      </c>
      <c r="AA156" s="6">
        <f t="shared" si="25"/>
        <v>1.1996105160662123</v>
      </c>
      <c r="AB156" s="6">
        <f t="shared" si="26"/>
        <v>1.6</v>
      </c>
      <c r="AC156" s="6">
        <f t="shared" si="27"/>
        <v>0.73404255319148937</v>
      </c>
    </row>
    <row r="157" spans="1:29" x14ac:dyDescent="0.25">
      <c r="A157" s="3">
        <f t="shared" si="28"/>
        <v>42523</v>
      </c>
      <c r="B157" s="16">
        <v>71</v>
      </c>
      <c r="C157" s="16">
        <v>31</v>
      </c>
      <c r="D157" s="16">
        <v>1109</v>
      </c>
      <c r="E157" s="16">
        <v>25</v>
      </c>
      <c r="F157" s="16">
        <v>81</v>
      </c>
      <c r="G157" s="16">
        <v>70</v>
      </c>
      <c r="H157" s="24">
        <v>249</v>
      </c>
      <c r="I157" s="16">
        <v>10</v>
      </c>
      <c r="J157" s="16">
        <v>23</v>
      </c>
      <c r="K157" s="16">
        <v>28</v>
      </c>
      <c r="L157" s="16">
        <v>1269</v>
      </c>
      <c r="M157">
        <v>1</v>
      </c>
      <c r="N157">
        <v>103</v>
      </c>
      <c r="Q157" s="6">
        <f t="shared" si="15"/>
        <v>0.60169491525423724</v>
      </c>
      <c r="R157" s="6">
        <f t="shared" si="16"/>
        <v>0.70454545454545459</v>
      </c>
      <c r="S157" s="6">
        <f t="shared" si="17"/>
        <v>0.70998719590268888</v>
      </c>
      <c r="T157" s="6">
        <f t="shared" si="18"/>
        <v>0.7142857142857143</v>
      </c>
      <c r="U157" s="6">
        <f t="shared" si="19"/>
        <v>1.2272727272727273</v>
      </c>
      <c r="V157" s="6">
        <f t="shared" si="20"/>
        <v>1.25</v>
      </c>
      <c r="W157" s="6">
        <f t="shared" si="21"/>
        <v>0.58588235294117652</v>
      </c>
      <c r="X157" s="6">
        <f t="shared" si="22"/>
        <v>0.66666666666666663</v>
      </c>
      <c r="Y157" s="6">
        <f t="shared" si="23"/>
        <v>0.95833333333333337</v>
      </c>
      <c r="Z157" s="6">
        <f t="shared" si="24"/>
        <v>0.73684210526315785</v>
      </c>
      <c r="AA157" s="6">
        <f t="shared" si="25"/>
        <v>1.1054006968641115</v>
      </c>
      <c r="AB157" s="6">
        <f t="shared" si="26"/>
        <v>6.25E-2</v>
      </c>
      <c r="AC157" s="6">
        <f t="shared" si="27"/>
        <v>0.81746031746031744</v>
      </c>
    </row>
    <row r="158" spans="1:29" x14ac:dyDescent="0.25">
      <c r="A158" s="3">
        <f t="shared" si="28"/>
        <v>42524</v>
      </c>
      <c r="B158" s="16">
        <v>88</v>
      </c>
      <c r="C158" s="16">
        <v>26</v>
      </c>
      <c r="D158" s="16">
        <v>1053</v>
      </c>
      <c r="E158" s="16">
        <v>37</v>
      </c>
      <c r="F158" s="16">
        <v>44</v>
      </c>
      <c r="G158" s="16">
        <v>59</v>
      </c>
      <c r="H158" s="24">
        <v>139</v>
      </c>
      <c r="I158" s="16">
        <v>13</v>
      </c>
      <c r="J158" s="16">
        <v>20</v>
      </c>
      <c r="K158" s="16">
        <v>43</v>
      </c>
      <c r="L158" s="16">
        <v>1492</v>
      </c>
      <c r="M158">
        <v>5</v>
      </c>
      <c r="N158">
        <v>139</v>
      </c>
      <c r="Q158" s="6">
        <f t="shared" si="15"/>
        <v>1.2571428571428571</v>
      </c>
      <c r="R158" s="6">
        <f t="shared" si="16"/>
        <v>0.68421052631578949</v>
      </c>
      <c r="S158" s="6">
        <f t="shared" si="17"/>
        <v>0.85470779220779225</v>
      </c>
      <c r="T158" s="6">
        <f t="shared" si="18"/>
        <v>1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0.40406976744186046</v>
      </c>
      <c r="X158" s="6">
        <f t="shared" si="22"/>
        <v>0.40625</v>
      </c>
      <c r="Y158" s="6">
        <f t="shared" si="23"/>
        <v>0.8</v>
      </c>
      <c r="Z158" s="6">
        <f t="shared" si="24"/>
        <v>1.075</v>
      </c>
      <c r="AA158" s="6">
        <f t="shared" si="25"/>
        <v>1.3983130271790065</v>
      </c>
      <c r="AB158" s="6">
        <f t="shared" si="26"/>
        <v>0.625</v>
      </c>
      <c r="AC158" s="6">
        <f t="shared" si="27"/>
        <v>1.2410714285714286</v>
      </c>
    </row>
    <row r="159" spans="1:29" x14ac:dyDescent="0.25">
      <c r="A159" s="3">
        <f t="shared" si="28"/>
        <v>42525</v>
      </c>
      <c r="B159" s="16">
        <v>85</v>
      </c>
      <c r="C159" s="16">
        <v>31</v>
      </c>
      <c r="D159" s="16">
        <v>988</v>
      </c>
      <c r="E159" s="16">
        <v>27</v>
      </c>
      <c r="F159" s="16">
        <v>46</v>
      </c>
      <c r="G159" s="16">
        <v>63</v>
      </c>
      <c r="H159" s="24">
        <v>253</v>
      </c>
      <c r="I159" s="16">
        <v>15</v>
      </c>
      <c r="J159" s="16">
        <v>14</v>
      </c>
      <c r="K159" s="16">
        <v>37</v>
      </c>
      <c r="L159" s="16">
        <v>1008</v>
      </c>
      <c r="M159">
        <v>6</v>
      </c>
      <c r="N159">
        <v>66</v>
      </c>
      <c r="Q159" s="6">
        <f t="shared" si="15"/>
        <v>0.97701149425287359</v>
      </c>
      <c r="R159" s="6">
        <f t="shared" si="16"/>
        <v>1</v>
      </c>
      <c r="S159" s="6">
        <f t="shared" si="17"/>
        <v>0.80325203252032518</v>
      </c>
      <c r="T159" s="6">
        <f t="shared" si="18"/>
        <v>1.125</v>
      </c>
      <c r="U159" s="6">
        <f t="shared" si="19"/>
        <v>0.88461538461538458</v>
      </c>
      <c r="V159" s="6">
        <f t="shared" si="20"/>
        <v>1.26</v>
      </c>
      <c r="W159" s="6">
        <f t="shared" si="21"/>
        <v>0.937037037037037</v>
      </c>
      <c r="X159" s="6">
        <f t="shared" si="22"/>
        <v>0.5357142857142857</v>
      </c>
      <c r="Y159" s="6">
        <f t="shared" si="23"/>
        <v>0.53846153846153844</v>
      </c>
      <c r="Z159" s="6">
        <f t="shared" si="24"/>
        <v>0.90243902439024393</v>
      </c>
      <c r="AA159" s="6">
        <f t="shared" si="25"/>
        <v>0.85423728813559319</v>
      </c>
      <c r="AB159" s="6">
        <f t="shared" si="26"/>
        <v>1</v>
      </c>
      <c r="AC159" s="6">
        <f t="shared" si="27"/>
        <v>0.6470588235294118</v>
      </c>
    </row>
    <row r="160" spans="1:29" x14ac:dyDescent="0.25">
      <c r="A160" s="3">
        <f t="shared" si="28"/>
        <v>42526</v>
      </c>
      <c r="B160" s="16">
        <v>72</v>
      </c>
      <c r="C160" s="16">
        <v>16</v>
      </c>
      <c r="D160" s="16">
        <v>730</v>
      </c>
      <c r="E160" s="16">
        <v>6</v>
      </c>
      <c r="F160" s="16">
        <v>31</v>
      </c>
      <c r="G160" s="16">
        <v>75</v>
      </c>
      <c r="H160" s="24">
        <v>151</v>
      </c>
      <c r="I160" s="16">
        <v>6</v>
      </c>
      <c r="J160" s="16">
        <v>12</v>
      </c>
      <c r="K160" s="16">
        <v>29</v>
      </c>
      <c r="L160" s="16">
        <v>910</v>
      </c>
      <c r="M160">
        <v>8</v>
      </c>
      <c r="N160">
        <v>70</v>
      </c>
      <c r="Q160" s="6">
        <f t="shared" si="15"/>
        <v>0.6428571428571429</v>
      </c>
      <c r="R160" s="6">
        <f t="shared" si="16"/>
        <v>0.41025641025641024</v>
      </c>
      <c r="S160" s="6">
        <f t="shared" si="17"/>
        <v>0.7080504364694471</v>
      </c>
      <c r="T160" s="6">
        <f t="shared" si="18"/>
        <v>1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1.0134228187919463</v>
      </c>
      <c r="X160" s="6">
        <f t="shared" si="22"/>
        <v>0.3</v>
      </c>
      <c r="Y160" s="6">
        <f t="shared" si="23"/>
        <v>0.75</v>
      </c>
      <c r="Z160" s="6">
        <f t="shared" si="24"/>
        <v>0.74358974358974361</v>
      </c>
      <c r="AA160" s="6">
        <f t="shared" si="25"/>
        <v>1.0224719101123596</v>
      </c>
      <c r="AB160" s="6">
        <f t="shared" si="26"/>
        <v>1.3333333333333333</v>
      </c>
      <c r="AC160" s="6">
        <f t="shared" si="27"/>
        <v>0.74468085106382975</v>
      </c>
    </row>
    <row r="161" spans="1:29" x14ac:dyDescent="0.25">
      <c r="A161" s="3">
        <f t="shared" si="28"/>
        <v>42527</v>
      </c>
      <c r="B161" s="16">
        <v>53</v>
      </c>
      <c r="C161" s="16">
        <v>20</v>
      </c>
      <c r="D161" s="16">
        <v>391</v>
      </c>
      <c r="E161" s="16">
        <v>7</v>
      </c>
      <c r="F161" s="16">
        <v>13</v>
      </c>
      <c r="G161" s="16">
        <v>72</v>
      </c>
      <c r="H161" s="24">
        <v>61</v>
      </c>
      <c r="I161" s="16">
        <v>2</v>
      </c>
      <c r="J161" s="16">
        <v>11</v>
      </c>
      <c r="K161" s="16">
        <v>33</v>
      </c>
      <c r="L161" s="16">
        <v>542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0.48780487804878048</v>
      </c>
      <c r="S161" s="6">
        <f t="shared" si="17"/>
        <v>0.59242424242424241</v>
      </c>
      <c r="T161" s="6">
        <f t="shared" si="18"/>
        <v>1.4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0.83561643835616439</v>
      </c>
      <c r="X161" s="6">
        <f t="shared" si="22"/>
        <v>0.4</v>
      </c>
      <c r="Y161" s="6">
        <f t="shared" si="23"/>
        <v>0.47826086956521741</v>
      </c>
      <c r="Z161" s="6">
        <f t="shared" si="24"/>
        <v>0.71739130434782605</v>
      </c>
      <c r="AA161" s="6">
        <f t="shared" si="25"/>
        <v>1.1291666666666667</v>
      </c>
      <c r="AB161" s="6">
        <f t="shared" si="26"/>
        <v>1</v>
      </c>
      <c r="AC161" s="6">
        <f t="shared" si="27"/>
        <v>0.12162162162162163</v>
      </c>
    </row>
    <row r="162" spans="1:29" x14ac:dyDescent="0.25">
      <c r="A162" s="3">
        <f t="shared" si="28"/>
        <v>42528</v>
      </c>
      <c r="B162" s="16">
        <v>65</v>
      </c>
      <c r="C162" s="16">
        <v>12</v>
      </c>
      <c r="D162" s="16">
        <v>579</v>
      </c>
      <c r="E162" s="16">
        <v>7</v>
      </c>
      <c r="F162" s="16">
        <v>54</v>
      </c>
      <c r="G162" s="16">
        <v>70</v>
      </c>
      <c r="H162" s="24">
        <v>47</v>
      </c>
      <c r="I162" s="16">
        <v>3</v>
      </c>
      <c r="J162" s="16">
        <v>12</v>
      </c>
      <c r="K162" s="16">
        <v>38</v>
      </c>
      <c r="L162" s="16">
        <v>813</v>
      </c>
      <c r="M162">
        <v>4</v>
      </c>
      <c r="N162">
        <v>35</v>
      </c>
      <c r="Q162" s="6">
        <f t="shared" si="15"/>
        <v>1.0833333333333333</v>
      </c>
      <c r="R162" s="6">
        <f t="shared" si="16"/>
        <v>0.41379310344827586</v>
      </c>
      <c r="S162" s="6">
        <f t="shared" si="17"/>
        <v>0.82714285714285718</v>
      </c>
      <c r="T162" s="6">
        <f t="shared" si="18"/>
        <v>0.53846153846153844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</v>
      </c>
      <c r="X162" s="6">
        <f t="shared" si="22"/>
        <v>0.5</v>
      </c>
      <c r="Y162" s="6">
        <f t="shared" si="23"/>
        <v>0.54545454545454541</v>
      </c>
      <c r="Z162" s="6">
        <f t="shared" si="24"/>
        <v>0.97435897435897434</v>
      </c>
      <c r="AA162" s="6">
        <f t="shared" si="25"/>
        <v>1.110655737704918</v>
      </c>
      <c r="AB162" s="6">
        <f t="shared" si="26"/>
        <v>1</v>
      </c>
      <c r="AC162" s="6">
        <f t="shared" si="27"/>
        <v>1.1290322580645162</v>
      </c>
    </row>
    <row r="163" spans="1:29" x14ac:dyDescent="0.25">
      <c r="A163" s="3">
        <f t="shared" si="28"/>
        <v>42529</v>
      </c>
      <c r="B163" s="16">
        <v>79</v>
      </c>
      <c r="C163" s="16">
        <v>18</v>
      </c>
      <c r="D163" s="16">
        <v>1107</v>
      </c>
      <c r="E163" s="16">
        <v>48</v>
      </c>
      <c r="F163" s="16">
        <v>87</v>
      </c>
      <c r="G163" s="16">
        <v>74</v>
      </c>
      <c r="H163" s="24">
        <v>188</v>
      </c>
      <c r="I163" s="16">
        <v>15</v>
      </c>
      <c r="J163" s="16">
        <v>9</v>
      </c>
      <c r="K163" s="16">
        <v>33</v>
      </c>
      <c r="L163" s="16">
        <v>1185</v>
      </c>
      <c r="M163">
        <v>8</v>
      </c>
      <c r="N163">
        <v>62</v>
      </c>
      <c r="Q163" s="6">
        <f t="shared" si="15"/>
        <v>1.4363636363636363</v>
      </c>
      <c r="R163" s="6">
        <f t="shared" si="16"/>
        <v>0.8571428571428571</v>
      </c>
      <c r="S163" s="6">
        <f t="shared" si="17"/>
        <v>0.96681222707423575</v>
      </c>
      <c r="T163" s="6">
        <f t="shared" si="18"/>
        <v>0.8571428571428571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0.7932489451476793</v>
      </c>
      <c r="X163" s="6">
        <f t="shared" si="22"/>
        <v>3</v>
      </c>
      <c r="Y163" s="6">
        <f t="shared" si="23"/>
        <v>0.42857142857142855</v>
      </c>
      <c r="Z163" s="6">
        <f t="shared" si="24"/>
        <v>0.91666666666666663</v>
      </c>
      <c r="AA163" s="6">
        <f t="shared" si="25"/>
        <v>0.96185064935064934</v>
      </c>
      <c r="AB163" s="6">
        <f t="shared" si="26"/>
        <v>1</v>
      </c>
      <c r="AC163" s="6">
        <f t="shared" si="27"/>
        <v>0.89855072463768115</v>
      </c>
    </row>
    <row r="164" spans="1:29" x14ac:dyDescent="0.25">
      <c r="A164" s="3">
        <f t="shared" si="28"/>
        <v>42530</v>
      </c>
      <c r="B164" s="16">
        <v>71</v>
      </c>
      <c r="C164" s="16">
        <v>10</v>
      </c>
      <c r="D164" s="16">
        <v>1001</v>
      </c>
      <c r="E164" s="16">
        <v>13</v>
      </c>
      <c r="F164" s="16">
        <v>23</v>
      </c>
      <c r="G164" s="16">
        <v>81</v>
      </c>
      <c r="H164" s="24">
        <v>159</v>
      </c>
      <c r="I164" s="16">
        <v>11</v>
      </c>
      <c r="J164" s="16">
        <v>12</v>
      </c>
      <c r="K164" s="16">
        <v>40</v>
      </c>
      <c r="L164" s="16">
        <v>1300</v>
      </c>
      <c r="M164">
        <v>4</v>
      </c>
      <c r="N164">
        <v>63</v>
      </c>
      <c r="Q164" s="6">
        <f t="shared" si="15"/>
        <v>1</v>
      </c>
      <c r="R164" s="6">
        <f t="shared" si="16"/>
        <v>0.32258064516129031</v>
      </c>
      <c r="S164" s="6">
        <f t="shared" si="17"/>
        <v>0.90261496844003608</v>
      </c>
      <c r="T164" s="6">
        <f t="shared" si="18"/>
        <v>0.52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0.63855421686746983</v>
      </c>
      <c r="X164" s="6">
        <f t="shared" si="22"/>
        <v>1.1000000000000001</v>
      </c>
      <c r="Y164" s="6">
        <f t="shared" si="23"/>
        <v>0.52173913043478259</v>
      </c>
      <c r="Z164" s="6">
        <f t="shared" si="24"/>
        <v>1.4285714285714286</v>
      </c>
      <c r="AA164" s="6">
        <f t="shared" si="25"/>
        <v>1.024428684003152</v>
      </c>
      <c r="AB164" s="6">
        <f t="shared" si="26"/>
        <v>4</v>
      </c>
      <c r="AC164" s="6">
        <f t="shared" si="27"/>
        <v>0.61165048543689315</v>
      </c>
    </row>
    <row r="165" spans="1:29" x14ac:dyDescent="0.25">
      <c r="A165" s="3">
        <f t="shared" si="28"/>
        <v>42531</v>
      </c>
      <c r="B165" s="16">
        <v>53</v>
      </c>
      <c r="C165" s="16">
        <v>24</v>
      </c>
      <c r="D165" s="16">
        <v>916</v>
      </c>
      <c r="E165" s="16">
        <v>7</v>
      </c>
      <c r="F165" s="16">
        <v>27</v>
      </c>
      <c r="G165" s="16">
        <v>78</v>
      </c>
      <c r="H165" s="24">
        <v>82</v>
      </c>
      <c r="I165" s="16">
        <v>2</v>
      </c>
      <c r="J165" s="16">
        <v>12</v>
      </c>
      <c r="K165" s="16">
        <v>35</v>
      </c>
      <c r="L165" s="16">
        <v>1261</v>
      </c>
      <c r="M165">
        <v>8</v>
      </c>
      <c r="N165">
        <v>34</v>
      </c>
      <c r="Q165" s="6">
        <f t="shared" si="15"/>
        <v>0.60227272727272729</v>
      </c>
      <c r="R165" s="6">
        <f t="shared" si="16"/>
        <v>0.92307692307692313</v>
      </c>
      <c r="S165" s="6">
        <f t="shared" si="17"/>
        <v>0.8698955365622032</v>
      </c>
      <c r="T165" s="6">
        <f t="shared" si="18"/>
        <v>0.1891891891891892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0.58992805755395683</v>
      </c>
      <c r="X165" s="6">
        <f t="shared" si="22"/>
        <v>0.15384615384615385</v>
      </c>
      <c r="Y165" s="6">
        <f t="shared" si="23"/>
        <v>0.6</v>
      </c>
      <c r="Z165" s="6">
        <f t="shared" si="24"/>
        <v>0.81395348837209303</v>
      </c>
      <c r="AA165" s="6">
        <f t="shared" si="25"/>
        <v>0.8451742627345844</v>
      </c>
      <c r="AB165" s="6">
        <f t="shared" si="26"/>
        <v>1.6</v>
      </c>
      <c r="AC165" s="6">
        <f t="shared" si="27"/>
        <v>0.2446043165467626</v>
      </c>
    </row>
    <row r="166" spans="1:29" x14ac:dyDescent="0.25">
      <c r="A166" s="3">
        <f t="shared" si="28"/>
        <v>42532</v>
      </c>
      <c r="B166" s="16">
        <v>56</v>
      </c>
      <c r="C166" s="16">
        <v>17</v>
      </c>
      <c r="D166" s="16">
        <v>802</v>
      </c>
      <c r="E166" s="16">
        <v>12</v>
      </c>
      <c r="F166" s="16">
        <v>28</v>
      </c>
      <c r="G166" s="16">
        <v>75</v>
      </c>
      <c r="H166" s="24">
        <v>133</v>
      </c>
      <c r="I166" s="16">
        <v>9</v>
      </c>
      <c r="J166" s="16">
        <v>7</v>
      </c>
      <c r="K166" s="16">
        <v>29</v>
      </c>
      <c r="L166" s="16">
        <v>843</v>
      </c>
      <c r="M166">
        <v>2</v>
      </c>
      <c r="N166">
        <v>55</v>
      </c>
      <c r="Q166" s="6">
        <f t="shared" si="15"/>
        <v>0.6588235294117647</v>
      </c>
      <c r="R166" s="6">
        <f t="shared" si="16"/>
        <v>0.54838709677419351</v>
      </c>
      <c r="S166" s="6">
        <f t="shared" si="17"/>
        <v>0.81174089068825916</v>
      </c>
      <c r="T166" s="6">
        <f t="shared" si="18"/>
        <v>0.44444444444444442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0.52569169960474305</v>
      </c>
      <c r="X166" s="6">
        <f t="shared" si="22"/>
        <v>0.6</v>
      </c>
      <c r="Y166" s="6">
        <f t="shared" si="23"/>
        <v>0.5</v>
      </c>
      <c r="Z166" s="6">
        <f t="shared" si="24"/>
        <v>0.78378378378378377</v>
      </c>
      <c r="AA166" s="6">
        <f t="shared" si="25"/>
        <v>0.83630952380952384</v>
      </c>
      <c r="AB166" s="6">
        <f t="shared" si="26"/>
        <v>0.33333333333333331</v>
      </c>
      <c r="AC166" s="6">
        <f t="shared" si="27"/>
        <v>0.83333333333333337</v>
      </c>
    </row>
    <row r="167" spans="1:29" x14ac:dyDescent="0.25">
      <c r="A167" s="3">
        <f t="shared" si="28"/>
        <v>42533</v>
      </c>
      <c r="B167" s="16">
        <v>78</v>
      </c>
      <c r="C167" s="16">
        <v>9</v>
      </c>
      <c r="D167" s="16">
        <v>721</v>
      </c>
      <c r="E167" s="16">
        <v>4</v>
      </c>
      <c r="F167" s="16">
        <v>24</v>
      </c>
      <c r="G167" s="16">
        <v>71</v>
      </c>
      <c r="H167" s="24">
        <v>104</v>
      </c>
      <c r="I167" s="16">
        <v>4</v>
      </c>
      <c r="J167" s="16">
        <v>10</v>
      </c>
      <c r="K167" s="16">
        <v>33</v>
      </c>
      <c r="L167" s="16">
        <v>890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0.5625</v>
      </c>
      <c r="S167" s="6">
        <f t="shared" si="17"/>
        <v>0.98767123287671232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0.6887417218543046</v>
      </c>
      <c r="X167" s="6">
        <f t="shared" si="22"/>
        <v>0.66666666666666663</v>
      </c>
      <c r="Y167" s="6">
        <f t="shared" si="23"/>
        <v>0.83333333333333337</v>
      </c>
      <c r="Z167" s="6">
        <f t="shared" si="24"/>
        <v>1.1379310344827587</v>
      </c>
      <c r="AA167" s="6">
        <f t="shared" si="25"/>
        <v>0.97802197802197799</v>
      </c>
      <c r="AB167" s="6">
        <f t="shared" si="26"/>
        <v>0</v>
      </c>
      <c r="AC167" s="6">
        <f t="shared" si="27"/>
        <v>0.82857142857142863</v>
      </c>
    </row>
    <row r="168" spans="1:29" x14ac:dyDescent="0.25">
      <c r="A168" s="3">
        <f t="shared" si="28"/>
        <v>42534</v>
      </c>
      <c r="B168" s="16">
        <v>44</v>
      </c>
      <c r="C168" s="16">
        <v>7</v>
      </c>
      <c r="D168" s="16">
        <v>340</v>
      </c>
      <c r="E168" s="16">
        <v>3</v>
      </c>
      <c r="F168" s="16">
        <v>9</v>
      </c>
      <c r="G168" s="16">
        <v>107</v>
      </c>
      <c r="H168" s="24">
        <v>33</v>
      </c>
      <c r="I168" s="16">
        <v>2</v>
      </c>
      <c r="J168" s="16">
        <v>5</v>
      </c>
      <c r="K168" s="16">
        <v>27</v>
      </c>
      <c r="L168" s="16">
        <v>598</v>
      </c>
      <c r="M168">
        <v>1</v>
      </c>
      <c r="N168">
        <v>39</v>
      </c>
      <c r="Q168" s="6">
        <f t="shared" si="15"/>
        <v>0.83018867924528306</v>
      </c>
      <c r="R168" s="6">
        <f t="shared" si="16"/>
        <v>0.35</v>
      </c>
      <c r="S168" s="6">
        <f t="shared" si="17"/>
        <v>0.86956521739130432</v>
      </c>
      <c r="T168" s="6">
        <f t="shared" si="18"/>
        <v>0.42857142857142855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0.54098360655737709</v>
      </c>
      <c r="X168" s="6">
        <f t="shared" si="22"/>
        <v>1</v>
      </c>
      <c r="Y168" s="6">
        <f t="shared" si="23"/>
        <v>0.45454545454545453</v>
      </c>
      <c r="Z168" s="6">
        <f t="shared" si="24"/>
        <v>0.81818181818181823</v>
      </c>
      <c r="AA168" s="6">
        <f t="shared" si="25"/>
        <v>1.103321033210332</v>
      </c>
      <c r="AB168" s="6">
        <f t="shared" si="26"/>
        <v>1</v>
      </c>
      <c r="AC168" s="6">
        <f t="shared" si="27"/>
        <v>1.4444444444444444</v>
      </c>
    </row>
    <row r="169" spans="1:29" x14ac:dyDescent="0.25">
      <c r="A169" s="3">
        <f t="shared" si="28"/>
        <v>42535</v>
      </c>
      <c r="B169" s="16">
        <v>26</v>
      </c>
      <c r="C169" s="16">
        <v>8</v>
      </c>
      <c r="D169" s="16">
        <v>421</v>
      </c>
      <c r="E169" s="16">
        <v>15</v>
      </c>
      <c r="F169" s="16">
        <v>29</v>
      </c>
      <c r="G169" s="16">
        <v>113</v>
      </c>
      <c r="H169" s="24">
        <v>30</v>
      </c>
      <c r="I169" s="16">
        <v>6</v>
      </c>
      <c r="J169" s="16">
        <v>3</v>
      </c>
      <c r="K169" s="16">
        <v>30</v>
      </c>
      <c r="L169" s="16">
        <v>729</v>
      </c>
      <c r="M169">
        <v>0</v>
      </c>
      <c r="N169">
        <v>29</v>
      </c>
      <c r="Q169" s="6">
        <f t="shared" si="15"/>
        <v>0.4</v>
      </c>
      <c r="R169" s="6">
        <f t="shared" si="16"/>
        <v>0.66666666666666663</v>
      </c>
      <c r="S169" s="6">
        <f t="shared" si="17"/>
        <v>0.72711571675302245</v>
      </c>
      <c r="T169" s="6">
        <f t="shared" si="18"/>
        <v>2.1428571428571428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0.63829787234042556</v>
      </c>
      <c r="X169" s="6">
        <f t="shared" si="22"/>
        <v>2</v>
      </c>
      <c r="Y169" s="6">
        <f t="shared" si="23"/>
        <v>0.25</v>
      </c>
      <c r="Z169" s="6">
        <f t="shared" si="24"/>
        <v>0.78947368421052633</v>
      </c>
      <c r="AA169" s="6">
        <f t="shared" si="25"/>
        <v>0.89667896678966785</v>
      </c>
      <c r="AB169" s="6">
        <f t="shared" si="26"/>
        <v>0</v>
      </c>
      <c r="AC169" s="6">
        <f t="shared" si="27"/>
        <v>0.82857142857142863</v>
      </c>
    </row>
    <row r="170" spans="1:29" x14ac:dyDescent="0.25">
      <c r="A170" s="3">
        <f t="shared" si="28"/>
        <v>42536</v>
      </c>
      <c r="B170" s="16">
        <v>34</v>
      </c>
      <c r="C170" s="16">
        <v>7</v>
      </c>
      <c r="D170" s="16">
        <v>858</v>
      </c>
      <c r="E170" s="16">
        <v>25</v>
      </c>
      <c r="F170" s="16">
        <v>111</v>
      </c>
      <c r="G170" s="16">
        <v>115</v>
      </c>
      <c r="H170" s="24">
        <v>114</v>
      </c>
      <c r="I170" s="16">
        <v>5</v>
      </c>
      <c r="J170" s="16">
        <v>8</v>
      </c>
      <c r="K170" s="16">
        <v>28</v>
      </c>
      <c r="L170" s="16">
        <v>1338</v>
      </c>
      <c r="M170">
        <v>3</v>
      </c>
      <c r="N170">
        <v>38</v>
      </c>
      <c r="Q170" s="6">
        <f t="shared" si="15"/>
        <v>0.43037974683544306</v>
      </c>
      <c r="R170" s="6">
        <f t="shared" si="16"/>
        <v>0.3888888888888889</v>
      </c>
      <c r="S170" s="6">
        <f t="shared" si="17"/>
        <v>0.77506775067750677</v>
      </c>
      <c r="T170" s="6">
        <f t="shared" si="18"/>
        <v>0.52083333333333337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0.6063829787234043</v>
      </c>
      <c r="X170" s="6">
        <f t="shared" si="22"/>
        <v>0.33333333333333331</v>
      </c>
      <c r="Y170" s="6">
        <f t="shared" si="23"/>
        <v>0.88888888888888884</v>
      </c>
      <c r="Z170" s="6">
        <f t="shared" si="24"/>
        <v>0.84848484848484851</v>
      </c>
      <c r="AA170" s="6">
        <f t="shared" si="25"/>
        <v>1.1291139240506329</v>
      </c>
      <c r="AB170" s="6">
        <f t="shared" si="26"/>
        <v>0.375</v>
      </c>
      <c r="AC170" s="6">
        <f t="shared" si="27"/>
        <v>0.61290322580645162</v>
      </c>
    </row>
    <row r="171" spans="1:29" x14ac:dyDescent="0.25">
      <c r="A171" s="3">
        <f t="shared" si="28"/>
        <v>42537</v>
      </c>
      <c r="B171" s="16">
        <v>43</v>
      </c>
      <c r="C171" s="16">
        <v>6</v>
      </c>
      <c r="D171" s="16">
        <v>825</v>
      </c>
      <c r="E171" s="16">
        <v>17</v>
      </c>
      <c r="F171" s="16">
        <v>28</v>
      </c>
      <c r="G171" s="16">
        <v>120</v>
      </c>
      <c r="H171" s="24">
        <v>106</v>
      </c>
      <c r="I171" s="16">
        <v>4</v>
      </c>
      <c r="J171" s="16">
        <v>7</v>
      </c>
      <c r="K171" s="16">
        <v>32</v>
      </c>
      <c r="L171" s="16">
        <v>1209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0.6</v>
      </c>
      <c r="S171" s="6">
        <f t="shared" si="17"/>
        <v>0.82417582417582413</v>
      </c>
      <c r="T171" s="6">
        <f t="shared" si="18"/>
        <v>1.3076923076923077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0.66666666666666663</v>
      </c>
      <c r="X171" s="6">
        <f t="shared" si="22"/>
        <v>0.36363636363636365</v>
      </c>
      <c r="Y171" s="6">
        <f t="shared" si="23"/>
        <v>0.58333333333333337</v>
      </c>
      <c r="Z171" s="6">
        <f t="shared" si="24"/>
        <v>0.8</v>
      </c>
      <c r="AA171" s="6">
        <f t="shared" si="25"/>
        <v>0.93</v>
      </c>
      <c r="AB171" s="6">
        <f t="shared" si="26"/>
        <v>0.25</v>
      </c>
      <c r="AC171" s="6">
        <f t="shared" si="27"/>
        <v>0.65079365079365081</v>
      </c>
    </row>
    <row r="172" spans="1:29" x14ac:dyDescent="0.25">
      <c r="A172" s="3">
        <f t="shared" si="28"/>
        <v>42538</v>
      </c>
      <c r="B172" s="16">
        <v>66</v>
      </c>
      <c r="C172" s="16">
        <v>3</v>
      </c>
      <c r="D172" s="16">
        <v>762</v>
      </c>
      <c r="E172" s="16">
        <v>19</v>
      </c>
      <c r="F172" s="16">
        <v>28</v>
      </c>
      <c r="G172" s="16">
        <v>87</v>
      </c>
      <c r="H172" s="24">
        <v>75</v>
      </c>
      <c r="I172" s="16">
        <v>4</v>
      </c>
      <c r="J172" s="16">
        <v>7</v>
      </c>
      <c r="K172" s="16">
        <v>29</v>
      </c>
      <c r="L172" s="16">
        <v>1204</v>
      </c>
      <c r="M172">
        <v>4</v>
      </c>
      <c r="N172">
        <v>46</v>
      </c>
      <c r="Q172" s="6">
        <f t="shared" si="15"/>
        <v>1.2452830188679245</v>
      </c>
      <c r="R172" s="6">
        <f t="shared" si="16"/>
        <v>0.125</v>
      </c>
      <c r="S172" s="6">
        <f t="shared" si="17"/>
        <v>0.83187772925764192</v>
      </c>
      <c r="T172" s="6">
        <f t="shared" si="18"/>
        <v>2.7142857142857144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0.91463414634146345</v>
      </c>
      <c r="X172" s="6">
        <f t="shared" si="22"/>
        <v>2</v>
      </c>
      <c r="Y172" s="6">
        <f t="shared" si="23"/>
        <v>0.58333333333333337</v>
      </c>
      <c r="Z172" s="6">
        <f t="shared" si="24"/>
        <v>0.82857142857142863</v>
      </c>
      <c r="AA172" s="6">
        <f t="shared" si="25"/>
        <v>0.95479777954004763</v>
      </c>
      <c r="AB172" s="6">
        <f t="shared" si="26"/>
        <v>0.5</v>
      </c>
      <c r="AC172" s="6">
        <f t="shared" si="27"/>
        <v>1.3529411764705883</v>
      </c>
    </row>
    <row r="173" spans="1:29" x14ac:dyDescent="0.25">
      <c r="A173" s="3">
        <f t="shared" si="28"/>
        <v>42539</v>
      </c>
      <c r="B173" s="16">
        <v>47</v>
      </c>
      <c r="C173" s="16">
        <v>0</v>
      </c>
      <c r="D173" s="16">
        <v>734</v>
      </c>
      <c r="E173" s="16">
        <v>14</v>
      </c>
      <c r="F173" s="16">
        <v>14</v>
      </c>
      <c r="G173" s="16">
        <v>120</v>
      </c>
      <c r="H173" s="24">
        <v>79</v>
      </c>
      <c r="I173" s="16">
        <v>3</v>
      </c>
      <c r="J173" s="16">
        <v>5</v>
      </c>
      <c r="K173" s="16">
        <v>30</v>
      </c>
      <c r="L173" s="16">
        <v>1221</v>
      </c>
      <c r="M173">
        <v>0</v>
      </c>
      <c r="N173">
        <v>46</v>
      </c>
      <c r="Q173" s="6">
        <f t="shared" si="15"/>
        <v>0.8392857142857143</v>
      </c>
      <c r="R173" s="6">
        <f t="shared" si="16"/>
        <v>0</v>
      </c>
      <c r="S173" s="6">
        <f t="shared" si="17"/>
        <v>0.91521197007481292</v>
      </c>
      <c r="T173" s="6">
        <f t="shared" si="18"/>
        <v>1.1666666666666667</v>
      </c>
      <c r="U173" s="6">
        <f t="shared" si="19"/>
        <v>0.5</v>
      </c>
      <c r="V173" s="6">
        <f t="shared" si="20"/>
        <v>1.6</v>
      </c>
      <c r="W173" s="6">
        <f t="shared" si="21"/>
        <v>0.59398496240601506</v>
      </c>
      <c r="X173" s="6">
        <f t="shared" si="22"/>
        <v>0.33333333333333331</v>
      </c>
      <c r="Y173" s="6">
        <f t="shared" si="23"/>
        <v>0.7142857142857143</v>
      </c>
      <c r="Z173" s="6">
        <f t="shared" si="24"/>
        <v>1.0344827586206897</v>
      </c>
      <c r="AA173" s="6">
        <f t="shared" si="25"/>
        <v>1.4483985765124556</v>
      </c>
      <c r="AB173" s="6">
        <f t="shared" si="26"/>
        <v>0</v>
      </c>
      <c r="AC173" s="6">
        <f t="shared" si="27"/>
        <v>0.83636363636363631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589</v>
      </c>
      <c r="E174" s="16">
        <v>1</v>
      </c>
      <c r="F174" s="16">
        <v>16</v>
      </c>
      <c r="G174" s="16">
        <v>115</v>
      </c>
      <c r="H174" s="24">
        <v>75</v>
      </c>
      <c r="I174" s="16">
        <v>8</v>
      </c>
      <c r="J174" s="16">
        <v>4</v>
      </c>
      <c r="K174" s="16">
        <v>29</v>
      </c>
      <c r="L174" s="16">
        <v>968</v>
      </c>
      <c r="M174">
        <v>1</v>
      </c>
      <c r="N174">
        <v>64</v>
      </c>
      <c r="Q174" s="6">
        <f t="shared" si="15"/>
        <v>0.62820512820512819</v>
      </c>
      <c r="R174" s="6">
        <f t="shared" si="16"/>
        <v>0.77777777777777779</v>
      </c>
      <c r="S174" s="6">
        <f t="shared" si="17"/>
        <v>0.81692094313453534</v>
      </c>
      <c r="T174" s="6">
        <f t="shared" si="18"/>
        <v>0.25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0.72115384615384615</v>
      </c>
      <c r="X174" s="6">
        <f t="shared" si="22"/>
        <v>2</v>
      </c>
      <c r="Y174" s="6">
        <f t="shared" si="23"/>
        <v>0.4</v>
      </c>
      <c r="Z174" s="6">
        <f t="shared" si="24"/>
        <v>0.87878787878787878</v>
      </c>
      <c r="AA174" s="6">
        <f t="shared" si="25"/>
        <v>1.0876404494382022</v>
      </c>
      <c r="AB174" s="6">
        <f t="shared" si="26"/>
        <v>1</v>
      </c>
      <c r="AC174" s="6">
        <f t="shared" si="27"/>
        <v>1.103448275862069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275</v>
      </c>
      <c r="E175" s="16">
        <v>1</v>
      </c>
      <c r="F175" s="16">
        <v>7</v>
      </c>
      <c r="G175" s="16">
        <v>116</v>
      </c>
      <c r="H175" s="24">
        <v>34</v>
      </c>
      <c r="I175" s="16">
        <v>1</v>
      </c>
      <c r="J175" s="16">
        <v>3</v>
      </c>
      <c r="K175" s="16">
        <v>22</v>
      </c>
      <c r="L175" s="16">
        <v>601</v>
      </c>
      <c r="M175">
        <v>0</v>
      </c>
      <c r="N175">
        <v>20</v>
      </c>
      <c r="Q175" s="6">
        <f t="shared" si="15"/>
        <v>0.54545454545454541</v>
      </c>
      <c r="R175" s="6">
        <f t="shared" si="16"/>
        <v>0.14285714285714285</v>
      </c>
      <c r="S175" s="6">
        <f t="shared" si="17"/>
        <v>0.80882352941176472</v>
      </c>
      <c r="T175" s="6">
        <f t="shared" si="18"/>
        <v>0.33333333333333331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1.0303030303030303</v>
      </c>
      <c r="X175" s="6">
        <f t="shared" si="22"/>
        <v>0.5</v>
      </c>
      <c r="Y175" s="6">
        <f t="shared" si="23"/>
        <v>0.6</v>
      </c>
      <c r="Z175" s="6">
        <f t="shared" si="24"/>
        <v>0.81481481481481477</v>
      </c>
      <c r="AA175" s="6">
        <f t="shared" si="25"/>
        <v>1.0050167224080269</v>
      </c>
      <c r="AB175" s="6">
        <f t="shared" si="26"/>
        <v>0</v>
      </c>
      <c r="AC175" s="6">
        <f t="shared" si="27"/>
        <v>0.51282051282051277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365</v>
      </c>
      <c r="E176" s="16">
        <v>7</v>
      </c>
      <c r="F176" s="16">
        <v>23</v>
      </c>
      <c r="G176" s="16">
        <v>119</v>
      </c>
      <c r="H176" s="24">
        <v>14</v>
      </c>
      <c r="I176" s="16">
        <v>0</v>
      </c>
      <c r="J176" s="16">
        <v>9</v>
      </c>
      <c r="K176" s="16">
        <v>20</v>
      </c>
      <c r="L176" s="16">
        <v>748</v>
      </c>
      <c r="M176">
        <v>2</v>
      </c>
      <c r="N176">
        <v>6</v>
      </c>
      <c r="Q176" s="6">
        <f t="shared" si="15"/>
        <v>0.88461538461538458</v>
      </c>
      <c r="R176" s="6">
        <f t="shared" si="16"/>
        <v>0.125</v>
      </c>
      <c r="S176" s="6">
        <f t="shared" si="17"/>
        <v>0.8669833729216152</v>
      </c>
      <c r="T176" s="6">
        <f t="shared" si="18"/>
        <v>0.46666666666666667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0.46666666666666667</v>
      </c>
      <c r="X176" s="6">
        <f t="shared" si="22"/>
        <v>0</v>
      </c>
      <c r="Y176" s="6">
        <f t="shared" si="23"/>
        <v>3</v>
      </c>
      <c r="Z176" s="6">
        <f t="shared" si="24"/>
        <v>0.66666666666666663</v>
      </c>
      <c r="AA176" s="6">
        <f t="shared" si="25"/>
        <v>1.0260631001371743</v>
      </c>
      <c r="AB176" s="6">
        <f t="shared" si="26"/>
        <v>1</v>
      </c>
      <c r="AC176" s="6">
        <f t="shared" si="27"/>
        <v>0.20689655172413793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879</v>
      </c>
      <c r="E177" s="16">
        <v>17</v>
      </c>
      <c r="F177" s="16">
        <v>57</v>
      </c>
      <c r="G177" s="16">
        <v>121</v>
      </c>
      <c r="H177" s="24">
        <v>89</v>
      </c>
      <c r="I177" s="16">
        <v>5</v>
      </c>
      <c r="J177" s="16">
        <v>12</v>
      </c>
      <c r="K177" s="16">
        <v>25</v>
      </c>
      <c r="L177" s="16">
        <v>1364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0.14285714285714285</v>
      </c>
      <c r="S177" s="6">
        <f t="shared" si="17"/>
        <v>1.0244755244755244</v>
      </c>
      <c r="T177" s="6">
        <f t="shared" si="18"/>
        <v>0.68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0.7807017543859649</v>
      </c>
      <c r="X177" s="6">
        <f t="shared" si="22"/>
        <v>1</v>
      </c>
      <c r="Y177" s="6">
        <f t="shared" si="23"/>
        <v>1.5</v>
      </c>
      <c r="Z177" s="6">
        <f t="shared" si="24"/>
        <v>0.8928571428571429</v>
      </c>
      <c r="AA177" s="6">
        <f t="shared" si="25"/>
        <v>1.0194319880418534</v>
      </c>
      <c r="AB177" s="6">
        <f t="shared" si="26"/>
        <v>1</v>
      </c>
      <c r="AC177" s="6">
        <f t="shared" si="27"/>
        <v>0.47368421052631576</v>
      </c>
    </row>
    <row r="178" spans="1:29" x14ac:dyDescent="0.25">
      <c r="A178" s="3">
        <f t="shared" si="28"/>
        <v>42544</v>
      </c>
      <c r="B178" s="16">
        <v>30</v>
      </c>
      <c r="C178" s="16">
        <v>2</v>
      </c>
      <c r="D178" s="16">
        <v>827</v>
      </c>
      <c r="E178" s="16">
        <v>17</v>
      </c>
      <c r="F178" s="16">
        <v>11</v>
      </c>
      <c r="G178" s="16">
        <v>133</v>
      </c>
      <c r="H178" s="24">
        <v>87</v>
      </c>
      <c r="I178" s="16">
        <v>2</v>
      </c>
      <c r="J178" s="16">
        <v>4</v>
      </c>
      <c r="K178" s="16">
        <v>22</v>
      </c>
      <c r="L178" s="16">
        <v>1103</v>
      </c>
      <c r="M178">
        <v>6</v>
      </c>
      <c r="N178">
        <v>30</v>
      </c>
      <c r="Q178" s="6">
        <f t="shared" si="15"/>
        <v>0.69767441860465118</v>
      </c>
      <c r="R178" s="6">
        <f t="shared" si="16"/>
        <v>0.33333333333333331</v>
      </c>
      <c r="S178" s="6">
        <f t="shared" si="17"/>
        <v>1.0024242424242424</v>
      </c>
      <c r="T178" s="6">
        <f t="shared" si="18"/>
        <v>1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0.82075471698113212</v>
      </c>
      <c r="X178" s="6">
        <f t="shared" si="22"/>
        <v>0.5</v>
      </c>
      <c r="Y178" s="6">
        <f t="shared" si="23"/>
        <v>0.5714285714285714</v>
      </c>
      <c r="Z178" s="6">
        <f t="shared" si="24"/>
        <v>0.6875</v>
      </c>
      <c r="AA178" s="6">
        <f t="shared" si="25"/>
        <v>0.91232423490488002</v>
      </c>
      <c r="AB178" s="6">
        <f t="shared" si="26"/>
        <v>6</v>
      </c>
      <c r="AC178" s="6">
        <f t="shared" si="27"/>
        <v>0.73170731707317072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659</v>
      </c>
      <c r="E179" s="16">
        <v>9</v>
      </c>
      <c r="F179" s="16">
        <v>21</v>
      </c>
      <c r="G179" s="16">
        <v>134</v>
      </c>
      <c r="H179" s="24">
        <v>102</v>
      </c>
      <c r="I179" s="16">
        <v>3</v>
      </c>
      <c r="J179" s="16">
        <v>3</v>
      </c>
      <c r="K179" s="16">
        <v>23</v>
      </c>
      <c r="L179" s="16">
        <v>1180</v>
      </c>
      <c r="M179">
        <v>1</v>
      </c>
      <c r="N179">
        <v>20</v>
      </c>
      <c r="Q179" s="6">
        <f t="shared" si="15"/>
        <v>0.51515151515151514</v>
      </c>
      <c r="R179" s="6">
        <f t="shared" si="16"/>
        <v>1</v>
      </c>
      <c r="S179" s="6">
        <f t="shared" si="17"/>
        <v>0.8648293963254593</v>
      </c>
      <c r="T179" s="6">
        <f t="shared" si="18"/>
        <v>0.47368421052631576</v>
      </c>
      <c r="U179" s="6">
        <f t="shared" si="19"/>
        <v>0.75</v>
      </c>
      <c r="V179" s="6">
        <f t="shared" si="20"/>
        <v>1.5402298850574712</v>
      </c>
      <c r="W179" s="6">
        <f t="shared" si="21"/>
        <v>1.36</v>
      </c>
      <c r="X179" s="6">
        <f t="shared" si="22"/>
        <v>0.75</v>
      </c>
      <c r="Y179" s="6">
        <f t="shared" si="23"/>
        <v>0.42857142857142855</v>
      </c>
      <c r="Z179" s="6">
        <f t="shared" si="24"/>
        <v>0.7931034482758621</v>
      </c>
      <c r="AA179" s="6">
        <f t="shared" si="25"/>
        <v>0.98006644518272423</v>
      </c>
      <c r="AB179" s="6">
        <f t="shared" si="26"/>
        <v>0.25</v>
      </c>
      <c r="AC179" s="6">
        <f t="shared" si="27"/>
        <v>0.43478260869565216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664</v>
      </c>
      <c r="E180" s="16">
        <v>14</v>
      </c>
      <c r="F180" s="16">
        <v>26</v>
      </c>
      <c r="G180" s="16">
        <v>109</v>
      </c>
      <c r="H180" s="24">
        <v>78</v>
      </c>
      <c r="I180" s="16">
        <v>3</v>
      </c>
      <c r="J180" s="16">
        <v>5</v>
      </c>
      <c r="K180" s="16">
        <v>11</v>
      </c>
      <c r="L180" s="16">
        <v>1055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1</v>
      </c>
      <c r="S180" s="6">
        <f t="shared" si="17"/>
        <v>0.90463215258855589</v>
      </c>
      <c r="T180" s="6">
        <f t="shared" si="18"/>
        <v>1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0.98734177215189878</v>
      </c>
      <c r="X180" s="6">
        <f t="shared" si="22"/>
        <v>1</v>
      </c>
      <c r="Y180" s="6">
        <f t="shared" si="23"/>
        <v>1</v>
      </c>
      <c r="Z180" s="6">
        <f t="shared" si="24"/>
        <v>0.36666666666666664</v>
      </c>
      <c r="AA180" s="6">
        <f t="shared" si="25"/>
        <v>0.86404586404586403</v>
      </c>
      <c r="AB180" s="6">
        <f t="shared" si="26"/>
        <v>1</v>
      </c>
      <c r="AC180" s="6">
        <f t="shared" si="27"/>
        <v>8.6956521739130432E-2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521</v>
      </c>
      <c r="E181" s="16">
        <v>0</v>
      </c>
      <c r="F181" s="16">
        <v>8</v>
      </c>
      <c r="G181" s="16">
        <v>125</v>
      </c>
      <c r="H181" s="24">
        <v>40</v>
      </c>
      <c r="I181" s="16">
        <v>2</v>
      </c>
      <c r="J181" s="16">
        <v>2</v>
      </c>
      <c r="K181" s="16">
        <v>14</v>
      </c>
      <c r="L181" s="16">
        <v>994</v>
      </c>
      <c r="M181">
        <v>4</v>
      </c>
      <c r="N181">
        <v>8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0.88455008488964348</v>
      </c>
      <c r="T181" s="6">
        <f t="shared" si="18"/>
        <v>0</v>
      </c>
      <c r="U181" s="6">
        <f t="shared" si="19"/>
        <v>0.5</v>
      </c>
      <c r="V181" s="6">
        <f t="shared" si="20"/>
        <v>1.0869565217391304</v>
      </c>
      <c r="W181" s="6">
        <f t="shared" si="21"/>
        <v>0.53333333333333333</v>
      </c>
      <c r="X181" s="6">
        <f t="shared" si="22"/>
        <v>0.25</v>
      </c>
      <c r="Y181" s="6">
        <f t="shared" si="23"/>
        <v>0.5</v>
      </c>
      <c r="Z181" s="6">
        <f t="shared" si="24"/>
        <v>0.48275862068965519</v>
      </c>
      <c r="AA181" s="6">
        <f t="shared" si="25"/>
        <v>1.0268595041322315</v>
      </c>
      <c r="AB181" s="6">
        <f t="shared" si="26"/>
        <v>4</v>
      </c>
      <c r="AC181" s="6">
        <f t="shared" si="27"/>
        <v>0.125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293</v>
      </c>
      <c r="E182" s="16">
        <v>3</v>
      </c>
      <c r="F182" s="16">
        <v>9</v>
      </c>
      <c r="G182" s="16">
        <v>144</v>
      </c>
      <c r="H182" s="24">
        <v>31</v>
      </c>
      <c r="I182" s="16">
        <v>0</v>
      </c>
      <c r="J182" s="16">
        <v>8</v>
      </c>
      <c r="K182" s="16">
        <v>23</v>
      </c>
      <c r="L182" s="16">
        <v>555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1.0654545454545454</v>
      </c>
      <c r="T182" s="6">
        <f t="shared" si="18"/>
        <v>3</v>
      </c>
      <c r="U182" s="6">
        <f t="shared" si="19"/>
        <v>1.2857142857142858</v>
      </c>
      <c r="V182" s="6">
        <f t="shared" si="20"/>
        <v>1.2413793103448276</v>
      </c>
      <c r="W182" s="6">
        <f t="shared" si="21"/>
        <v>0.91176470588235292</v>
      </c>
      <c r="X182" s="6">
        <f t="shared" si="22"/>
        <v>0</v>
      </c>
      <c r="Y182" s="6">
        <f t="shared" si="23"/>
        <v>2.6666666666666665</v>
      </c>
      <c r="Z182" s="6">
        <f t="shared" si="24"/>
        <v>1.0454545454545454</v>
      </c>
      <c r="AA182" s="6">
        <f t="shared" si="25"/>
        <v>0.9234608985024958</v>
      </c>
      <c r="AB182" s="6">
        <f t="shared" si="26"/>
        <v>1</v>
      </c>
      <c r="AC182" s="6">
        <f t="shared" si="27"/>
        <v>0.3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357</v>
      </c>
      <c r="E183" s="16">
        <v>12</v>
      </c>
      <c r="F183" s="16">
        <v>18</v>
      </c>
      <c r="G183" s="16">
        <v>162</v>
      </c>
      <c r="H183" s="24">
        <v>21</v>
      </c>
      <c r="I183" s="16">
        <v>2</v>
      </c>
      <c r="J183" s="16">
        <v>5</v>
      </c>
      <c r="K183" s="16">
        <v>16</v>
      </c>
      <c r="L183" s="16">
        <v>727</v>
      </c>
      <c r="M183">
        <v>0</v>
      </c>
      <c r="N183">
        <v>44</v>
      </c>
      <c r="Q183" s="6">
        <f t="shared" si="15"/>
        <v>0.2608695652173913</v>
      </c>
      <c r="R183" s="6">
        <f t="shared" si="16"/>
        <v>3</v>
      </c>
      <c r="S183" s="6">
        <f t="shared" si="17"/>
        <v>0.9780821917808219</v>
      </c>
      <c r="T183" s="6">
        <f t="shared" si="18"/>
        <v>1.7142857142857142</v>
      </c>
      <c r="U183" s="6">
        <f t="shared" si="19"/>
        <v>0.78260869565217395</v>
      </c>
      <c r="V183" s="6">
        <f t="shared" si="20"/>
        <v>1.3613445378151261</v>
      </c>
      <c r="W183" s="6">
        <f t="shared" si="21"/>
        <v>1.5</v>
      </c>
      <c r="X183" s="6">
        <f t="shared" si="22"/>
        <v>1</v>
      </c>
      <c r="Y183" s="6">
        <f t="shared" si="23"/>
        <v>0.55555555555555558</v>
      </c>
      <c r="Z183" s="6">
        <f t="shared" si="24"/>
        <v>0.8</v>
      </c>
      <c r="AA183" s="6">
        <f t="shared" si="25"/>
        <v>0.97192513368983957</v>
      </c>
      <c r="AB183" s="6">
        <f t="shared" si="26"/>
        <v>0</v>
      </c>
      <c r="AC183" s="6">
        <f t="shared" si="27"/>
        <v>7.333333333333333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732</v>
      </c>
      <c r="E184" s="16">
        <v>11</v>
      </c>
      <c r="F184" s="16">
        <v>30</v>
      </c>
      <c r="G184" s="16">
        <v>147</v>
      </c>
      <c r="H184" s="24">
        <v>51</v>
      </c>
      <c r="I184" s="16">
        <v>6</v>
      </c>
      <c r="J184" s="16">
        <v>3</v>
      </c>
      <c r="K184" s="16">
        <v>20</v>
      </c>
      <c r="L184" s="16">
        <v>1271</v>
      </c>
      <c r="M184">
        <v>2</v>
      </c>
      <c r="N184">
        <v>25</v>
      </c>
      <c r="Q184" s="6">
        <f t="shared" si="15"/>
        <v>1.2777777777777777</v>
      </c>
      <c r="R184" s="6">
        <f t="shared" si="16"/>
        <v>9</v>
      </c>
      <c r="S184" s="6">
        <f t="shared" si="17"/>
        <v>0.83276450511945388</v>
      </c>
      <c r="T184" s="6">
        <f t="shared" si="18"/>
        <v>0.6470588235294118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0.5730337078651685</v>
      </c>
      <c r="X184" s="6">
        <f t="shared" si="22"/>
        <v>1.2</v>
      </c>
      <c r="Y184" s="6">
        <f t="shared" si="23"/>
        <v>0.25</v>
      </c>
      <c r="Z184" s="6">
        <f t="shared" si="24"/>
        <v>0.8</v>
      </c>
      <c r="AA184" s="6">
        <f t="shared" si="25"/>
        <v>0.93181818181818177</v>
      </c>
      <c r="AB184" s="6">
        <f t="shared" si="26"/>
        <v>0.66666666666666663</v>
      </c>
      <c r="AC184" s="6">
        <f t="shared" si="27"/>
        <v>1.3888888888888888</v>
      </c>
    </row>
    <row r="185" spans="1:29" x14ac:dyDescent="0.25">
      <c r="A185" s="3">
        <f t="shared" si="28"/>
        <v>42551</v>
      </c>
      <c r="B185" s="16">
        <v>21</v>
      </c>
      <c r="C185" s="16">
        <v>8</v>
      </c>
      <c r="D185" s="16">
        <v>683</v>
      </c>
      <c r="E185" s="16">
        <v>9</v>
      </c>
      <c r="F185" s="16">
        <v>18</v>
      </c>
      <c r="G185" s="16">
        <v>141</v>
      </c>
      <c r="H185" s="24">
        <v>99</v>
      </c>
      <c r="I185" s="16">
        <v>2</v>
      </c>
      <c r="J185" s="16">
        <v>8</v>
      </c>
      <c r="K185" s="16">
        <v>15</v>
      </c>
      <c r="L185" s="16">
        <v>1057</v>
      </c>
      <c r="M185">
        <v>2</v>
      </c>
      <c r="N185">
        <v>24</v>
      </c>
      <c r="Q185" s="6">
        <f t="shared" si="15"/>
        <v>0.7</v>
      </c>
      <c r="R185" s="6">
        <f t="shared" si="16"/>
        <v>4</v>
      </c>
      <c r="S185" s="6">
        <f t="shared" si="17"/>
        <v>0.82587666263603388</v>
      </c>
      <c r="T185" s="6">
        <f t="shared" si="18"/>
        <v>0.52941176470588236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1.1379310344827587</v>
      </c>
      <c r="X185" s="6">
        <f t="shared" si="22"/>
        <v>1</v>
      </c>
      <c r="Y185" s="6">
        <f t="shared" si="23"/>
        <v>2</v>
      </c>
      <c r="Z185" s="6">
        <f t="shared" si="24"/>
        <v>0.68181818181818177</v>
      </c>
      <c r="AA185" s="6">
        <f t="shared" si="25"/>
        <v>0.95829555757026297</v>
      </c>
      <c r="AB185" s="6">
        <f t="shared" si="26"/>
        <v>0.33333333333333331</v>
      </c>
      <c r="AC185" s="6">
        <f t="shared" si="27"/>
        <v>0.8</v>
      </c>
    </row>
    <row r="186" spans="1:29" x14ac:dyDescent="0.25">
      <c r="A186" s="3">
        <f t="shared" si="28"/>
        <v>42552</v>
      </c>
      <c r="B186" s="16">
        <v>30</v>
      </c>
      <c r="C186" s="16">
        <v>5</v>
      </c>
      <c r="D186" s="16">
        <v>680</v>
      </c>
      <c r="E186" s="16">
        <v>3</v>
      </c>
      <c r="F186" s="16">
        <v>14</v>
      </c>
      <c r="G186" s="16">
        <v>148</v>
      </c>
      <c r="H186" s="24">
        <v>40</v>
      </c>
      <c r="I186" s="16">
        <v>3</v>
      </c>
      <c r="J186" s="16">
        <v>2</v>
      </c>
      <c r="K186" s="16">
        <v>15</v>
      </c>
      <c r="L186" s="16">
        <v>1277</v>
      </c>
      <c r="M186">
        <v>0</v>
      </c>
      <c r="N186">
        <v>27</v>
      </c>
      <c r="Q186" s="6">
        <f t="shared" si="15"/>
        <v>0.88235294117647056</v>
      </c>
      <c r="R186" s="6">
        <f t="shared" si="16"/>
        <v>1.6666666666666667</v>
      </c>
      <c r="S186" s="6">
        <f t="shared" si="17"/>
        <v>1.0318664643399089</v>
      </c>
      <c r="T186" s="6">
        <f t="shared" si="18"/>
        <v>0.33333333333333331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0.39215686274509803</v>
      </c>
      <c r="X186" s="6">
        <f t="shared" si="22"/>
        <v>1</v>
      </c>
      <c r="Y186" s="6">
        <f t="shared" si="23"/>
        <v>0.66666666666666663</v>
      </c>
      <c r="Z186" s="6">
        <f t="shared" si="24"/>
        <v>0.65217391304347827</v>
      </c>
      <c r="AA186" s="6">
        <f t="shared" si="25"/>
        <v>1.0822033898305086</v>
      </c>
      <c r="AB186" s="6">
        <f t="shared" si="26"/>
        <v>0</v>
      </c>
      <c r="AC186" s="6">
        <f t="shared" si="27"/>
        <v>1.35</v>
      </c>
    </row>
    <row r="187" spans="1:29" x14ac:dyDescent="0.25">
      <c r="A187" s="3">
        <f t="shared" si="28"/>
        <v>42553</v>
      </c>
      <c r="B187" s="16">
        <v>15</v>
      </c>
      <c r="C187" s="16">
        <v>18</v>
      </c>
      <c r="D187" s="16">
        <v>633</v>
      </c>
      <c r="E187" s="16">
        <v>9</v>
      </c>
      <c r="F187" s="16">
        <v>18</v>
      </c>
      <c r="G187" s="16">
        <v>154</v>
      </c>
      <c r="H187" s="24">
        <v>48</v>
      </c>
      <c r="I187" s="16">
        <v>2</v>
      </c>
      <c r="J187" s="16">
        <v>5</v>
      </c>
      <c r="K187" s="16">
        <v>8</v>
      </c>
      <c r="L187" s="16">
        <v>1264</v>
      </c>
      <c r="M187">
        <v>2</v>
      </c>
      <c r="N187">
        <v>21</v>
      </c>
      <c r="Q187" s="6">
        <f t="shared" si="15"/>
        <v>0.5</v>
      </c>
      <c r="R187" s="6">
        <f t="shared" si="16"/>
        <v>2.25</v>
      </c>
      <c r="S187" s="6">
        <f t="shared" si="17"/>
        <v>0.95331325301204817</v>
      </c>
      <c r="T187" s="6">
        <f t="shared" si="18"/>
        <v>0.6428571428571429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0.61538461538461542</v>
      </c>
      <c r="X187" s="6">
        <f t="shared" si="22"/>
        <v>0.66666666666666663</v>
      </c>
      <c r="Y187" s="6">
        <f t="shared" si="23"/>
        <v>1</v>
      </c>
      <c r="Z187" s="6">
        <f t="shared" si="24"/>
        <v>0.72727272727272729</v>
      </c>
      <c r="AA187" s="6">
        <f t="shared" si="25"/>
        <v>1.1981042654028435</v>
      </c>
      <c r="AB187" s="6">
        <f t="shared" si="26"/>
        <v>0.66666666666666663</v>
      </c>
      <c r="AC187" s="6">
        <f t="shared" si="27"/>
        <v>5.25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274</v>
      </c>
      <c r="E188" s="16">
        <v>8</v>
      </c>
      <c r="F188" s="16">
        <v>7</v>
      </c>
      <c r="G188" s="16">
        <v>148</v>
      </c>
      <c r="H188" s="24">
        <v>35</v>
      </c>
      <c r="I188" s="16">
        <v>6</v>
      </c>
      <c r="J188" s="16">
        <v>2</v>
      </c>
      <c r="K188" s="16">
        <v>15</v>
      </c>
      <c r="L188" s="16">
        <v>1111</v>
      </c>
      <c r="M188">
        <v>1</v>
      </c>
      <c r="N188">
        <v>11</v>
      </c>
      <c r="Q188" s="6">
        <f t="shared" si="15"/>
        <v>2.625</v>
      </c>
      <c r="R188" s="6">
        <f t="shared" si="16"/>
        <v>0</v>
      </c>
      <c r="S188" s="6">
        <f t="shared" si="17"/>
        <v>0.52591170825335898</v>
      </c>
      <c r="T188" s="6">
        <f t="shared" si="18"/>
        <v>1</v>
      </c>
      <c r="U188" s="6">
        <f t="shared" si="19"/>
        <v>0.875</v>
      </c>
      <c r="V188" s="6">
        <f t="shared" si="20"/>
        <v>1.1839999999999999</v>
      </c>
      <c r="W188" s="6">
        <f t="shared" si="21"/>
        <v>0.875</v>
      </c>
      <c r="X188" s="6">
        <f t="shared" si="22"/>
        <v>3</v>
      </c>
      <c r="Y188" s="6">
        <f t="shared" si="23"/>
        <v>1</v>
      </c>
      <c r="Z188" s="6">
        <f t="shared" si="24"/>
        <v>1.0714285714285714</v>
      </c>
      <c r="AA188" s="6">
        <f t="shared" si="25"/>
        <v>1.1177062374245472</v>
      </c>
      <c r="AB188" s="6">
        <f t="shared" si="26"/>
        <v>0.25</v>
      </c>
      <c r="AC188" s="6">
        <f t="shared" si="27"/>
        <v>1.375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270</v>
      </c>
      <c r="E189" s="16">
        <v>5</v>
      </c>
      <c r="F189" s="16">
        <v>7</v>
      </c>
      <c r="G189" s="16">
        <v>163</v>
      </c>
      <c r="H189" s="24">
        <v>19</v>
      </c>
      <c r="I189" s="16">
        <v>1</v>
      </c>
      <c r="J189" s="16">
        <v>3</v>
      </c>
      <c r="K189" s="16">
        <v>9</v>
      </c>
      <c r="L189" s="16">
        <v>535</v>
      </c>
      <c r="M189">
        <v>0</v>
      </c>
      <c r="N189">
        <v>10</v>
      </c>
      <c r="Q189" s="6">
        <f t="shared" si="15"/>
        <v>0.31818181818181818</v>
      </c>
      <c r="R189" s="6">
        <f t="shared" si="16"/>
        <v>0</v>
      </c>
      <c r="S189" s="6">
        <f t="shared" si="17"/>
        <v>0.92150170648464169</v>
      </c>
      <c r="T189" s="6">
        <f t="shared" si="18"/>
        <v>1.6666666666666667</v>
      </c>
      <c r="U189" s="6">
        <f t="shared" si="19"/>
        <v>0.77777777777777779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0.375</v>
      </c>
      <c r="Z189" s="6">
        <f t="shared" si="24"/>
        <v>0.39130434782608697</v>
      </c>
      <c r="AA189" s="6">
        <f t="shared" si="25"/>
        <v>0.963963963963964</v>
      </c>
      <c r="AB189" s="6">
        <f t="shared" si="26"/>
        <v>0</v>
      </c>
      <c r="AC189" s="6">
        <f t="shared" si="27"/>
        <v>1.6666666666666667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392</v>
      </c>
      <c r="E190" s="16">
        <v>6</v>
      </c>
      <c r="F190" s="16">
        <v>13</v>
      </c>
      <c r="G190" s="16">
        <v>160</v>
      </c>
      <c r="H190" s="24">
        <v>11</v>
      </c>
      <c r="I190" s="16">
        <v>1</v>
      </c>
      <c r="J190" s="16">
        <v>2</v>
      </c>
      <c r="K190" s="16">
        <v>15</v>
      </c>
      <c r="L190" s="16">
        <v>656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1.0980392156862746</v>
      </c>
      <c r="T190" s="6">
        <f t="shared" si="18"/>
        <v>0.5</v>
      </c>
      <c r="U190" s="6">
        <f t="shared" si="19"/>
        <v>0.72222222222222221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0.4</v>
      </c>
      <c r="Z190" s="6">
        <f t="shared" si="24"/>
        <v>0.9375</v>
      </c>
      <c r="AA190" s="6">
        <f t="shared" si="25"/>
        <v>0.90233837689133423</v>
      </c>
      <c r="AB190" s="6">
        <f t="shared" si="26"/>
        <v>1</v>
      </c>
      <c r="AC190" s="6">
        <f t="shared" si="27"/>
        <v>0.20454545454545456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1003</v>
      </c>
      <c r="E191" s="16">
        <v>11</v>
      </c>
      <c r="F191" s="16">
        <v>13</v>
      </c>
      <c r="G191" s="16">
        <v>200</v>
      </c>
      <c r="H191" s="24">
        <v>53</v>
      </c>
      <c r="I191" s="16">
        <v>4</v>
      </c>
      <c r="J191" s="16">
        <v>1</v>
      </c>
      <c r="K191" s="16">
        <v>12</v>
      </c>
      <c r="L191" s="16">
        <v>1312</v>
      </c>
      <c r="M191">
        <v>1</v>
      </c>
      <c r="N191">
        <v>18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1.3702185792349726</v>
      </c>
      <c r="T191" s="6">
        <f t="shared" si="18"/>
        <v>1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1.0392156862745099</v>
      </c>
      <c r="X191" s="6">
        <f t="shared" si="22"/>
        <v>0.66666666666666663</v>
      </c>
      <c r="Y191" s="6">
        <f t="shared" si="23"/>
        <v>0.33333333333333331</v>
      </c>
      <c r="Z191" s="6">
        <f t="shared" si="24"/>
        <v>0.6</v>
      </c>
      <c r="AA191" s="6">
        <f t="shared" si="25"/>
        <v>1.032258064516129</v>
      </c>
      <c r="AB191" s="6">
        <f t="shared" si="26"/>
        <v>0.5</v>
      </c>
      <c r="AC191" s="6">
        <f t="shared" si="27"/>
        <v>0.72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913</v>
      </c>
      <c r="E192" s="16">
        <v>12</v>
      </c>
      <c r="F192" s="16">
        <v>32</v>
      </c>
      <c r="G192" s="16">
        <v>153</v>
      </c>
      <c r="H192" s="24">
        <v>57</v>
      </c>
      <c r="I192" s="16">
        <v>3</v>
      </c>
      <c r="J192" s="16">
        <v>3</v>
      </c>
      <c r="K192" s="16">
        <v>11</v>
      </c>
      <c r="L192" s="16">
        <v>1187</v>
      </c>
      <c r="M192">
        <v>0</v>
      </c>
      <c r="N192">
        <v>26</v>
      </c>
      <c r="Q192" s="6">
        <f t="shared" si="15"/>
        <v>0.7142857142857143</v>
      </c>
      <c r="R192" s="6">
        <f t="shared" si="16"/>
        <v>0.5</v>
      </c>
      <c r="S192" s="6">
        <f t="shared" si="17"/>
        <v>1.3367496339677891</v>
      </c>
      <c r="T192" s="6">
        <f t="shared" si="18"/>
        <v>1.3333333333333333</v>
      </c>
      <c r="U192" s="6">
        <f t="shared" si="19"/>
        <v>1.7777777777777777</v>
      </c>
      <c r="V192" s="6">
        <f t="shared" si="20"/>
        <v>1.0851063829787233</v>
      </c>
      <c r="W192" s="6">
        <f t="shared" si="21"/>
        <v>0.5757575757575758</v>
      </c>
      <c r="X192" s="6">
        <f t="shared" si="22"/>
        <v>1.5</v>
      </c>
      <c r="Y192" s="6">
        <f t="shared" si="23"/>
        <v>0.375</v>
      </c>
      <c r="Z192" s="6">
        <f t="shared" si="24"/>
        <v>0.73333333333333328</v>
      </c>
      <c r="AA192" s="6">
        <f t="shared" si="25"/>
        <v>1.1229895931882687</v>
      </c>
      <c r="AB192" s="6">
        <f t="shared" si="26"/>
        <v>0</v>
      </c>
      <c r="AC192" s="6">
        <f t="shared" si="27"/>
        <v>1.0833333333333333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979</v>
      </c>
      <c r="E193" s="16">
        <v>10</v>
      </c>
      <c r="F193" s="16">
        <v>14</v>
      </c>
      <c r="G193" s="16">
        <v>221</v>
      </c>
      <c r="H193" s="24">
        <v>32</v>
      </c>
      <c r="I193" s="16">
        <v>0</v>
      </c>
      <c r="J193" s="16">
        <v>1</v>
      </c>
      <c r="K193" s="16">
        <v>15</v>
      </c>
      <c r="L193" s="16">
        <v>1199</v>
      </c>
      <c r="M193">
        <v>5</v>
      </c>
      <c r="N193">
        <v>12</v>
      </c>
      <c r="Q193" s="6">
        <f t="shared" ref="Q193:Q256" si="29">IF(ISERROR(B193/B186),1,B193/B186)</f>
        <v>0.4</v>
      </c>
      <c r="R193" s="6">
        <f t="shared" ref="R193:R256" si="30">IF(ISERROR(C193/C186),1,C193/C186)</f>
        <v>1</v>
      </c>
      <c r="S193" s="6">
        <f t="shared" ref="S193:S256" si="31">IF(ISERROR(D193/D186),1,D193/D186)</f>
        <v>1.4397058823529412</v>
      </c>
      <c r="T193" s="6">
        <f t="shared" ref="T193:T256" si="32">IF(ISERROR(E193/E186),1,E193/E186)</f>
        <v>3.3333333333333335</v>
      </c>
      <c r="U193" s="6">
        <f t="shared" ref="U193:U256" si="33">IF(ISERROR(F193/F186),1,F193/F186)</f>
        <v>1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0.8</v>
      </c>
      <c r="X193" s="6">
        <f t="shared" ref="X193:X256" si="36">IF(ISERROR(I193/I186),1,I193/I186)</f>
        <v>0</v>
      </c>
      <c r="Y193" s="6">
        <f t="shared" ref="Y193:Y256" si="37">IF(ISERROR(J193/J186),1,J193/J186)</f>
        <v>0.5</v>
      </c>
      <c r="Z193" s="6">
        <f t="shared" ref="Z193:Z256" si="38">IF(ISERROR(K193/K186),1,K193/K186)</f>
        <v>1</v>
      </c>
      <c r="AA193" s="6">
        <f t="shared" ref="AA193:AA256" si="39">IF(ISERROR(L193/L186),1,L193/L186)</f>
        <v>0.93891934220830076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0.44444444444444442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863</v>
      </c>
      <c r="E194" s="16">
        <v>5</v>
      </c>
      <c r="F194" s="16">
        <v>25</v>
      </c>
      <c r="G194" s="16">
        <v>142</v>
      </c>
      <c r="H194" s="24">
        <v>34</v>
      </c>
      <c r="I194" s="16">
        <v>0</v>
      </c>
      <c r="J194" s="16">
        <v>2</v>
      </c>
      <c r="K194" s="16">
        <v>14</v>
      </c>
      <c r="L194" s="16">
        <v>1270</v>
      </c>
      <c r="M194">
        <v>1</v>
      </c>
      <c r="N194">
        <v>10</v>
      </c>
      <c r="Q194" s="6">
        <f t="shared" si="29"/>
        <v>0.8</v>
      </c>
      <c r="R194" s="6">
        <f t="shared" si="30"/>
        <v>0.1111111111111111</v>
      </c>
      <c r="S194" s="6">
        <f t="shared" si="31"/>
        <v>1.363349131121643</v>
      </c>
      <c r="T194" s="6">
        <f t="shared" si="32"/>
        <v>0.55555555555555558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0.70833333333333337</v>
      </c>
      <c r="X194" s="6">
        <f t="shared" si="36"/>
        <v>0</v>
      </c>
      <c r="Y194" s="6">
        <f t="shared" si="37"/>
        <v>0.4</v>
      </c>
      <c r="Z194" s="6">
        <f t="shared" si="38"/>
        <v>1.75</v>
      </c>
      <c r="AA194" s="6">
        <f t="shared" si="39"/>
        <v>1.004746835443038</v>
      </c>
      <c r="AB194" s="6">
        <f t="shared" si="40"/>
        <v>0.5</v>
      </c>
      <c r="AC194" s="6">
        <f t="shared" si="41"/>
        <v>0.47619047619047616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1</v>
      </c>
      <c r="D195" s="16">
        <v>752</v>
      </c>
      <c r="E195" s="16">
        <v>4</v>
      </c>
      <c r="F195" s="16">
        <v>4</v>
      </c>
      <c r="G195" s="16">
        <v>188</v>
      </c>
      <c r="H195" s="24">
        <v>17</v>
      </c>
      <c r="I195" s="16">
        <v>0</v>
      </c>
      <c r="J195" s="16">
        <v>0</v>
      </c>
      <c r="K195" s="16">
        <v>10</v>
      </c>
      <c r="L195" s="16">
        <v>968</v>
      </c>
      <c r="M195">
        <v>2</v>
      </c>
      <c r="N195">
        <v>14</v>
      </c>
      <c r="Q195" s="6">
        <f t="shared" si="29"/>
        <v>0.33333333333333331</v>
      </c>
      <c r="R195" s="6">
        <f t="shared" si="30"/>
        <v>1</v>
      </c>
      <c r="S195" s="6">
        <f t="shared" si="31"/>
        <v>2.7445255474452557</v>
      </c>
      <c r="T195" s="6">
        <f t="shared" si="32"/>
        <v>0.5</v>
      </c>
      <c r="U195" s="6">
        <f t="shared" si="33"/>
        <v>0.5714285714285714</v>
      </c>
      <c r="V195" s="6">
        <f t="shared" si="34"/>
        <v>1.2702702702702702</v>
      </c>
      <c r="W195" s="6">
        <f t="shared" si="35"/>
        <v>0.48571428571428571</v>
      </c>
      <c r="X195" s="6">
        <f t="shared" si="36"/>
        <v>0</v>
      </c>
      <c r="Y195" s="6">
        <f t="shared" si="37"/>
        <v>0</v>
      </c>
      <c r="Z195" s="6">
        <f t="shared" si="38"/>
        <v>0.66666666666666663</v>
      </c>
      <c r="AA195" s="6">
        <f t="shared" si="39"/>
        <v>0.87128712871287128</v>
      </c>
      <c r="AB195" s="6">
        <f t="shared" si="40"/>
        <v>2</v>
      </c>
      <c r="AC195" s="6">
        <f t="shared" si="41"/>
        <v>1.2727272727272727</v>
      </c>
    </row>
    <row r="196" spans="1:29" x14ac:dyDescent="0.25">
      <c r="A196" s="3">
        <f t="shared" si="42"/>
        <v>42562</v>
      </c>
      <c r="B196" s="16">
        <v>9</v>
      </c>
      <c r="C196" s="16">
        <v>1</v>
      </c>
      <c r="D196" s="16">
        <v>392</v>
      </c>
      <c r="E196" s="16">
        <v>0</v>
      </c>
      <c r="F196" s="16">
        <v>3</v>
      </c>
      <c r="G196" s="16">
        <v>194</v>
      </c>
      <c r="H196" s="24">
        <v>9</v>
      </c>
      <c r="I196" s="16">
        <v>0</v>
      </c>
      <c r="J196" s="16">
        <v>2</v>
      </c>
      <c r="K196" s="16">
        <v>8</v>
      </c>
      <c r="L196" s="16">
        <v>659</v>
      </c>
      <c r="M196">
        <v>0</v>
      </c>
      <c r="N196">
        <v>10</v>
      </c>
      <c r="Q196" s="6">
        <f t="shared" si="29"/>
        <v>1.2857142857142858</v>
      </c>
      <c r="R196" s="6">
        <f t="shared" si="30"/>
        <v>1</v>
      </c>
      <c r="S196" s="6">
        <f t="shared" si="31"/>
        <v>1.4518518518518519</v>
      </c>
      <c r="T196" s="6">
        <f t="shared" si="32"/>
        <v>0</v>
      </c>
      <c r="U196" s="6">
        <f t="shared" si="33"/>
        <v>0.42857142857142855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0.66666666666666663</v>
      </c>
      <c r="Z196" s="6">
        <f t="shared" si="38"/>
        <v>0.88888888888888884</v>
      </c>
      <c r="AA196" s="6">
        <f t="shared" si="39"/>
        <v>1.2317757009345793</v>
      </c>
      <c r="AB196" s="6">
        <f t="shared" si="40"/>
        <v>1</v>
      </c>
      <c r="AC196" s="6">
        <f t="shared" si="41"/>
        <v>1</v>
      </c>
    </row>
    <row r="197" spans="1:29" x14ac:dyDescent="0.25">
      <c r="A197" s="3">
        <f t="shared" si="42"/>
        <v>42563</v>
      </c>
      <c r="B197" s="16">
        <v>13</v>
      </c>
      <c r="C197" s="16">
        <v>1</v>
      </c>
      <c r="D197" s="16">
        <v>476</v>
      </c>
      <c r="E197" s="16">
        <v>5</v>
      </c>
      <c r="F197" s="16">
        <v>18</v>
      </c>
      <c r="G197" s="16">
        <v>203</v>
      </c>
      <c r="H197" s="24">
        <v>8</v>
      </c>
      <c r="I197" s="16">
        <v>0</v>
      </c>
      <c r="J197" s="16">
        <v>4</v>
      </c>
      <c r="K197" s="16">
        <v>12</v>
      </c>
      <c r="L197" s="16">
        <v>770</v>
      </c>
      <c r="M197">
        <v>0</v>
      </c>
      <c r="N197">
        <v>7</v>
      </c>
      <c r="Q197" s="6">
        <f t="shared" si="29"/>
        <v>1.625</v>
      </c>
      <c r="R197" s="6">
        <f t="shared" si="30"/>
        <v>0.33333333333333331</v>
      </c>
      <c r="S197" s="6">
        <f t="shared" si="31"/>
        <v>1.2142857142857142</v>
      </c>
      <c r="T197" s="6">
        <f t="shared" si="32"/>
        <v>0.83333333333333337</v>
      </c>
      <c r="U197" s="6">
        <f t="shared" si="33"/>
        <v>1.3846153846153846</v>
      </c>
      <c r="V197" s="6">
        <f t="shared" si="34"/>
        <v>1.26875</v>
      </c>
      <c r="W197" s="6">
        <f t="shared" si="35"/>
        <v>0.72727272727272729</v>
      </c>
      <c r="X197" s="6">
        <f t="shared" si="36"/>
        <v>0</v>
      </c>
      <c r="Y197" s="6">
        <f t="shared" si="37"/>
        <v>2</v>
      </c>
      <c r="Z197" s="6">
        <f t="shared" si="38"/>
        <v>0.8</v>
      </c>
      <c r="AA197" s="6">
        <f t="shared" si="39"/>
        <v>1.1737804878048781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961</v>
      </c>
      <c r="E198" s="16">
        <v>5</v>
      </c>
      <c r="F198" s="16">
        <v>71</v>
      </c>
      <c r="G198" s="16">
        <v>179</v>
      </c>
      <c r="H198" s="24">
        <v>46</v>
      </c>
      <c r="I198" s="16">
        <v>0</v>
      </c>
      <c r="J198" s="16">
        <v>0</v>
      </c>
      <c r="K198" s="16">
        <v>8</v>
      </c>
      <c r="L198" s="16">
        <v>1341</v>
      </c>
      <c r="M198">
        <v>0</v>
      </c>
      <c r="N198">
        <v>8</v>
      </c>
      <c r="Q198" s="6">
        <f t="shared" si="29"/>
        <v>0.56666666666666665</v>
      </c>
      <c r="R198" s="6">
        <f t="shared" si="30"/>
        <v>0.75</v>
      </c>
      <c r="S198" s="6">
        <f t="shared" si="31"/>
        <v>0.95812562313060823</v>
      </c>
      <c r="T198" s="6">
        <f t="shared" si="32"/>
        <v>0.45454545454545453</v>
      </c>
      <c r="U198" s="6">
        <f t="shared" si="33"/>
        <v>5.4615384615384617</v>
      </c>
      <c r="V198" s="6">
        <f t="shared" si="34"/>
        <v>0.89500000000000002</v>
      </c>
      <c r="W198" s="6">
        <f t="shared" si="35"/>
        <v>0.86792452830188682</v>
      </c>
      <c r="X198" s="6">
        <f t="shared" si="36"/>
        <v>0</v>
      </c>
      <c r="Y198" s="6">
        <f t="shared" si="37"/>
        <v>0</v>
      </c>
      <c r="Z198" s="6">
        <f t="shared" si="38"/>
        <v>0.66666666666666663</v>
      </c>
      <c r="AA198" s="6">
        <f t="shared" si="39"/>
        <v>1.0221036585365855</v>
      </c>
      <c r="AB198" s="6">
        <f t="shared" si="40"/>
        <v>0</v>
      </c>
      <c r="AC198" s="6">
        <f t="shared" si="41"/>
        <v>0.44444444444444442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1023</v>
      </c>
      <c r="E199" s="16">
        <v>4</v>
      </c>
      <c r="F199" s="16">
        <v>20</v>
      </c>
      <c r="G199" s="16">
        <v>199</v>
      </c>
      <c r="H199" s="24">
        <v>26</v>
      </c>
      <c r="I199" s="16">
        <v>1</v>
      </c>
      <c r="J199" s="16">
        <v>3</v>
      </c>
      <c r="K199" s="16">
        <v>6</v>
      </c>
      <c r="L199" s="16">
        <v>1261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1.1204819277108433</v>
      </c>
      <c r="T199" s="6">
        <f t="shared" si="32"/>
        <v>0.33333333333333331</v>
      </c>
      <c r="U199" s="6">
        <f t="shared" si="33"/>
        <v>0.625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1</v>
      </c>
      <c r="Z199" s="6">
        <f t="shared" si="38"/>
        <v>0.54545454545454541</v>
      </c>
      <c r="AA199" s="6">
        <f t="shared" si="39"/>
        <v>1.0623420387531592</v>
      </c>
      <c r="AB199" s="6">
        <f t="shared" si="40"/>
        <v>1</v>
      </c>
      <c r="AC199" s="6">
        <f t="shared" si="41"/>
        <v>0.46153846153846156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982</v>
      </c>
      <c r="E200" s="16">
        <v>9</v>
      </c>
      <c r="F200" s="16">
        <v>18</v>
      </c>
      <c r="G200" s="16">
        <v>198</v>
      </c>
      <c r="H200" s="24">
        <v>23</v>
      </c>
      <c r="I200" s="16">
        <v>0</v>
      </c>
      <c r="J200" s="16">
        <v>5</v>
      </c>
      <c r="K200" s="16">
        <v>6</v>
      </c>
      <c r="L200" s="16">
        <v>1299</v>
      </c>
      <c r="M200">
        <v>1</v>
      </c>
      <c r="N200">
        <v>17</v>
      </c>
      <c r="Q200" s="6">
        <f t="shared" si="29"/>
        <v>1.6666666666666667</v>
      </c>
      <c r="R200" s="6">
        <f t="shared" si="30"/>
        <v>0.6</v>
      </c>
      <c r="S200" s="6">
        <f t="shared" si="31"/>
        <v>1.0030643513789581</v>
      </c>
      <c r="T200" s="6">
        <f t="shared" si="32"/>
        <v>0.9</v>
      </c>
      <c r="U200" s="6">
        <f t="shared" si="33"/>
        <v>1.2857142857142858</v>
      </c>
      <c r="V200" s="6">
        <f t="shared" si="34"/>
        <v>0.89592760180995479</v>
      </c>
      <c r="W200" s="6">
        <f t="shared" si="35"/>
        <v>0.71875</v>
      </c>
      <c r="X200" s="6">
        <f t="shared" si="36"/>
        <v>1</v>
      </c>
      <c r="Y200" s="6">
        <f t="shared" si="37"/>
        <v>5</v>
      </c>
      <c r="Z200" s="6">
        <f t="shared" si="38"/>
        <v>0.4</v>
      </c>
      <c r="AA200" s="6">
        <f t="shared" si="39"/>
        <v>1.0834028356964136</v>
      </c>
      <c r="AB200" s="6">
        <f t="shared" si="40"/>
        <v>0.2</v>
      </c>
      <c r="AC200" s="6">
        <f t="shared" si="41"/>
        <v>1.4166666666666667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972</v>
      </c>
      <c r="E201" s="16">
        <v>3</v>
      </c>
      <c r="F201" s="16">
        <v>14</v>
      </c>
      <c r="G201" s="16">
        <v>183</v>
      </c>
      <c r="H201" s="24">
        <v>27</v>
      </c>
      <c r="I201" s="16">
        <v>0</v>
      </c>
      <c r="J201" s="16">
        <v>5</v>
      </c>
      <c r="K201" s="16">
        <v>7</v>
      </c>
      <c r="L201" s="16">
        <v>1110</v>
      </c>
      <c r="M201">
        <v>3</v>
      </c>
      <c r="N201">
        <v>12</v>
      </c>
      <c r="Q201" s="6">
        <f t="shared" si="29"/>
        <v>0.91666666666666663</v>
      </c>
      <c r="R201" s="6">
        <f t="shared" si="30"/>
        <v>2</v>
      </c>
      <c r="S201" s="6">
        <f t="shared" si="31"/>
        <v>1.1263035921205098</v>
      </c>
      <c r="T201" s="6">
        <f t="shared" si="32"/>
        <v>0.6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0.79411764705882348</v>
      </c>
      <c r="X201" s="6">
        <f t="shared" si="36"/>
        <v>1</v>
      </c>
      <c r="Y201" s="6">
        <f t="shared" si="37"/>
        <v>2.5</v>
      </c>
      <c r="Z201" s="6">
        <f t="shared" si="38"/>
        <v>0.5</v>
      </c>
      <c r="AA201" s="6">
        <f t="shared" si="39"/>
        <v>0.87401574803149606</v>
      </c>
      <c r="AB201" s="6">
        <f t="shared" si="40"/>
        <v>3</v>
      </c>
      <c r="AC201" s="6">
        <f t="shared" si="41"/>
        <v>1.2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830</v>
      </c>
      <c r="E202" s="16">
        <v>2</v>
      </c>
      <c r="F202" s="16">
        <v>9</v>
      </c>
      <c r="G202" s="16">
        <v>188</v>
      </c>
      <c r="H202" s="24">
        <v>9</v>
      </c>
      <c r="I202" s="16">
        <v>0</v>
      </c>
      <c r="J202" s="16">
        <v>2</v>
      </c>
      <c r="K202" s="16">
        <v>11</v>
      </c>
      <c r="L202" s="16">
        <v>885</v>
      </c>
      <c r="M202">
        <v>1</v>
      </c>
      <c r="N202">
        <v>9</v>
      </c>
      <c r="Q202" s="6">
        <f t="shared" si="29"/>
        <v>2</v>
      </c>
      <c r="R202" s="6">
        <f t="shared" si="30"/>
        <v>0</v>
      </c>
      <c r="S202" s="6">
        <f t="shared" si="31"/>
        <v>1.1037234042553192</v>
      </c>
      <c r="T202" s="6">
        <f t="shared" si="32"/>
        <v>0.5</v>
      </c>
      <c r="U202" s="6">
        <f t="shared" si="33"/>
        <v>2.25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1</v>
      </c>
      <c r="Z202" s="6">
        <f t="shared" si="38"/>
        <v>1.1000000000000001</v>
      </c>
      <c r="AA202" s="6">
        <f t="shared" si="39"/>
        <v>0.91425619834710747</v>
      </c>
      <c r="AB202" s="6">
        <f t="shared" si="40"/>
        <v>0.5</v>
      </c>
      <c r="AC202" s="6">
        <f t="shared" si="41"/>
        <v>0.6428571428571429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426</v>
      </c>
      <c r="E203" s="16">
        <v>1</v>
      </c>
      <c r="F203" s="16">
        <v>8</v>
      </c>
      <c r="G203" s="16">
        <v>209</v>
      </c>
      <c r="H203" s="24">
        <v>11</v>
      </c>
      <c r="I203" s="16">
        <v>0</v>
      </c>
      <c r="J203" s="16">
        <v>3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0</v>
      </c>
      <c r="S203" s="6">
        <f t="shared" si="31"/>
        <v>1.0867346938775511</v>
      </c>
      <c r="T203" s="6">
        <f t="shared" si="32"/>
        <v>1</v>
      </c>
      <c r="U203" s="6">
        <f t="shared" si="33"/>
        <v>2.6666666666666665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1.5</v>
      </c>
      <c r="Z203" s="6">
        <f t="shared" si="38"/>
        <v>0.875</v>
      </c>
      <c r="AA203" s="6">
        <f t="shared" si="39"/>
        <v>1.0864946889226099</v>
      </c>
      <c r="AB203" s="6">
        <f t="shared" si="40"/>
        <v>1</v>
      </c>
      <c r="AC203" s="6">
        <f t="shared" si="41"/>
        <v>0.4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537</v>
      </c>
      <c r="E204" s="16">
        <v>10</v>
      </c>
      <c r="F204" s="16">
        <v>8</v>
      </c>
      <c r="G204" s="16">
        <v>217</v>
      </c>
      <c r="H204" s="24">
        <v>10</v>
      </c>
      <c r="I204" s="16">
        <v>0</v>
      </c>
      <c r="J204" s="16">
        <v>1</v>
      </c>
      <c r="K204" s="16">
        <v>6</v>
      </c>
      <c r="L204" s="16">
        <v>718</v>
      </c>
      <c r="M204">
        <v>0</v>
      </c>
      <c r="N204">
        <v>6</v>
      </c>
      <c r="Q204" s="6">
        <f t="shared" si="29"/>
        <v>1</v>
      </c>
      <c r="R204" s="6">
        <f t="shared" si="30"/>
        <v>2</v>
      </c>
      <c r="S204" s="6">
        <f t="shared" si="31"/>
        <v>1.1281512605042017</v>
      </c>
      <c r="T204" s="6">
        <f t="shared" si="32"/>
        <v>2</v>
      </c>
      <c r="U204" s="6">
        <f t="shared" si="33"/>
        <v>0.44444444444444442</v>
      </c>
      <c r="V204" s="6">
        <f t="shared" si="34"/>
        <v>1.0689655172413792</v>
      </c>
      <c r="W204" s="6">
        <f t="shared" si="35"/>
        <v>1.25</v>
      </c>
      <c r="X204" s="6">
        <f t="shared" si="36"/>
        <v>1</v>
      </c>
      <c r="Y204" s="6">
        <f t="shared" si="37"/>
        <v>0.25</v>
      </c>
      <c r="Z204" s="6">
        <f t="shared" si="38"/>
        <v>0.5</v>
      </c>
      <c r="AA204" s="6">
        <f t="shared" si="39"/>
        <v>0.93246753246753245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1195</v>
      </c>
      <c r="E205" s="16">
        <v>7</v>
      </c>
      <c r="F205" s="16">
        <v>13</v>
      </c>
      <c r="G205" s="16">
        <v>229</v>
      </c>
      <c r="H205" s="24">
        <v>25</v>
      </c>
      <c r="I205" s="16">
        <v>0</v>
      </c>
      <c r="J205" s="16">
        <v>2</v>
      </c>
      <c r="K205" s="16">
        <v>7</v>
      </c>
      <c r="L205" s="16">
        <v>1346</v>
      </c>
      <c r="M205">
        <v>0</v>
      </c>
      <c r="N205">
        <v>4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1.2434963579604579</v>
      </c>
      <c r="T205" s="6">
        <f t="shared" si="32"/>
        <v>1.4</v>
      </c>
      <c r="U205" s="6">
        <f t="shared" si="33"/>
        <v>0.18309859154929578</v>
      </c>
      <c r="V205" s="6">
        <f t="shared" si="34"/>
        <v>1.2793296089385475</v>
      </c>
      <c r="W205" s="6">
        <f t="shared" si="35"/>
        <v>0.54347826086956519</v>
      </c>
      <c r="X205" s="6">
        <f t="shared" si="36"/>
        <v>1</v>
      </c>
      <c r="Y205" s="6">
        <f t="shared" si="37"/>
        <v>1</v>
      </c>
      <c r="Z205" s="6">
        <f t="shared" si="38"/>
        <v>0.875</v>
      </c>
      <c r="AA205" s="6">
        <f t="shared" si="39"/>
        <v>1.0037285607755406</v>
      </c>
      <c r="AB205" s="6">
        <f t="shared" si="40"/>
        <v>1</v>
      </c>
      <c r="AC205" s="6">
        <f t="shared" si="41"/>
        <v>0.5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1239</v>
      </c>
      <c r="E206" s="16">
        <v>2</v>
      </c>
      <c r="F206" s="16">
        <v>7</v>
      </c>
      <c r="G206" s="16">
        <v>219</v>
      </c>
      <c r="H206" s="24">
        <v>17</v>
      </c>
      <c r="I206" s="16">
        <v>3</v>
      </c>
      <c r="J206" s="16">
        <v>1</v>
      </c>
      <c r="K206" s="16">
        <v>6</v>
      </c>
      <c r="L206" s="16">
        <v>1293</v>
      </c>
      <c r="M206">
        <v>1</v>
      </c>
      <c r="N206">
        <v>8</v>
      </c>
      <c r="Q206" s="6">
        <f t="shared" si="29"/>
        <v>0.69230769230769229</v>
      </c>
      <c r="R206" s="6">
        <f t="shared" si="30"/>
        <v>0.5</v>
      </c>
      <c r="S206" s="6">
        <f t="shared" si="31"/>
        <v>1.2111436950146628</v>
      </c>
      <c r="T206" s="6">
        <f t="shared" si="32"/>
        <v>0.5</v>
      </c>
      <c r="U206" s="6">
        <f t="shared" si="33"/>
        <v>0.35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0.33333333333333331</v>
      </c>
      <c r="Z206" s="6">
        <f t="shared" si="38"/>
        <v>1</v>
      </c>
      <c r="AA206" s="6">
        <f t="shared" si="39"/>
        <v>1.0253766851704995</v>
      </c>
      <c r="AB206" s="6">
        <f t="shared" si="40"/>
        <v>0.5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1195</v>
      </c>
      <c r="E207" s="16">
        <v>5</v>
      </c>
      <c r="F207" s="16">
        <v>10</v>
      </c>
      <c r="G207" s="16">
        <v>221</v>
      </c>
      <c r="H207" s="24">
        <v>9</v>
      </c>
      <c r="I207" s="16">
        <v>0</v>
      </c>
      <c r="J207" s="16">
        <v>2</v>
      </c>
      <c r="K207" s="16">
        <v>5</v>
      </c>
      <c r="L207" s="16">
        <v>1317</v>
      </c>
      <c r="M207">
        <v>8</v>
      </c>
      <c r="N207">
        <v>4</v>
      </c>
      <c r="Q207" s="6">
        <f t="shared" si="29"/>
        <v>0.5</v>
      </c>
      <c r="R207" s="6">
        <f t="shared" si="30"/>
        <v>1</v>
      </c>
      <c r="S207" s="6">
        <f t="shared" si="31"/>
        <v>1.2169042769857434</v>
      </c>
      <c r="T207" s="6">
        <f t="shared" si="32"/>
        <v>0.55555555555555558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0.39130434782608697</v>
      </c>
      <c r="X207" s="6">
        <f t="shared" si="36"/>
        <v>1</v>
      </c>
      <c r="Y207" s="6">
        <f t="shared" si="37"/>
        <v>0.4</v>
      </c>
      <c r="Z207" s="6">
        <f t="shared" si="38"/>
        <v>0.83333333333333337</v>
      </c>
      <c r="AA207" s="6">
        <f t="shared" si="39"/>
        <v>1.0138568129330254</v>
      </c>
      <c r="AB207" s="6">
        <f t="shared" si="40"/>
        <v>8</v>
      </c>
      <c r="AC207" s="6">
        <f t="shared" si="41"/>
        <v>0.23529411764705882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1170</v>
      </c>
      <c r="E208" s="16">
        <v>14</v>
      </c>
      <c r="F208" s="16">
        <v>10</v>
      </c>
      <c r="G208" s="16">
        <v>215</v>
      </c>
      <c r="H208" s="24">
        <v>32</v>
      </c>
      <c r="I208" s="16">
        <v>0</v>
      </c>
      <c r="J208" s="16">
        <v>2</v>
      </c>
      <c r="K208" s="16">
        <v>3</v>
      </c>
      <c r="L208" s="16">
        <v>1178</v>
      </c>
      <c r="M208">
        <v>0</v>
      </c>
      <c r="N208">
        <v>7</v>
      </c>
      <c r="Q208" s="6">
        <f t="shared" si="29"/>
        <v>0.45454545454545453</v>
      </c>
      <c r="R208" s="6">
        <f t="shared" si="30"/>
        <v>0.75</v>
      </c>
      <c r="S208" s="6">
        <f t="shared" si="31"/>
        <v>1.2037037037037037</v>
      </c>
      <c r="T208" s="6">
        <f t="shared" si="32"/>
        <v>4.666666666666667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1.1851851851851851</v>
      </c>
      <c r="X208" s="6">
        <f t="shared" si="36"/>
        <v>1</v>
      </c>
      <c r="Y208" s="6">
        <f t="shared" si="37"/>
        <v>0.4</v>
      </c>
      <c r="Z208" s="6">
        <f t="shared" si="38"/>
        <v>0.42857142857142855</v>
      </c>
      <c r="AA208" s="6">
        <f t="shared" si="39"/>
        <v>1.0612612612612613</v>
      </c>
      <c r="AB208" s="6">
        <f t="shared" si="40"/>
        <v>0</v>
      </c>
      <c r="AC208" s="6">
        <f t="shared" si="41"/>
        <v>0.58333333333333337</v>
      </c>
    </row>
    <row r="209" spans="1:29" x14ac:dyDescent="0.25">
      <c r="A209" s="3">
        <f t="shared" si="42"/>
        <v>42575</v>
      </c>
      <c r="B209" s="16">
        <v>5</v>
      </c>
      <c r="C209" s="16">
        <v>1</v>
      </c>
      <c r="D209" s="16">
        <v>930</v>
      </c>
      <c r="E209" s="16">
        <v>1</v>
      </c>
      <c r="F209" s="16">
        <v>4</v>
      </c>
      <c r="G209" s="16">
        <v>195</v>
      </c>
      <c r="H209" s="24">
        <v>15</v>
      </c>
      <c r="I209" s="16">
        <v>0</v>
      </c>
      <c r="J209" s="16">
        <v>5</v>
      </c>
      <c r="K209" s="16">
        <v>1</v>
      </c>
      <c r="L209" s="16">
        <v>1111</v>
      </c>
      <c r="M209">
        <v>0</v>
      </c>
      <c r="N209">
        <v>4</v>
      </c>
      <c r="Q209" s="6">
        <f t="shared" si="29"/>
        <v>0.35714285714285715</v>
      </c>
      <c r="R209" s="6">
        <f t="shared" si="30"/>
        <v>1</v>
      </c>
      <c r="S209" s="6">
        <f t="shared" si="31"/>
        <v>1.1204819277108433</v>
      </c>
      <c r="T209" s="6">
        <f t="shared" si="32"/>
        <v>0.5</v>
      </c>
      <c r="U209" s="6">
        <f t="shared" si="33"/>
        <v>0.44444444444444442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1</v>
      </c>
      <c r="Y209" s="6">
        <f t="shared" si="37"/>
        <v>2.5</v>
      </c>
      <c r="Z209" s="6">
        <f t="shared" si="38"/>
        <v>9.0909090909090912E-2</v>
      </c>
      <c r="AA209" s="6">
        <f t="shared" si="39"/>
        <v>1.2553672316384181</v>
      </c>
      <c r="AB209" s="6">
        <f t="shared" si="40"/>
        <v>0</v>
      </c>
      <c r="AC209" s="6">
        <f t="shared" si="41"/>
        <v>0.44444444444444442</v>
      </c>
    </row>
    <row r="210" spans="1:29" x14ac:dyDescent="0.25">
      <c r="A210" s="3">
        <f t="shared" si="42"/>
        <v>42576</v>
      </c>
      <c r="B210" s="16">
        <v>5</v>
      </c>
      <c r="C210" s="16">
        <v>1</v>
      </c>
      <c r="D210" s="16">
        <v>465</v>
      </c>
      <c r="E210" s="16">
        <v>1</v>
      </c>
      <c r="F210" s="16">
        <v>4</v>
      </c>
      <c r="G210" s="16">
        <v>216</v>
      </c>
      <c r="H210" s="24">
        <v>8</v>
      </c>
      <c r="I210" s="16">
        <v>1</v>
      </c>
      <c r="J210" s="16">
        <v>1</v>
      </c>
      <c r="K210" s="16">
        <v>2</v>
      </c>
      <c r="L210" s="16">
        <v>556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1.091549295774648</v>
      </c>
      <c r="T210" s="6">
        <f t="shared" si="32"/>
        <v>1</v>
      </c>
      <c r="U210" s="6">
        <f t="shared" si="33"/>
        <v>0.5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0.33333333333333331</v>
      </c>
      <c r="Z210" s="6">
        <f t="shared" si="38"/>
        <v>0.2857142857142857</v>
      </c>
      <c r="AA210" s="6">
        <f t="shared" si="39"/>
        <v>0.77653631284916202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0</v>
      </c>
      <c r="D211" s="16">
        <v>597</v>
      </c>
      <c r="E211" s="16">
        <v>2</v>
      </c>
      <c r="F211" s="16">
        <v>9</v>
      </c>
      <c r="G211" s="16">
        <v>212</v>
      </c>
      <c r="H211" s="24">
        <v>3</v>
      </c>
      <c r="I211" s="16">
        <v>1</v>
      </c>
      <c r="J211" s="16">
        <v>2</v>
      </c>
      <c r="K211" s="16">
        <v>6</v>
      </c>
      <c r="L211" s="16">
        <v>627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0</v>
      </c>
      <c r="S211" s="6">
        <f t="shared" si="31"/>
        <v>1.1117318435754191</v>
      </c>
      <c r="T211" s="6">
        <f t="shared" si="32"/>
        <v>0.2</v>
      </c>
      <c r="U211" s="6">
        <f t="shared" si="33"/>
        <v>1.125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2</v>
      </c>
      <c r="Z211" s="6">
        <f t="shared" si="38"/>
        <v>1</v>
      </c>
      <c r="AA211" s="6">
        <f t="shared" si="39"/>
        <v>0.87325905292479111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1335</v>
      </c>
      <c r="E212" s="16">
        <v>2</v>
      </c>
      <c r="F212" s="16">
        <v>14</v>
      </c>
      <c r="G212" s="16">
        <v>235</v>
      </c>
      <c r="H212" s="24">
        <v>21</v>
      </c>
      <c r="I212" s="16">
        <v>4</v>
      </c>
      <c r="J212" s="16">
        <v>4</v>
      </c>
      <c r="K212" s="16">
        <v>4</v>
      </c>
      <c r="L212" s="16">
        <v>955</v>
      </c>
      <c r="M212">
        <v>0</v>
      </c>
      <c r="N212">
        <v>11</v>
      </c>
      <c r="Q212" s="6">
        <f t="shared" si="29"/>
        <v>0.73333333333333328</v>
      </c>
      <c r="R212" s="6">
        <f t="shared" si="30"/>
        <v>1</v>
      </c>
      <c r="S212" s="6">
        <f t="shared" si="31"/>
        <v>1.1171548117154813</v>
      </c>
      <c r="T212" s="6">
        <f t="shared" si="32"/>
        <v>0.2857142857142857</v>
      </c>
      <c r="U212" s="6">
        <f t="shared" si="33"/>
        <v>1.0769230769230769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2</v>
      </c>
      <c r="Z212" s="6">
        <f t="shared" si="38"/>
        <v>0.5714285714285714</v>
      </c>
      <c r="AA212" s="6">
        <f t="shared" si="39"/>
        <v>0.70950965824665679</v>
      </c>
      <c r="AB212" s="6">
        <f t="shared" si="40"/>
        <v>1</v>
      </c>
      <c r="AC212" s="6">
        <f t="shared" si="41"/>
        <v>2.75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1469</v>
      </c>
      <c r="E213" s="16">
        <v>5</v>
      </c>
      <c r="F213" s="16">
        <v>15</v>
      </c>
      <c r="G213" s="16">
        <v>196</v>
      </c>
      <c r="H213" s="24">
        <v>34</v>
      </c>
      <c r="I213" s="16">
        <v>2</v>
      </c>
      <c r="J213" s="16">
        <v>1</v>
      </c>
      <c r="K213" s="16">
        <v>1</v>
      </c>
      <c r="L213" s="16">
        <v>1554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1.1856335754640839</v>
      </c>
      <c r="T213" s="6">
        <f t="shared" si="32"/>
        <v>2.5</v>
      </c>
      <c r="U213" s="6">
        <f t="shared" si="33"/>
        <v>2.1428571428571428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0.16666666666666666</v>
      </c>
      <c r="AA213" s="6">
        <f t="shared" si="39"/>
        <v>1.2018561484918793</v>
      </c>
      <c r="AB213" s="6">
        <f t="shared" si="40"/>
        <v>0</v>
      </c>
      <c r="AC213" s="6">
        <f t="shared" si="41"/>
        <v>0.625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1853</v>
      </c>
      <c r="E214" s="16">
        <v>9</v>
      </c>
      <c r="F214" s="16">
        <v>16</v>
      </c>
      <c r="G214" s="16">
        <v>226</v>
      </c>
      <c r="H214" s="24">
        <v>2</v>
      </c>
      <c r="I214" s="16">
        <v>0</v>
      </c>
      <c r="J214" s="16">
        <v>3</v>
      </c>
      <c r="K214" s="16">
        <v>0</v>
      </c>
      <c r="L214" s="16">
        <v>1189</v>
      </c>
      <c r="M214">
        <v>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1.5506276150627616</v>
      </c>
      <c r="T214" s="6">
        <f t="shared" si="32"/>
        <v>1.8</v>
      </c>
      <c r="U214" s="6">
        <f t="shared" si="33"/>
        <v>1.6</v>
      </c>
      <c r="V214" s="6">
        <f t="shared" si="34"/>
        <v>1.0226244343891402</v>
      </c>
      <c r="W214" s="6">
        <f t="shared" si="35"/>
        <v>0.22222222222222221</v>
      </c>
      <c r="X214" s="6">
        <f t="shared" si="36"/>
        <v>1</v>
      </c>
      <c r="Y214" s="6">
        <f t="shared" si="37"/>
        <v>1.5</v>
      </c>
      <c r="Z214" s="6">
        <f t="shared" si="38"/>
        <v>0</v>
      </c>
      <c r="AA214" s="6">
        <f t="shared" si="39"/>
        <v>0.90280941533788917</v>
      </c>
      <c r="AB214" s="6">
        <f t="shared" si="40"/>
        <v>0.125</v>
      </c>
      <c r="AC214" s="6">
        <f t="shared" si="41"/>
        <v>3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1455</v>
      </c>
      <c r="E215" s="16">
        <v>3</v>
      </c>
      <c r="F215" s="16">
        <v>11</v>
      </c>
      <c r="G215" s="16">
        <v>197</v>
      </c>
      <c r="H215" s="24">
        <v>18</v>
      </c>
      <c r="I215" s="16">
        <v>0</v>
      </c>
      <c r="J215" s="16">
        <v>2</v>
      </c>
      <c r="K215" s="16">
        <v>2</v>
      </c>
      <c r="L215" s="16">
        <v>1191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1.2435897435897436</v>
      </c>
      <c r="T215" s="6">
        <f t="shared" si="32"/>
        <v>0.21428571428571427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0.5625</v>
      </c>
      <c r="X215" s="6">
        <f t="shared" si="36"/>
        <v>1</v>
      </c>
      <c r="Y215" s="6">
        <f t="shared" si="37"/>
        <v>1</v>
      </c>
      <c r="Z215" s="6">
        <f t="shared" si="38"/>
        <v>0.66666666666666663</v>
      </c>
      <c r="AA215" s="6">
        <f t="shared" si="39"/>
        <v>1.0110356536502547</v>
      </c>
      <c r="AB215" s="6">
        <f t="shared" si="40"/>
        <v>1</v>
      </c>
      <c r="AC215" s="6">
        <f t="shared" si="41"/>
        <v>0.8571428571428571</v>
      </c>
    </row>
    <row r="216" spans="1:29" x14ac:dyDescent="0.25">
      <c r="A216" s="3">
        <f t="shared" si="42"/>
        <v>42582</v>
      </c>
      <c r="B216" s="16">
        <v>5</v>
      </c>
      <c r="C216" s="16">
        <v>9</v>
      </c>
      <c r="D216" s="16">
        <v>1040</v>
      </c>
      <c r="E216" s="16">
        <v>2</v>
      </c>
      <c r="F216" s="16">
        <v>3</v>
      </c>
      <c r="G216" s="16">
        <v>216</v>
      </c>
      <c r="H216" s="24">
        <v>13</v>
      </c>
      <c r="I216" s="16">
        <v>1</v>
      </c>
      <c r="J216" s="16">
        <v>3</v>
      </c>
      <c r="K216" s="16">
        <v>2</v>
      </c>
      <c r="L216" s="16">
        <v>1048</v>
      </c>
      <c r="M216">
        <v>0</v>
      </c>
      <c r="N216">
        <v>6</v>
      </c>
      <c r="Q216" s="6">
        <f t="shared" si="29"/>
        <v>1</v>
      </c>
      <c r="R216" s="6">
        <f t="shared" si="30"/>
        <v>9</v>
      </c>
      <c r="S216" s="6">
        <f t="shared" si="31"/>
        <v>1.118279569892473</v>
      </c>
      <c r="T216" s="6">
        <f t="shared" si="32"/>
        <v>2</v>
      </c>
      <c r="U216" s="6">
        <f t="shared" si="33"/>
        <v>0.75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0.6</v>
      </c>
      <c r="Z216" s="6">
        <f t="shared" si="38"/>
        <v>2</v>
      </c>
      <c r="AA216" s="6">
        <f t="shared" si="39"/>
        <v>0.94329432943294333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16">
        <v>8</v>
      </c>
      <c r="C217" s="16">
        <v>9</v>
      </c>
      <c r="D217" s="16">
        <v>427</v>
      </c>
      <c r="E217" s="16">
        <v>0</v>
      </c>
      <c r="F217" s="16">
        <v>4</v>
      </c>
      <c r="G217" s="16">
        <v>208</v>
      </c>
      <c r="H217" s="24">
        <v>5</v>
      </c>
      <c r="I217" s="16">
        <v>1</v>
      </c>
      <c r="J217" s="16">
        <v>2</v>
      </c>
      <c r="K217" s="16">
        <v>3</v>
      </c>
      <c r="L217" s="16">
        <v>514</v>
      </c>
      <c r="M217">
        <v>0</v>
      </c>
      <c r="N217">
        <v>4</v>
      </c>
      <c r="Q217" s="6">
        <f t="shared" si="29"/>
        <v>1.6</v>
      </c>
      <c r="R217" s="6">
        <f t="shared" si="30"/>
        <v>9</v>
      </c>
      <c r="S217" s="6">
        <f t="shared" si="31"/>
        <v>0.91827956989247317</v>
      </c>
      <c r="T217" s="6">
        <f t="shared" si="32"/>
        <v>0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1</v>
      </c>
      <c r="Y217" s="6">
        <f t="shared" si="37"/>
        <v>2</v>
      </c>
      <c r="Z217" s="6">
        <f t="shared" si="38"/>
        <v>1.5</v>
      </c>
      <c r="AA217" s="6">
        <f t="shared" si="39"/>
        <v>0.92446043165467628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9</v>
      </c>
      <c r="D218" s="16">
        <v>605</v>
      </c>
      <c r="E218" s="16">
        <v>6</v>
      </c>
      <c r="F218" s="16">
        <v>22</v>
      </c>
      <c r="G218" s="16">
        <v>215</v>
      </c>
      <c r="H218" s="24">
        <v>1</v>
      </c>
      <c r="I218" s="16">
        <v>0</v>
      </c>
      <c r="J218" s="16">
        <v>5</v>
      </c>
      <c r="K218" s="16">
        <v>4</v>
      </c>
      <c r="L218" s="16">
        <v>572</v>
      </c>
      <c r="M218">
        <v>0</v>
      </c>
      <c r="N218">
        <v>2</v>
      </c>
      <c r="Q218" s="6">
        <f t="shared" si="29"/>
        <v>2.4</v>
      </c>
      <c r="R218" s="6">
        <f t="shared" si="30"/>
        <v>1</v>
      </c>
      <c r="S218" s="6">
        <f t="shared" si="31"/>
        <v>1.0134003350083751</v>
      </c>
      <c r="T218" s="6">
        <f t="shared" si="32"/>
        <v>3</v>
      </c>
      <c r="U218" s="6">
        <f t="shared" si="33"/>
        <v>2.4444444444444446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2.5</v>
      </c>
      <c r="Z218" s="6">
        <f t="shared" si="38"/>
        <v>0.66666666666666663</v>
      </c>
      <c r="AA218" s="6">
        <f t="shared" si="39"/>
        <v>0.91228070175438591</v>
      </c>
      <c r="AB218" s="6">
        <f t="shared" si="40"/>
        <v>1</v>
      </c>
      <c r="AC218" s="6">
        <f t="shared" si="41"/>
        <v>0.18181818181818182</v>
      </c>
    </row>
    <row r="219" spans="1:29" x14ac:dyDescent="0.25">
      <c r="A219" s="3">
        <f t="shared" si="42"/>
        <v>42585</v>
      </c>
      <c r="B219" s="16">
        <v>5</v>
      </c>
      <c r="C219" s="16">
        <v>27</v>
      </c>
      <c r="D219" s="16">
        <v>1417</v>
      </c>
      <c r="E219" s="16">
        <v>0</v>
      </c>
      <c r="F219" s="16">
        <v>2</v>
      </c>
      <c r="G219" s="16">
        <v>212</v>
      </c>
      <c r="H219" s="24">
        <v>18</v>
      </c>
      <c r="I219" s="16">
        <v>1</v>
      </c>
      <c r="J219" s="16">
        <v>3</v>
      </c>
      <c r="K219" s="16">
        <v>2</v>
      </c>
      <c r="L219" s="16">
        <v>1394</v>
      </c>
      <c r="M219">
        <v>0</v>
      </c>
      <c r="N219">
        <v>11</v>
      </c>
      <c r="Q219" s="6">
        <f t="shared" si="29"/>
        <v>0.45454545454545453</v>
      </c>
      <c r="R219" s="6">
        <f t="shared" si="30"/>
        <v>13.5</v>
      </c>
      <c r="S219" s="6">
        <f t="shared" si="31"/>
        <v>1.0614232209737828</v>
      </c>
      <c r="T219" s="6">
        <f t="shared" si="32"/>
        <v>0</v>
      </c>
      <c r="U219" s="6">
        <f t="shared" si="33"/>
        <v>0.14285714285714285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0.75</v>
      </c>
      <c r="Z219" s="6">
        <f t="shared" si="38"/>
        <v>0.5</v>
      </c>
      <c r="AA219" s="6">
        <f t="shared" si="39"/>
        <v>1.4596858638743455</v>
      </c>
      <c r="AB219" s="6">
        <f t="shared" si="40"/>
        <v>1</v>
      </c>
      <c r="AC219" s="6">
        <f t="shared" si="41"/>
        <v>1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1341</v>
      </c>
      <c r="E220" s="16">
        <v>13</v>
      </c>
      <c r="F220" s="16">
        <v>9</v>
      </c>
      <c r="G220" s="16">
        <v>185</v>
      </c>
      <c r="H220" s="24">
        <v>14</v>
      </c>
      <c r="I220" s="16">
        <v>3</v>
      </c>
      <c r="J220" s="16">
        <v>5</v>
      </c>
      <c r="K220" s="16">
        <v>1</v>
      </c>
      <c r="L220" s="16">
        <v>1322</v>
      </c>
      <c r="M220">
        <v>0</v>
      </c>
      <c r="N220">
        <v>4</v>
      </c>
      <c r="Q220" s="6">
        <f t="shared" si="29"/>
        <v>1.6666666666666667</v>
      </c>
      <c r="R220" s="6">
        <f t="shared" si="30"/>
        <v>0.2</v>
      </c>
      <c r="S220" s="6">
        <f t="shared" si="31"/>
        <v>0.91286589516678007</v>
      </c>
      <c r="T220" s="6">
        <f t="shared" si="32"/>
        <v>2.6</v>
      </c>
      <c r="U220" s="6">
        <f t="shared" si="33"/>
        <v>0.6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5</v>
      </c>
      <c r="Z220" s="6">
        <f t="shared" si="38"/>
        <v>1</v>
      </c>
      <c r="AA220" s="6">
        <f t="shared" si="39"/>
        <v>0.85070785070785071</v>
      </c>
      <c r="AB220" s="6">
        <f t="shared" si="40"/>
        <v>1</v>
      </c>
      <c r="AC220" s="6">
        <f t="shared" si="41"/>
        <v>0.8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1231</v>
      </c>
      <c r="E221" s="16">
        <v>7</v>
      </c>
      <c r="F221" s="16">
        <v>7</v>
      </c>
      <c r="G221" s="16">
        <v>174</v>
      </c>
      <c r="H221" s="24">
        <v>18</v>
      </c>
      <c r="I221" s="16">
        <v>0</v>
      </c>
      <c r="J221" s="16">
        <v>5</v>
      </c>
      <c r="K221" s="16">
        <v>4</v>
      </c>
      <c r="L221" s="16">
        <v>1226</v>
      </c>
      <c r="M221">
        <v>5</v>
      </c>
      <c r="N221">
        <v>4</v>
      </c>
      <c r="Q221" s="6">
        <f t="shared" si="29"/>
        <v>2</v>
      </c>
      <c r="R221" s="6">
        <f t="shared" si="30"/>
        <v>0.5</v>
      </c>
      <c r="S221" s="6">
        <f t="shared" si="31"/>
        <v>0.66432811656772806</v>
      </c>
      <c r="T221" s="6">
        <f t="shared" si="32"/>
        <v>0.77777777777777779</v>
      </c>
      <c r="U221" s="6">
        <f t="shared" si="33"/>
        <v>0.4375</v>
      </c>
      <c r="V221" s="6">
        <f t="shared" si="34"/>
        <v>0.76991150442477874</v>
      </c>
      <c r="W221" s="6">
        <f t="shared" si="35"/>
        <v>9</v>
      </c>
      <c r="X221" s="6">
        <f t="shared" si="36"/>
        <v>1</v>
      </c>
      <c r="Y221" s="6">
        <f t="shared" si="37"/>
        <v>1.6666666666666667</v>
      </c>
      <c r="Z221" s="6">
        <f t="shared" si="38"/>
        <v>1</v>
      </c>
      <c r="AA221" s="6">
        <f t="shared" si="39"/>
        <v>1.0311185870479394</v>
      </c>
      <c r="AB221" s="6">
        <f t="shared" si="40"/>
        <v>5</v>
      </c>
      <c r="AC221" s="6">
        <f t="shared" si="41"/>
        <v>0.33333333333333331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1329</v>
      </c>
      <c r="E222" s="16">
        <v>2</v>
      </c>
      <c r="F222" s="16">
        <v>12</v>
      </c>
      <c r="G222" s="16">
        <v>156</v>
      </c>
      <c r="H222" s="24">
        <v>12</v>
      </c>
      <c r="I222" s="16">
        <v>1</v>
      </c>
      <c r="J222" s="16">
        <v>4</v>
      </c>
      <c r="K222" s="16">
        <v>2</v>
      </c>
      <c r="L222" s="16">
        <v>1058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0.91340206185567008</v>
      </c>
      <c r="T222" s="6">
        <f t="shared" si="32"/>
        <v>0.66666666666666663</v>
      </c>
      <c r="U222" s="6">
        <f t="shared" si="33"/>
        <v>1.0909090909090908</v>
      </c>
      <c r="V222" s="6">
        <f t="shared" si="34"/>
        <v>0.79187817258883253</v>
      </c>
      <c r="W222" s="6">
        <f t="shared" si="35"/>
        <v>0.66666666666666663</v>
      </c>
      <c r="X222" s="6">
        <f t="shared" si="36"/>
        <v>1</v>
      </c>
      <c r="Y222" s="6">
        <f t="shared" si="37"/>
        <v>2</v>
      </c>
      <c r="Z222" s="6">
        <f t="shared" si="38"/>
        <v>1</v>
      </c>
      <c r="AA222" s="6">
        <f t="shared" si="39"/>
        <v>0.88832913518052059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1032</v>
      </c>
      <c r="E223" s="16">
        <v>6</v>
      </c>
      <c r="F223" s="16">
        <v>1</v>
      </c>
      <c r="G223" s="16">
        <v>132</v>
      </c>
      <c r="H223" s="24">
        <v>3</v>
      </c>
      <c r="I223" s="16">
        <v>3</v>
      </c>
      <c r="J223" s="16">
        <v>6</v>
      </c>
      <c r="K223" s="16">
        <v>1</v>
      </c>
      <c r="L223" s="16">
        <v>841</v>
      </c>
      <c r="M223">
        <v>0</v>
      </c>
      <c r="N223">
        <v>6</v>
      </c>
      <c r="Q223" s="6">
        <f t="shared" si="29"/>
        <v>2.6</v>
      </c>
      <c r="R223" s="6">
        <f t="shared" si="30"/>
        <v>0</v>
      </c>
      <c r="S223" s="6">
        <f t="shared" si="31"/>
        <v>0.99230769230769234</v>
      </c>
      <c r="T223" s="6">
        <f t="shared" si="32"/>
        <v>3</v>
      </c>
      <c r="U223" s="6">
        <f t="shared" si="33"/>
        <v>0.33333333333333331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3</v>
      </c>
      <c r="Y223" s="6">
        <f t="shared" si="37"/>
        <v>2</v>
      </c>
      <c r="Z223" s="6">
        <f t="shared" si="38"/>
        <v>0.5</v>
      </c>
      <c r="AA223" s="6">
        <f t="shared" si="39"/>
        <v>0.8024809160305344</v>
      </c>
      <c r="AB223" s="6">
        <f t="shared" si="40"/>
        <v>1</v>
      </c>
      <c r="AC223" s="6">
        <f t="shared" si="41"/>
        <v>1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533</v>
      </c>
      <c r="E224" s="16">
        <v>0</v>
      </c>
      <c r="F224" s="16">
        <v>1</v>
      </c>
      <c r="G224" s="16">
        <v>163</v>
      </c>
      <c r="H224" s="24">
        <v>5</v>
      </c>
      <c r="I224" s="16">
        <v>0</v>
      </c>
      <c r="J224" s="16">
        <v>2</v>
      </c>
      <c r="K224" s="16">
        <v>4</v>
      </c>
      <c r="L224" s="16">
        <v>593</v>
      </c>
      <c r="M224">
        <v>0</v>
      </c>
      <c r="N224">
        <v>5</v>
      </c>
      <c r="Q224" s="6">
        <f t="shared" si="29"/>
        <v>0.25</v>
      </c>
      <c r="R224" s="6">
        <f t="shared" si="30"/>
        <v>0</v>
      </c>
      <c r="S224" s="6">
        <f t="shared" si="31"/>
        <v>1.2482435597189696</v>
      </c>
      <c r="T224" s="6">
        <f t="shared" si="32"/>
        <v>1</v>
      </c>
      <c r="U224" s="6">
        <f t="shared" si="33"/>
        <v>0.25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1.3333333333333333</v>
      </c>
      <c r="AA224" s="6">
        <f t="shared" si="39"/>
        <v>1.1536964980544746</v>
      </c>
      <c r="AB224" s="6">
        <f t="shared" si="40"/>
        <v>1</v>
      </c>
      <c r="AC224" s="6">
        <f t="shared" si="41"/>
        <v>1.25</v>
      </c>
    </row>
    <row r="225" spans="1:29" x14ac:dyDescent="0.25">
      <c r="A225" s="3">
        <f t="shared" si="42"/>
        <v>42591</v>
      </c>
      <c r="B225" s="16">
        <v>4</v>
      </c>
      <c r="C225" s="16">
        <v>76</v>
      </c>
      <c r="D225" s="16">
        <v>554</v>
      </c>
      <c r="E225" s="16">
        <v>5</v>
      </c>
      <c r="F225" s="16">
        <v>14</v>
      </c>
      <c r="G225" s="16">
        <v>189</v>
      </c>
      <c r="H225" s="24">
        <v>17</v>
      </c>
      <c r="I225" s="16">
        <v>0</v>
      </c>
      <c r="J225" s="16">
        <v>5</v>
      </c>
      <c r="K225" s="16">
        <v>2</v>
      </c>
      <c r="L225" s="16">
        <v>721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8.4444444444444446</v>
      </c>
      <c r="S225" s="6">
        <f t="shared" si="31"/>
        <v>0.91570247933884297</v>
      </c>
      <c r="T225" s="6">
        <f t="shared" si="32"/>
        <v>0.83333333333333337</v>
      </c>
      <c r="U225" s="6">
        <f t="shared" si="33"/>
        <v>0.63636363636363635</v>
      </c>
      <c r="V225" s="6">
        <f t="shared" si="34"/>
        <v>0.87906976744186049</v>
      </c>
      <c r="W225" s="6">
        <f t="shared" si="35"/>
        <v>17</v>
      </c>
      <c r="X225" s="6">
        <f t="shared" si="36"/>
        <v>1</v>
      </c>
      <c r="Y225" s="6">
        <f t="shared" si="37"/>
        <v>1</v>
      </c>
      <c r="Z225" s="6">
        <f t="shared" si="38"/>
        <v>0.5</v>
      </c>
      <c r="AA225" s="6">
        <f t="shared" si="39"/>
        <v>1.2604895104895104</v>
      </c>
      <c r="AB225" s="6">
        <f t="shared" si="40"/>
        <v>1</v>
      </c>
      <c r="AC225" s="6">
        <f t="shared" si="41"/>
        <v>3</v>
      </c>
    </row>
    <row r="226" spans="1:29" x14ac:dyDescent="0.25">
      <c r="A226" s="3">
        <f t="shared" si="42"/>
        <v>42592</v>
      </c>
      <c r="B226" s="16">
        <v>6</v>
      </c>
      <c r="C226" s="16">
        <v>3</v>
      </c>
      <c r="D226" s="16">
        <v>1509</v>
      </c>
      <c r="E226" s="16">
        <v>3</v>
      </c>
      <c r="F226" s="16">
        <v>14</v>
      </c>
      <c r="G226" s="16">
        <v>184</v>
      </c>
      <c r="H226" s="24">
        <v>14</v>
      </c>
      <c r="I226" s="16">
        <v>2</v>
      </c>
      <c r="J226" s="16">
        <v>11</v>
      </c>
      <c r="K226" s="16">
        <v>4</v>
      </c>
      <c r="L226" s="16">
        <v>1242</v>
      </c>
      <c r="M226">
        <v>1</v>
      </c>
      <c r="N226">
        <v>4</v>
      </c>
      <c r="Q226" s="6">
        <f t="shared" si="29"/>
        <v>1.2</v>
      </c>
      <c r="R226" s="6">
        <f t="shared" si="30"/>
        <v>0.1111111111111111</v>
      </c>
      <c r="S226" s="6">
        <f t="shared" si="31"/>
        <v>1.0649258997882851</v>
      </c>
      <c r="T226" s="6">
        <f t="shared" si="32"/>
        <v>1</v>
      </c>
      <c r="U226" s="6">
        <f t="shared" si="33"/>
        <v>7</v>
      </c>
      <c r="V226" s="6">
        <f t="shared" si="34"/>
        <v>0.86792452830188682</v>
      </c>
      <c r="W226" s="6">
        <f t="shared" si="35"/>
        <v>0.77777777777777779</v>
      </c>
      <c r="X226" s="6">
        <f t="shared" si="36"/>
        <v>2</v>
      </c>
      <c r="Y226" s="6">
        <f t="shared" si="37"/>
        <v>3.6666666666666665</v>
      </c>
      <c r="Z226" s="6">
        <f t="shared" si="38"/>
        <v>2</v>
      </c>
      <c r="AA226" s="6">
        <f t="shared" si="39"/>
        <v>0.89096126255380204</v>
      </c>
      <c r="AB226" s="6">
        <f t="shared" si="40"/>
        <v>1</v>
      </c>
      <c r="AC226" s="6">
        <f t="shared" si="41"/>
        <v>0.36363636363636365</v>
      </c>
    </row>
    <row r="227" spans="1:29" x14ac:dyDescent="0.25">
      <c r="A227" s="3">
        <f t="shared" si="42"/>
        <v>42593</v>
      </c>
      <c r="B227" s="16">
        <v>10</v>
      </c>
      <c r="C227" s="16">
        <v>0</v>
      </c>
      <c r="D227" s="16">
        <v>1414</v>
      </c>
      <c r="E227" s="16">
        <v>8</v>
      </c>
      <c r="F227" s="16">
        <v>17</v>
      </c>
      <c r="G227" s="16">
        <v>188</v>
      </c>
      <c r="H227" s="24">
        <v>20</v>
      </c>
      <c r="I227" s="16">
        <v>2</v>
      </c>
      <c r="J227" s="16">
        <v>13</v>
      </c>
      <c r="K227" s="16">
        <v>3</v>
      </c>
      <c r="L227" s="16">
        <v>1164</v>
      </c>
      <c r="M227">
        <v>1</v>
      </c>
      <c r="N227">
        <v>15</v>
      </c>
      <c r="Q227" s="6">
        <f t="shared" si="29"/>
        <v>1</v>
      </c>
      <c r="R227" s="6">
        <f t="shared" si="30"/>
        <v>0</v>
      </c>
      <c r="S227" s="6">
        <f t="shared" si="31"/>
        <v>1.0544369873228934</v>
      </c>
      <c r="T227" s="6">
        <f t="shared" si="32"/>
        <v>0.61538461538461542</v>
      </c>
      <c r="U227" s="6">
        <f t="shared" si="33"/>
        <v>1.8888888888888888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0.66666666666666663</v>
      </c>
      <c r="Y227" s="6">
        <f t="shared" si="37"/>
        <v>2.6</v>
      </c>
      <c r="Z227" s="6">
        <f t="shared" si="38"/>
        <v>3</v>
      </c>
      <c r="AA227" s="6">
        <f t="shared" si="39"/>
        <v>0.88048411497730716</v>
      </c>
      <c r="AB227" s="6">
        <f t="shared" si="40"/>
        <v>1</v>
      </c>
      <c r="AC227" s="6">
        <f t="shared" si="41"/>
        <v>3.75</v>
      </c>
    </row>
    <row r="228" spans="1:29" x14ac:dyDescent="0.25">
      <c r="A228" s="3">
        <f t="shared" si="42"/>
        <v>42594</v>
      </c>
      <c r="B228" s="16">
        <v>6</v>
      </c>
      <c r="C228" s="16">
        <v>27</v>
      </c>
      <c r="D228" s="16">
        <v>1311</v>
      </c>
      <c r="E228" s="16">
        <v>5</v>
      </c>
      <c r="F228" s="16">
        <v>17</v>
      </c>
      <c r="G228" s="16">
        <v>174</v>
      </c>
      <c r="H228" s="24">
        <v>18</v>
      </c>
      <c r="I228" s="16">
        <v>4</v>
      </c>
      <c r="J228" s="16">
        <v>11</v>
      </c>
      <c r="K228" s="16">
        <v>5</v>
      </c>
      <c r="L228" s="16">
        <v>1301</v>
      </c>
      <c r="M228">
        <v>0</v>
      </c>
      <c r="N228">
        <v>9</v>
      </c>
      <c r="Q228" s="6">
        <f t="shared" si="29"/>
        <v>1</v>
      </c>
      <c r="R228" s="6">
        <f t="shared" si="30"/>
        <v>27</v>
      </c>
      <c r="S228" s="6">
        <f t="shared" si="31"/>
        <v>1.0649878147847278</v>
      </c>
      <c r="T228" s="6">
        <f t="shared" si="32"/>
        <v>0.7142857142857143</v>
      </c>
      <c r="U228" s="6">
        <f t="shared" si="33"/>
        <v>2.4285714285714284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2.2000000000000002</v>
      </c>
      <c r="Z228" s="6">
        <f t="shared" si="38"/>
        <v>1.25</v>
      </c>
      <c r="AA228" s="6">
        <f t="shared" si="39"/>
        <v>1.0611745513866231</v>
      </c>
      <c r="AB228" s="6">
        <f t="shared" si="40"/>
        <v>0</v>
      </c>
      <c r="AC228" s="6">
        <f t="shared" si="41"/>
        <v>2.25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1165</v>
      </c>
      <c r="E229" s="16">
        <v>8</v>
      </c>
      <c r="F229" s="16">
        <v>17</v>
      </c>
      <c r="G229" s="16">
        <v>169</v>
      </c>
      <c r="H229" s="24">
        <v>11</v>
      </c>
      <c r="I229" s="16">
        <v>2</v>
      </c>
      <c r="J229" s="16">
        <v>12</v>
      </c>
      <c r="K229" s="16">
        <v>1</v>
      </c>
      <c r="L229" s="16">
        <v>1007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0.87659894657637316</v>
      </c>
      <c r="T229" s="6">
        <f t="shared" si="32"/>
        <v>4</v>
      </c>
      <c r="U229" s="6">
        <f t="shared" si="33"/>
        <v>1.4166666666666667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3</v>
      </c>
      <c r="Z229" s="6">
        <f t="shared" si="38"/>
        <v>0.5</v>
      </c>
      <c r="AA229" s="6">
        <f t="shared" si="39"/>
        <v>0.95179584120982985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4</v>
      </c>
      <c r="C230" s="16">
        <v>15</v>
      </c>
      <c r="D230" s="16">
        <v>1116</v>
      </c>
      <c r="E230" s="16">
        <v>1</v>
      </c>
      <c r="F230" s="16">
        <v>4</v>
      </c>
      <c r="G230" s="16">
        <v>161</v>
      </c>
      <c r="H230" s="24">
        <v>3</v>
      </c>
      <c r="I230" s="16">
        <v>2</v>
      </c>
      <c r="J230" s="16">
        <v>12</v>
      </c>
      <c r="K230" s="16">
        <v>1</v>
      </c>
      <c r="L230" s="16">
        <v>726</v>
      </c>
      <c r="M230">
        <v>0</v>
      </c>
      <c r="N230">
        <v>4</v>
      </c>
      <c r="Q230" s="6">
        <f t="shared" si="29"/>
        <v>0.30769230769230771</v>
      </c>
      <c r="R230" s="6">
        <f t="shared" si="30"/>
        <v>1</v>
      </c>
      <c r="S230" s="6">
        <f t="shared" si="31"/>
        <v>1.0813953488372092</v>
      </c>
      <c r="T230" s="6">
        <f t="shared" si="32"/>
        <v>0.16666666666666666</v>
      </c>
      <c r="U230" s="6">
        <f t="shared" si="33"/>
        <v>4</v>
      </c>
      <c r="V230" s="6">
        <f t="shared" si="34"/>
        <v>1.2196969696969697</v>
      </c>
      <c r="W230" s="6">
        <f t="shared" si="35"/>
        <v>1</v>
      </c>
      <c r="X230" s="6">
        <f t="shared" si="36"/>
        <v>0.66666666666666663</v>
      </c>
      <c r="Y230" s="6">
        <f t="shared" si="37"/>
        <v>2</v>
      </c>
      <c r="Z230" s="6">
        <f t="shared" si="38"/>
        <v>1</v>
      </c>
      <c r="AA230" s="6">
        <f t="shared" si="39"/>
        <v>0.86325802615933411</v>
      </c>
      <c r="AB230" s="6">
        <f t="shared" si="40"/>
        <v>1</v>
      </c>
      <c r="AC230" s="6">
        <f t="shared" si="41"/>
        <v>0.66666666666666663</v>
      </c>
    </row>
    <row r="231" spans="1:29" x14ac:dyDescent="0.25">
      <c r="A231" s="3">
        <f t="shared" si="42"/>
        <v>42597</v>
      </c>
      <c r="B231" s="16">
        <v>4</v>
      </c>
      <c r="C231" s="16">
        <v>13</v>
      </c>
      <c r="D231" s="16">
        <v>528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9</v>
      </c>
      <c r="K231" s="16">
        <v>0</v>
      </c>
      <c r="L231" s="16">
        <v>582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0.99061913696060033</v>
      </c>
      <c r="T231" s="6">
        <f t="shared" si="32"/>
        <v>1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4.5</v>
      </c>
      <c r="Z231" s="6">
        <f t="shared" si="38"/>
        <v>0</v>
      </c>
      <c r="AA231" s="6">
        <f t="shared" si="39"/>
        <v>0.98145025295109611</v>
      </c>
      <c r="AB231" s="6">
        <f t="shared" si="40"/>
        <v>1</v>
      </c>
      <c r="AC231" s="6">
        <f t="shared" si="41"/>
        <v>0.4</v>
      </c>
    </row>
    <row r="232" spans="1:29" x14ac:dyDescent="0.25">
      <c r="A232" s="3">
        <f t="shared" si="42"/>
        <v>42598</v>
      </c>
      <c r="B232" s="16">
        <v>4</v>
      </c>
      <c r="C232" s="16">
        <v>2</v>
      </c>
      <c r="D232" s="16">
        <v>576</v>
      </c>
      <c r="E232" s="16">
        <v>6</v>
      </c>
      <c r="F232" s="16">
        <v>24</v>
      </c>
      <c r="G232" s="16">
        <v>165</v>
      </c>
      <c r="H232" s="24">
        <v>3</v>
      </c>
      <c r="I232" s="16">
        <v>0</v>
      </c>
      <c r="J232" s="16">
        <v>7</v>
      </c>
      <c r="K232" s="16">
        <v>3</v>
      </c>
      <c r="L232" s="16">
        <v>775</v>
      </c>
      <c r="M232">
        <v>0</v>
      </c>
      <c r="N232">
        <v>6</v>
      </c>
      <c r="Q232" s="6">
        <f t="shared" si="29"/>
        <v>1</v>
      </c>
      <c r="R232" s="6">
        <f t="shared" si="30"/>
        <v>2.6315789473684209E-2</v>
      </c>
      <c r="S232" s="6">
        <f t="shared" si="31"/>
        <v>1.03971119133574</v>
      </c>
      <c r="T232" s="6">
        <f t="shared" si="32"/>
        <v>1.2</v>
      </c>
      <c r="U232" s="6">
        <f t="shared" si="33"/>
        <v>1.7142857142857142</v>
      </c>
      <c r="V232" s="6">
        <f t="shared" si="34"/>
        <v>0.87301587301587302</v>
      </c>
      <c r="W232" s="6">
        <f t="shared" si="35"/>
        <v>0.17647058823529413</v>
      </c>
      <c r="X232" s="6">
        <f t="shared" si="36"/>
        <v>1</v>
      </c>
      <c r="Y232" s="6">
        <f t="shared" si="37"/>
        <v>1.4</v>
      </c>
      <c r="Z232" s="6">
        <f t="shared" si="38"/>
        <v>1.5</v>
      </c>
      <c r="AA232" s="6">
        <f t="shared" si="39"/>
        <v>1.0748959778085991</v>
      </c>
      <c r="AB232" s="6">
        <f t="shared" si="40"/>
        <v>1</v>
      </c>
      <c r="AC232" s="6">
        <f t="shared" si="41"/>
        <v>1</v>
      </c>
    </row>
    <row r="233" spans="1:29" x14ac:dyDescent="0.25">
      <c r="A233" s="3">
        <f t="shared" si="42"/>
        <v>42599</v>
      </c>
      <c r="B233" s="16">
        <v>5</v>
      </c>
      <c r="C233" s="16">
        <v>25</v>
      </c>
      <c r="D233" s="16">
        <v>1400</v>
      </c>
      <c r="E233" s="16">
        <v>9</v>
      </c>
      <c r="F233" s="16">
        <v>17</v>
      </c>
      <c r="G233" s="16">
        <v>168</v>
      </c>
      <c r="H233" s="24">
        <v>12</v>
      </c>
      <c r="I233" s="16">
        <v>3</v>
      </c>
      <c r="J233" s="16">
        <v>7</v>
      </c>
      <c r="K233" s="16">
        <v>4</v>
      </c>
      <c r="L233" s="16">
        <v>1365</v>
      </c>
      <c r="M233">
        <v>1</v>
      </c>
      <c r="N233">
        <v>13</v>
      </c>
      <c r="Q233" s="6">
        <f t="shared" si="29"/>
        <v>0.83333333333333337</v>
      </c>
      <c r="R233" s="6">
        <f t="shared" si="30"/>
        <v>8.3333333333333339</v>
      </c>
      <c r="S233" s="6">
        <f t="shared" si="31"/>
        <v>0.92776673293571899</v>
      </c>
      <c r="T233" s="6">
        <f t="shared" si="32"/>
        <v>3</v>
      </c>
      <c r="U233" s="6">
        <f t="shared" si="33"/>
        <v>1.2142857142857142</v>
      </c>
      <c r="V233" s="6">
        <f t="shared" si="34"/>
        <v>0.91304347826086951</v>
      </c>
      <c r="W233" s="6">
        <f t="shared" si="35"/>
        <v>0.8571428571428571</v>
      </c>
      <c r="X233" s="6">
        <f t="shared" si="36"/>
        <v>1.5</v>
      </c>
      <c r="Y233" s="6">
        <f t="shared" si="37"/>
        <v>0.63636363636363635</v>
      </c>
      <c r="Z233" s="6">
        <f t="shared" si="38"/>
        <v>1</v>
      </c>
      <c r="AA233" s="6">
        <f t="shared" si="39"/>
        <v>1.0990338164251208</v>
      </c>
      <c r="AB233" s="6">
        <f t="shared" si="40"/>
        <v>1</v>
      </c>
      <c r="AC233" s="6">
        <f t="shared" si="41"/>
        <v>3.25</v>
      </c>
    </row>
    <row r="234" spans="1:29" x14ac:dyDescent="0.25">
      <c r="A234" s="3">
        <f t="shared" si="42"/>
        <v>42600</v>
      </c>
      <c r="B234" s="16">
        <v>7</v>
      </c>
      <c r="C234" s="16">
        <v>132</v>
      </c>
      <c r="D234" s="16">
        <v>1291</v>
      </c>
      <c r="E234" s="16">
        <v>9</v>
      </c>
      <c r="F234" s="16">
        <v>17</v>
      </c>
      <c r="G234" s="16">
        <v>153</v>
      </c>
      <c r="H234" s="24">
        <v>16</v>
      </c>
      <c r="I234" s="16">
        <v>6</v>
      </c>
      <c r="J234" s="16">
        <v>12</v>
      </c>
      <c r="K234" s="16">
        <v>1</v>
      </c>
      <c r="L234" s="16">
        <v>1170</v>
      </c>
      <c r="M234">
        <v>0</v>
      </c>
      <c r="N234">
        <v>4</v>
      </c>
      <c r="Q234" s="6">
        <f t="shared" si="29"/>
        <v>0.7</v>
      </c>
      <c r="R234" s="6">
        <f t="shared" si="30"/>
        <v>1</v>
      </c>
      <c r="S234" s="6">
        <f t="shared" si="31"/>
        <v>0.91301272984441306</v>
      </c>
      <c r="T234" s="6">
        <f t="shared" si="32"/>
        <v>1.125</v>
      </c>
      <c r="U234" s="6">
        <f t="shared" si="33"/>
        <v>1</v>
      </c>
      <c r="V234" s="6">
        <f t="shared" si="34"/>
        <v>0.81382978723404253</v>
      </c>
      <c r="W234" s="6">
        <f t="shared" si="35"/>
        <v>0.8</v>
      </c>
      <c r="X234" s="6">
        <f t="shared" si="36"/>
        <v>3</v>
      </c>
      <c r="Y234" s="6">
        <f t="shared" si="37"/>
        <v>0.92307692307692313</v>
      </c>
      <c r="Z234" s="6">
        <f t="shared" si="38"/>
        <v>0.33333333333333331</v>
      </c>
      <c r="AA234" s="6">
        <f t="shared" si="39"/>
        <v>1.0051546391752577</v>
      </c>
      <c r="AB234" s="6">
        <f t="shared" si="40"/>
        <v>0</v>
      </c>
      <c r="AC234" s="6">
        <f t="shared" si="41"/>
        <v>0.26666666666666666</v>
      </c>
    </row>
    <row r="235" spans="1:29" x14ac:dyDescent="0.25">
      <c r="A235" s="3">
        <f t="shared" si="42"/>
        <v>42601</v>
      </c>
      <c r="B235" s="16">
        <v>6</v>
      </c>
      <c r="C235" s="16">
        <v>17</v>
      </c>
      <c r="D235" s="16">
        <v>1100</v>
      </c>
      <c r="E235" s="16">
        <v>10</v>
      </c>
      <c r="F235" s="16">
        <v>12</v>
      </c>
      <c r="G235" s="16">
        <v>139</v>
      </c>
      <c r="H235" s="24">
        <v>6</v>
      </c>
      <c r="I235" s="16">
        <v>10</v>
      </c>
      <c r="J235" s="16">
        <v>9</v>
      </c>
      <c r="K235" s="16">
        <v>2</v>
      </c>
      <c r="L235" s="16">
        <v>1234</v>
      </c>
      <c r="M235">
        <v>1</v>
      </c>
      <c r="N235">
        <v>5</v>
      </c>
      <c r="Q235" s="6">
        <f t="shared" si="29"/>
        <v>1</v>
      </c>
      <c r="R235" s="6">
        <f t="shared" si="30"/>
        <v>0.62962962962962965</v>
      </c>
      <c r="S235" s="6">
        <f t="shared" si="31"/>
        <v>0.8390541571319603</v>
      </c>
      <c r="T235" s="6">
        <f t="shared" si="32"/>
        <v>2</v>
      </c>
      <c r="U235" s="6">
        <f t="shared" si="33"/>
        <v>0.70588235294117652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2.5</v>
      </c>
      <c r="Y235" s="6">
        <f t="shared" si="37"/>
        <v>0.81818181818181823</v>
      </c>
      <c r="Z235" s="6">
        <f t="shared" si="38"/>
        <v>0.4</v>
      </c>
      <c r="AA235" s="6">
        <f t="shared" si="39"/>
        <v>0.94850115295926207</v>
      </c>
      <c r="AB235" s="6">
        <f t="shared" si="40"/>
        <v>1</v>
      </c>
      <c r="AC235" s="6">
        <f t="shared" si="41"/>
        <v>0.55555555555555558</v>
      </c>
    </row>
    <row r="236" spans="1:29" x14ac:dyDescent="0.25">
      <c r="A236" s="3">
        <f t="shared" si="42"/>
        <v>42602</v>
      </c>
      <c r="B236" s="16">
        <v>9</v>
      </c>
      <c r="C236" s="16">
        <v>26</v>
      </c>
      <c r="D236" s="16">
        <v>1179</v>
      </c>
      <c r="E236" s="16">
        <v>4</v>
      </c>
      <c r="F236" s="16">
        <v>23</v>
      </c>
      <c r="G236" s="16">
        <v>112</v>
      </c>
      <c r="H236" s="24">
        <v>2</v>
      </c>
      <c r="I236" s="16">
        <v>4</v>
      </c>
      <c r="J236" s="16">
        <v>4</v>
      </c>
      <c r="K236" s="16">
        <v>5</v>
      </c>
      <c r="L236" s="16">
        <v>1031</v>
      </c>
      <c r="M236">
        <v>0</v>
      </c>
      <c r="N236">
        <v>10</v>
      </c>
      <c r="Q236" s="6">
        <f t="shared" si="29"/>
        <v>3</v>
      </c>
      <c r="R236" s="6">
        <f t="shared" si="30"/>
        <v>2.1666666666666665</v>
      </c>
      <c r="S236" s="6">
        <f t="shared" si="31"/>
        <v>1.0120171673819742</v>
      </c>
      <c r="T236" s="6">
        <f t="shared" si="32"/>
        <v>0.5</v>
      </c>
      <c r="U236" s="6">
        <f t="shared" si="33"/>
        <v>1.3529411764705883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0.33333333333333331</v>
      </c>
      <c r="Z236" s="6">
        <f t="shared" si="38"/>
        <v>5</v>
      </c>
      <c r="AA236" s="6">
        <f t="shared" si="39"/>
        <v>1.0238331678252235</v>
      </c>
      <c r="AB236" s="6">
        <f t="shared" si="40"/>
        <v>1</v>
      </c>
      <c r="AC236" s="6">
        <f t="shared" si="41"/>
        <v>2</v>
      </c>
    </row>
    <row r="237" spans="1:29" x14ac:dyDescent="0.25">
      <c r="A237" s="3">
        <f t="shared" si="42"/>
        <v>42603</v>
      </c>
      <c r="B237" s="16">
        <v>3</v>
      </c>
      <c r="C237" s="16">
        <v>11</v>
      </c>
      <c r="D237" s="16">
        <v>983</v>
      </c>
      <c r="E237" s="16">
        <v>3</v>
      </c>
      <c r="F237" s="16">
        <v>9</v>
      </c>
      <c r="G237" s="16">
        <v>126</v>
      </c>
      <c r="H237" s="24">
        <v>18</v>
      </c>
      <c r="I237" s="16">
        <v>5</v>
      </c>
      <c r="J237" s="16">
        <v>3</v>
      </c>
      <c r="K237" s="16">
        <v>1</v>
      </c>
      <c r="L237" s="16">
        <v>823</v>
      </c>
      <c r="M237">
        <v>1</v>
      </c>
      <c r="N237">
        <v>7</v>
      </c>
      <c r="Q237" s="6">
        <f t="shared" si="29"/>
        <v>0.75</v>
      </c>
      <c r="R237" s="6">
        <f t="shared" si="30"/>
        <v>0.73333333333333328</v>
      </c>
      <c r="S237" s="6">
        <f t="shared" si="31"/>
        <v>0.88082437275985659</v>
      </c>
      <c r="T237" s="6">
        <f t="shared" si="32"/>
        <v>3</v>
      </c>
      <c r="U237" s="6">
        <f t="shared" si="33"/>
        <v>2.25</v>
      </c>
      <c r="V237" s="6">
        <f t="shared" si="34"/>
        <v>0.78260869565217395</v>
      </c>
      <c r="W237" s="6">
        <f t="shared" si="35"/>
        <v>6</v>
      </c>
      <c r="X237" s="6">
        <f t="shared" si="36"/>
        <v>2.5</v>
      </c>
      <c r="Y237" s="6">
        <f t="shared" si="37"/>
        <v>0.25</v>
      </c>
      <c r="Z237" s="6">
        <f t="shared" si="38"/>
        <v>1</v>
      </c>
      <c r="AA237" s="6">
        <f t="shared" si="39"/>
        <v>1.1336088154269972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11</v>
      </c>
      <c r="D238" s="16">
        <v>449</v>
      </c>
      <c r="E238" s="16">
        <v>1</v>
      </c>
      <c r="F238" s="16">
        <v>1</v>
      </c>
      <c r="G238" s="16">
        <v>141</v>
      </c>
      <c r="H238" s="24">
        <v>6</v>
      </c>
      <c r="I238" s="16">
        <v>0</v>
      </c>
      <c r="J238" s="16">
        <v>5</v>
      </c>
      <c r="K238" s="16">
        <v>3</v>
      </c>
      <c r="L238" s="16">
        <v>495</v>
      </c>
      <c r="M238">
        <v>0</v>
      </c>
      <c r="N238">
        <v>2</v>
      </c>
      <c r="Q238" s="6">
        <f t="shared" si="29"/>
        <v>1.75</v>
      </c>
      <c r="R238" s="6">
        <f t="shared" si="30"/>
        <v>0.84615384615384615</v>
      </c>
      <c r="S238" s="6">
        <f t="shared" si="31"/>
        <v>0.85037878787878785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0.55555555555555558</v>
      </c>
      <c r="Z238" s="6">
        <f t="shared" si="38"/>
        <v>1</v>
      </c>
      <c r="AA238" s="6">
        <f t="shared" si="39"/>
        <v>0.85051546391752575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12</v>
      </c>
      <c r="D239" s="16">
        <v>494</v>
      </c>
      <c r="E239" s="16">
        <v>4</v>
      </c>
      <c r="F239" s="16">
        <v>15</v>
      </c>
      <c r="G239" s="16">
        <v>133</v>
      </c>
      <c r="H239" s="24">
        <v>4</v>
      </c>
      <c r="I239" s="16">
        <v>2</v>
      </c>
      <c r="J239" s="16">
        <v>3</v>
      </c>
      <c r="K239" s="16">
        <v>1</v>
      </c>
      <c r="L239" s="16">
        <v>679</v>
      </c>
      <c r="M239">
        <v>0</v>
      </c>
      <c r="N239">
        <v>10</v>
      </c>
      <c r="Q239" s="6">
        <f t="shared" si="29"/>
        <v>1</v>
      </c>
      <c r="R239" s="6">
        <f t="shared" si="30"/>
        <v>6</v>
      </c>
      <c r="S239" s="6">
        <f t="shared" si="31"/>
        <v>0.85763888888888884</v>
      </c>
      <c r="T239" s="6">
        <f t="shared" si="32"/>
        <v>0.66666666666666663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0.42857142857142855</v>
      </c>
      <c r="Z239" s="6">
        <f t="shared" si="38"/>
        <v>0.33333333333333331</v>
      </c>
      <c r="AA239" s="6">
        <f t="shared" si="39"/>
        <v>0.87612903225806449</v>
      </c>
      <c r="AB239" s="6">
        <f t="shared" si="40"/>
        <v>1</v>
      </c>
      <c r="AC239" s="6">
        <f t="shared" si="41"/>
        <v>1.6666666666666667</v>
      </c>
    </row>
    <row r="240" spans="1:29" x14ac:dyDescent="0.25">
      <c r="A240" s="3">
        <f t="shared" si="42"/>
        <v>42606</v>
      </c>
      <c r="B240" s="16">
        <v>4</v>
      </c>
      <c r="C240" s="16">
        <v>54</v>
      </c>
      <c r="D240" s="16">
        <v>1295</v>
      </c>
      <c r="E240" s="16">
        <v>9</v>
      </c>
      <c r="F240" s="16">
        <v>16</v>
      </c>
      <c r="G240" s="16">
        <v>125</v>
      </c>
      <c r="H240" s="24">
        <v>16</v>
      </c>
      <c r="I240" s="16">
        <v>5</v>
      </c>
      <c r="J240" s="16">
        <v>5</v>
      </c>
      <c r="K240" s="16">
        <v>1</v>
      </c>
      <c r="L240" s="16">
        <v>1215</v>
      </c>
      <c r="M240">
        <v>0</v>
      </c>
      <c r="N240">
        <v>7</v>
      </c>
      <c r="Q240" s="6">
        <f t="shared" si="29"/>
        <v>0.8</v>
      </c>
      <c r="R240" s="6">
        <f t="shared" si="30"/>
        <v>2.16</v>
      </c>
      <c r="S240" s="6">
        <f t="shared" si="31"/>
        <v>0.92500000000000004</v>
      </c>
      <c r="T240" s="6">
        <f t="shared" si="32"/>
        <v>1</v>
      </c>
      <c r="U240" s="6">
        <f t="shared" si="33"/>
        <v>0.94117647058823528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1.6666666666666667</v>
      </c>
      <c r="Y240" s="6">
        <f t="shared" si="37"/>
        <v>0.7142857142857143</v>
      </c>
      <c r="Z240" s="6">
        <f t="shared" si="38"/>
        <v>0.25</v>
      </c>
      <c r="AA240" s="6">
        <f t="shared" si="39"/>
        <v>0.89010989010989006</v>
      </c>
      <c r="AB240" s="6">
        <f t="shared" si="40"/>
        <v>0</v>
      </c>
      <c r="AC240" s="6">
        <f t="shared" si="41"/>
        <v>0.53846153846153844</v>
      </c>
    </row>
    <row r="241" spans="1:29" x14ac:dyDescent="0.25">
      <c r="A241" s="3">
        <f t="shared" si="42"/>
        <v>42607</v>
      </c>
      <c r="B241" s="16">
        <v>13</v>
      </c>
      <c r="C241" s="16">
        <v>49</v>
      </c>
      <c r="D241" s="16">
        <v>1294</v>
      </c>
      <c r="E241" s="16">
        <v>7</v>
      </c>
      <c r="F241" s="16">
        <v>0</v>
      </c>
      <c r="G241" s="16">
        <v>119</v>
      </c>
      <c r="H241" s="24">
        <v>16</v>
      </c>
      <c r="I241" s="16">
        <v>8</v>
      </c>
      <c r="J241" s="16">
        <v>0</v>
      </c>
      <c r="K241" s="16">
        <v>2</v>
      </c>
      <c r="L241" s="16">
        <v>1090</v>
      </c>
      <c r="M241">
        <v>0</v>
      </c>
      <c r="N241">
        <v>4</v>
      </c>
      <c r="Q241" s="6">
        <f t="shared" si="29"/>
        <v>1.8571428571428572</v>
      </c>
      <c r="R241" s="6">
        <f t="shared" si="30"/>
        <v>0.37121212121212122</v>
      </c>
      <c r="S241" s="6">
        <f t="shared" si="31"/>
        <v>1.0023237800154918</v>
      </c>
      <c r="T241" s="6">
        <f t="shared" si="32"/>
        <v>0.77777777777777779</v>
      </c>
      <c r="U241" s="6">
        <f t="shared" si="33"/>
        <v>0</v>
      </c>
      <c r="V241" s="6">
        <f t="shared" si="34"/>
        <v>0.77777777777777779</v>
      </c>
      <c r="W241" s="6">
        <f t="shared" si="35"/>
        <v>1</v>
      </c>
      <c r="X241" s="6">
        <f t="shared" si="36"/>
        <v>1.3333333333333333</v>
      </c>
      <c r="Y241" s="6">
        <f t="shared" si="37"/>
        <v>0</v>
      </c>
      <c r="Z241" s="6">
        <f t="shared" si="38"/>
        <v>2</v>
      </c>
      <c r="AA241" s="6">
        <f t="shared" si="39"/>
        <v>0.93162393162393164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26</v>
      </c>
      <c r="D242" s="16">
        <v>1146</v>
      </c>
      <c r="E242" s="16">
        <v>7</v>
      </c>
      <c r="F242" s="16">
        <v>32</v>
      </c>
      <c r="G242" s="16">
        <v>117</v>
      </c>
      <c r="H242" s="24">
        <v>12</v>
      </c>
      <c r="I242" s="16">
        <v>3</v>
      </c>
      <c r="J242" s="16">
        <v>1</v>
      </c>
      <c r="K242" s="16">
        <v>1</v>
      </c>
      <c r="L242" s="16">
        <v>970</v>
      </c>
      <c r="M242">
        <v>0</v>
      </c>
      <c r="N242">
        <v>8</v>
      </c>
      <c r="Q242" s="6">
        <f t="shared" si="29"/>
        <v>0.83333333333333337</v>
      </c>
      <c r="R242" s="6">
        <f t="shared" si="30"/>
        <v>1.5294117647058822</v>
      </c>
      <c r="S242" s="6">
        <f t="shared" si="31"/>
        <v>1.0418181818181818</v>
      </c>
      <c r="T242" s="6">
        <f t="shared" si="32"/>
        <v>0.7</v>
      </c>
      <c r="U242" s="6">
        <f t="shared" si="33"/>
        <v>2.6666666666666665</v>
      </c>
      <c r="V242" s="6">
        <f t="shared" si="34"/>
        <v>0.84172661870503596</v>
      </c>
      <c r="W242" s="6">
        <f t="shared" si="35"/>
        <v>2</v>
      </c>
      <c r="X242" s="6">
        <f t="shared" si="36"/>
        <v>0.3</v>
      </c>
      <c r="Y242" s="6">
        <f t="shared" si="37"/>
        <v>0.1111111111111111</v>
      </c>
      <c r="Z242" s="6">
        <f t="shared" si="38"/>
        <v>0.5</v>
      </c>
      <c r="AA242" s="6">
        <f t="shared" si="39"/>
        <v>0.78606158833063211</v>
      </c>
      <c r="AB242" s="6">
        <f t="shared" si="40"/>
        <v>0</v>
      </c>
      <c r="AC242" s="6">
        <f t="shared" si="41"/>
        <v>1.6</v>
      </c>
    </row>
    <row r="243" spans="1:29" x14ac:dyDescent="0.25">
      <c r="A243" s="3">
        <f t="shared" si="42"/>
        <v>42609</v>
      </c>
      <c r="B243" s="16">
        <v>9</v>
      </c>
      <c r="C243" s="16">
        <v>16</v>
      </c>
      <c r="D243" s="16">
        <v>1111</v>
      </c>
      <c r="E243" s="16">
        <v>1</v>
      </c>
      <c r="F243" s="16">
        <v>20</v>
      </c>
      <c r="G243" s="16">
        <v>112</v>
      </c>
      <c r="H243" s="24">
        <v>9</v>
      </c>
      <c r="I243" s="16">
        <v>2</v>
      </c>
      <c r="J243" s="16">
        <v>5</v>
      </c>
      <c r="K243" s="16">
        <v>1</v>
      </c>
      <c r="L243" s="16">
        <v>868</v>
      </c>
      <c r="M243">
        <v>0</v>
      </c>
      <c r="N243">
        <v>6</v>
      </c>
      <c r="Q243" s="6">
        <f t="shared" si="29"/>
        <v>1</v>
      </c>
      <c r="R243" s="6">
        <f t="shared" si="30"/>
        <v>0.61538461538461542</v>
      </c>
      <c r="S243" s="6">
        <f t="shared" si="31"/>
        <v>0.94232400339270572</v>
      </c>
      <c r="T243" s="6">
        <f t="shared" si="32"/>
        <v>0.25</v>
      </c>
      <c r="U243" s="6">
        <f t="shared" si="33"/>
        <v>0.86956521739130432</v>
      </c>
      <c r="V243" s="6">
        <f t="shared" si="34"/>
        <v>1</v>
      </c>
      <c r="W243" s="6">
        <f t="shared" si="35"/>
        <v>4.5</v>
      </c>
      <c r="X243" s="6">
        <f t="shared" si="36"/>
        <v>0.5</v>
      </c>
      <c r="Y243" s="6">
        <f t="shared" si="37"/>
        <v>1.25</v>
      </c>
      <c r="Z243" s="6">
        <f t="shared" si="38"/>
        <v>0.2</v>
      </c>
      <c r="AA243" s="6">
        <f t="shared" si="39"/>
        <v>0.84190106692531519</v>
      </c>
      <c r="AB243" s="6">
        <f t="shared" si="40"/>
        <v>1</v>
      </c>
      <c r="AC243" s="6">
        <f t="shared" si="41"/>
        <v>0.6</v>
      </c>
    </row>
    <row r="244" spans="1:29" x14ac:dyDescent="0.25">
      <c r="A244" s="3">
        <f t="shared" si="42"/>
        <v>42610</v>
      </c>
      <c r="B244" s="16">
        <v>1</v>
      </c>
      <c r="C244" s="16">
        <v>28</v>
      </c>
      <c r="D244" s="16">
        <v>964</v>
      </c>
      <c r="E244" s="16">
        <v>3</v>
      </c>
      <c r="F244" s="16">
        <v>6</v>
      </c>
      <c r="G244" s="16">
        <v>110</v>
      </c>
      <c r="H244" s="24">
        <v>12</v>
      </c>
      <c r="I244" s="16">
        <v>4</v>
      </c>
      <c r="J244" s="16">
        <v>2</v>
      </c>
      <c r="K244" s="16">
        <v>1</v>
      </c>
      <c r="L244" s="16">
        <v>904</v>
      </c>
      <c r="M244">
        <v>0</v>
      </c>
      <c r="N244">
        <v>5</v>
      </c>
      <c r="Q244" s="6">
        <f t="shared" si="29"/>
        <v>0.33333333333333331</v>
      </c>
      <c r="R244" s="6">
        <f t="shared" si="30"/>
        <v>2.5454545454545454</v>
      </c>
      <c r="S244" s="6">
        <f t="shared" si="31"/>
        <v>0.98067141403865721</v>
      </c>
      <c r="T244" s="6">
        <f t="shared" si="32"/>
        <v>1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</v>
      </c>
      <c r="Y244" s="6">
        <f t="shared" si="37"/>
        <v>0.66666666666666663</v>
      </c>
      <c r="Z244" s="6">
        <f t="shared" si="38"/>
        <v>1</v>
      </c>
      <c r="AA244" s="6">
        <f t="shared" si="39"/>
        <v>1.0984204131227218</v>
      </c>
      <c r="AB244" s="6">
        <f t="shared" si="40"/>
        <v>0</v>
      </c>
      <c r="AC244" s="6">
        <f t="shared" si="41"/>
        <v>0.7142857142857143</v>
      </c>
    </row>
    <row r="245" spans="1:29" x14ac:dyDescent="0.25">
      <c r="A245" s="3">
        <f t="shared" si="42"/>
        <v>42611</v>
      </c>
      <c r="B245" s="16">
        <v>4</v>
      </c>
      <c r="C245" s="16">
        <v>29</v>
      </c>
      <c r="D245" s="16">
        <v>376</v>
      </c>
      <c r="E245" s="16">
        <v>1</v>
      </c>
      <c r="F245" s="16">
        <v>4</v>
      </c>
      <c r="G245" s="16">
        <v>103</v>
      </c>
      <c r="H245" s="24">
        <v>1</v>
      </c>
      <c r="I245" s="16">
        <v>0</v>
      </c>
      <c r="J245" s="16">
        <v>5</v>
      </c>
      <c r="K245" s="16">
        <v>3</v>
      </c>
      <c r="L245" s="16">
        <v>398</v>
      </c>
      <c r="M245">
        <v>0</v>
      </c>
      <c r="N245">
        <v>4</v>
      </c>
      <c r="Q245" s="6">
        <f t="shared" si="29"/>
        <v>0.5714285714285714</v>
      </c>
      <c r="R245" s="6">
        <f t="shared" si="30"/>
        <v>2.6363636363636362</v>
      </c>
      <c r="S245" s="6">
        <f t="shared" si="31"/>
        <v>0.83741648106904232</v>
      </c>
      <c r="T245" s="6">
        <f t="shared" si="32"/>
        <v>1</v>
      </c>
      <c r="U245" s="6">
        <f t="shared" si="33"/>
        <v>4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1</v>
      </c>
      <c r="Z245" s="6">
        <f t="shared" si="38"/>
        <v>1</v>
      </c>
      <c r="AA245" s="6">
        <f t="shared" si="39"/>
        <v>0.804040404040404</v>
      </c>
      <c r="AB245" s="6">
        <f t="shared" si="40"/>
        <v>1</v>
      </c>
      <c r="AC245" s="6">
        <f t="shared" si="41"/>
        <v>2</v>
      </c>
    </row>
    <row r="246" spans="1:29" x14ac:dyDescent="0.25">
      <c r="A246" s="3">
        <f t="shared" si="42"/>
        <v>42612</v>
      </c>
      <c r="B246" s="16">
        <v>6</v>
      </c>
      <c r="C246" s="16">
        <v>29</v>
      </c>
      <c r="D246" s="16">
        <v>517</v>
      </c>
      <c r="E246" s="16">
        <v>7</v>
      </c>
      <c r="F246" s="16">
        <v>29</v>
      </c>
      <c r="G246" s="16">
        <v>109</v>
      </c>
      <c r="H246" s="24">
        <v>2</v>
      </c>
      <c r="I246" s="16">
        <v>0</v>
      </c>
      <c r="J246" s="16">
        <v>3</v>
      </c>
      <c r="K246" s="16">
        <v>2</v>
      </c>
      <c r="L246" s="16">
        <v>619</v>
      </c>
      <c r="M246">
        <v>0</v>
      </c>
      <c r="N246">
        <v>9</v>
      </c>
      <c r="Q246" s="6">
        <f t="shared" si="29"/>
        <v>1.5</v>
      </c>
      <c r="R246" s="6">
        <f t="shared" si="30"/>
        <v>2.4166666666666665</v>
      </c>
      <c r="S246" s="6">
        <f t="shared" si="31"/>
        <v>1.0465587044534412</v>
      </c>
      <c r="T246" s="6">
        <f t="shared" si="32"/>
        <v>1.75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0.5</v>
      </c>
      <c r="X246" s="6">
        <f t="shared" si="36"/>
        <v>0</v>
      </c>
      <c r="Y246" s="6">
        <f t="shared" si="37"/>
        <v>1</v>
      </c>
      <c r="Z246" s="6">
        <f t="shared" si="38"/>
        <v>2</v>
      </c>
      <c r="AA246" s="6">
        <f t="shared" si="39"/>
        <v>0.91163475699558172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60</v>
      </c>
      <c r="D247" s="16">
        <v>1172</v>
      </c>
      <c r="E247" s="16">
        <v>10</v>
      </c>
      <c r="F247" s="16">
        <v>26</v>
      </c>
      <c r="G247" s="16">
        <v>101</v>
      </c>
      <c r="H247" s="24">
        <v>3</v>
      </c>
      <c r="I247" s="16">
        <v>6</v>
      </c>
      <c r="J247" s="16">
        <v>1</v>
      </c>
      <c r="K247" s="16">
        <v>3</v>
      </c>
      <c r="L247" s="16">
        <v>1166</v>
      </c>
      <c r="M247">
        <v>0</v>
      </c>
      <c r="N247">
        <v>6</v>
      </c>
      <c r="Q247" s="6">
        <f t="shared" si="29"/>
        <v>2</v>
      </c>
      <c r="R247" s="6">
        <f t="shared" si="30"/>
        <v>1.1111111111111112</v>
      </c>
      <c r="S247" s="6">
        <f t="shared" si="31"/>
        <v>0.90501930501930505</v>
      </c>
      <c r="T247" s="6">
        <f t="shared" si="32"/>
        <v>1.1111111111111112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1.2</v>
      </c>
      <c r="Y247" s="6">
        <f t="shared" si="37"/>
        <v>0.2</v>
      </c>
      <c r="Z247" s="6">
        <f t="shared" si="38"/>
        <v>3</v>
      </c>
      <c r="AA247" s="6">
        <f t="shared" si="39"/>
        <v>0.95967078189300414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44</v>
      </c>
      <c r="D248" s="16">
        <v>1099</v>
      </c>
      <c r="E248" s="16">
        <v>12</v>
      </c>
      <c r="F248" s="16">
        <v>25</v>
      </c>
      <c r="G248" s="16">
        <v>125</v>
      </c>
      <c r="H248" s="24">
        <v>10</v>
      </c>
      <c r="I248" s="16">
        <v>5</v>
      </c>
      <c r="J248" s="16">
        <v>2</v>
      </c>
      <c r="K248" s="16">
        <v>2</v>
      </c>
      <c r="L248" s="16">
        <v>1218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0.89795918367346939</v>
      </c>
      <c r="S248" s="6">
        <f t="shared" si="31"/>
        <v>0.84930448222565691</v>
      </c>
      <c r="T248" s="6">
        <f t="shared" si="32"/>
        <v>1.7142857142857142</v>
      </c>
      <c r="U248" s="6">
        <f t="shared" si="33"/>
        <v>1</v>
      </c>
      <c r="V248" s="6">
        <f t="shared" si="34"/>
        <v>1.0504201680672269</v>
      </c>
      <c r="W248" s="6">
        <f t="shared" si="35"/>
        <v>0.625</v>
      </c>
      <c r="X248" s="6">
        <f t="shared" si="36"/>
        <v>0.625</v>
      </c>
      <c r="Y248" s="6">
        <f t="shared" si="37"/>
        <v>1</v>
      </c>
      <c r="Z248" s="6">
        <f t="shared" si="38"/>
        <v>1</v>
      </c>
      <c r="AA248" s="6">
        <f t="shared" si="39"/>
        <v>1.1174311926605505</v>
      </c>
      <c r="AB248" s="6">
        <f t="shared" si="40"/>
        <v>1</v>
      </c>
      <c r="AC248" s="6">
        <f t="shared" si="41"/>
        <v>0.75</v>
      </c>
    </row>
    <row r="249" spans="1:29" x14ac:dyDescent="0.25">
      <c r="A249" s="3">
        <f t="shared" si="42"/>
        <v>42615</v>
      </c>
      <c r="B249" s="16">
        <v>10</v>
      </c>
      <c r="C249" s="16">
        <v>41</v>
      </c>
      <c r="D249" s="16">
        <v>1119</v>
      </c>
      <c r="E249" s="16">
        <v>6</v>
      </c>
      <c r="F249" s="16">
        <v>0</v>
      </c>
      <c r="G249" s="16">
        <v>129</v>
      </c>
      <c r="H249" s="24">
        <v>13</v>
      </c>
      <c r="I249" s="16">
        <v>0</v>
      </c>
      <c r="J249" s="16">
        <v>1</v>
      </c>
      <c r="K249" s="16">
        <v>2</v>
      </c>
      <c r="L249" s="16">
        <v>830</v>
      </c>
      <c r="M249">
        <v>0</v>
      </c>
      <c r="N249">
        <v>6</v>
      </c>
      <c r="Q249" s="6">
        <f t="shared" si="29"/>
        <v>2</v>
      </c>
      <c r="R249" s="6">
        <f t="shared" si="30"/>
        <v>1.5769230769230769</v>
      </c>
      <c r="S249" s="6">
        <f t="shared" si="31"/>
        <v>0.97643979057591623</v>
      </c>
      <c r="T249" s="6">
        <f t="shared" si="32"/>
        <v>0.8571428571428571</v>
      </c>
      <c r="U249" s="6">
        <f t="shared" si="33"/>
        <v>0</v>
      </c>
      <c r="V249" s="6">
        <f t="shared" si="34"/>
        <v>1.1025641025641026</v>
      </c>
      <c r="W249" s="6">
        <f t="shared" si="35"/>
        <v>1.0833333333333333</v>
      </c>
      <c r="X249" s="6">
        <f t="shared" si="36"/>
        <v>0</v>
      </c>
      <c r="Y249" s="6">
        <f t="shared" si="37"/>
        <v>1</v>
      </c>
      <c r="Z249" s="6">
        <f t="shared" si="38"/>
        <v>2</v>
      </c>
      <c r="AA249" s="6">
        <f t="shared" si="39"/>
        <v>0.85567010309278346</v>
      </c>
      <c r="AB249" s="6">
        <f t="shared" si="40"/>
        <v>1</v>
      </c>
      <c r="AC249" s="6">
        <f t="shared" si="41"/>
        <v>0.75</v>
      </c>
    </row>
    <row r="250" spans="1:29" x14ac:dyDescent="0.25">
      <c r="A250" s="3">
        <f t="shared" si="42"/>
        <v>42616</v>
      </c>
      <c r="B250" s="16">
        <v>11</v>
      </c>
      <c r="C250" s="16">
        <v>191</v>
      </c>
      <c r="D250" s="16">
        <v>1042</v>
      </c>
      <c r="E250" s="16">
        <v>2</v>
      </c>
      <c r="F250" s="16">
        <v>0</v>
      </c>
      <c r="G250" s="16">
        <v>118</v>
      </c>
      <c r="H250" s="24">
        <v>10</v>
      </c>
      <c r="I250" s="16">
        <v>2</v>
      </c>
      <c r="J250" s="16">
        <v>1</v>
      </c>
      <c r="K250" s="16">
        <v>0</v>
      </c>
      <c r="L250" s="16">
        <v>855</v>
      </c>
      <c r="M250">
        <v>0</v>
      </c>
      <c r="N250">
        <v>0</v>
      </c>
      <c r="Q250" s="6">
        <f t="shared" si="29"/>
        <v>1.2222222222222223</v>
      </c>
      <c r="R250" s="6">
        <f t="shared" si="30"/>
        <v>11.9375</v>
      </c>
      <c r="S250" s="6">
        <f t="shared" si="31"/>
        <v>0.93789378937893786</v>
      </c>
      <c r="T250" s="6">
        <f t="shared" si="32"/>
        <v>2</v>
      </c>
      <c r="U250" s="6">
        <f t="shared" si="33"/>
        <v>0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1</v>
      </c>
      <c r="Y250" s="6">
        <f t="shared" si="37"/>
        <v>0.2</v>
      </c>
      <c r="Z250" s="6">
        <f t="shared" si="38"/>
        <v>0</v>
      </c>
      <c r="AA250" s="6">
        <f t="shared" si="39"/>
        <v>0.98502304147465436</v>
      </c>
      <c r="AB250" s="6">
        <f t="shared" si="40"/>
        <v>1</v>
      </c>
      <c r="AC250" s="6">
        <f t="shared" si="41"/>
        <v>0</v>
      </c>
    </row>
    <row r="251" spans="1:29" x14ac:dyDescent="0.25">
      <c r="A251" s="3">
        <f t="shared" si="42"/>
        <v>42617</v>
      </c>
      <c r="B251" s="16">
        <v>16</v>
      </c>
      <c r="C251" s="16">
        <v>34</v>
      </c>
      <c r="D251" s="16">
        <v>713</v>
      </c>
      <c r="E251" s="16">
        <v>0</v>
      </c>
      <c r="F251" s="16">
        <v>12</v>
      </c>
      <c r="G251" s="16">
        <v>110</v>
      </c>
      <c r="H251" s="24">
        <v>12</v>
      </c>
      <c r="I251" s="16">
        <v>4</v>
      </c>
      <c r="J251" s="16">
        <v>2</v>
      </c>
      <c r="K251" s="16">
        <v>0</v>
      </c>
      <c r="L251" s="16">
        <v>646</v>
      </c>
      <c r="M251">
        <v>0</v>
      </c>
      <c r="N251">
        <v>2</v>
      </c>
      <c r="Q251" s="6">
        <f t="shared" si="29"/>
        <v>16</v>
      </c>
      <c r="R251" s="6">
        <f t="shared" si="30"/>
        <v>1.2142857142857142</v>
      </c>
      <c r="S251" s="6">
        <f t="shared" si="31"/>
        <v>0.73962655601659755</v>
      </c>
      <c r="T251" s="6">
        <f t="shared" si="32"/>
        <v>0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0</v>
      </c>
      <c r="AA251" s="6">
        <f t="shared" si="39"/>
        <v>0.71460176991150437</v>
      </c>
      <c r="AB251" s="6">
        <f t="shared" si="40"/>
        <v>1</v>
      </c>
      <c r="AC251" s="6">
        <f t="shared" si="41"/>
        <v>0.4</v>
      </c>
    </row>
    <row r="252" spans="1:29" x14ac:dyDescent="0.25">
      <c r="A252" s="3">
        <f t="shared" si="42"/>
        <v>42618</v>
      </c>
      <c r="B252" s="16">
        <v>7</v>
      </c>
      <c r="C252" s="16">
        <v>34</v>
      </c>
      <c r="D252" s="16">
        <v>437</v>
      </c>
      <c r="E252" s="16">
        <v>0</v>
      </c>
      <c r="F252" s="16">
        <v>3</v>
      </c>
      <c r="G252" s="16">
        <v>139</v>
      </c>
      <c r="H252" s="24">
        <v>2</v>
      </c>
      <c r="I252" s="16">
        <v>2</v>
      </c>
      <c r="J252" s="16">
        <v>5</v>
      </c>
      <c r="K252" s="16">
        <v>3</v>
      </c>
      <c r="L252" s="16">
        <v>456</v>
      </c>
      <c r="M252">
        <v>0</v>
      </c>
      <c r="N252">
        <v>2</v>
      </c>
      <c r="Q252" s="6">
        <f t="shared" si="29"/>
        <v>1.75</v>
      </c>
      <c r="R252" s="6">
        <f t="shared" si="30"/>
        <v>1.1724137931034482</v>
      </c>
      <c r="S252" s="6">
        <f t="shared" si="31"/>
        <v>1.1622340425531914</v>
      </c>
      <c r="T252" s="6">
        <f t="shared" si="32"/>
        <v>0</v>
      </c>
      <c r="U252" s="6">
        <f t="shared" si="33"/>
        <v>0.75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1</v>
      </c>
      <c r="Z252" s="6">
        <f t="shared" si="38"/>
        <v>1</v>
      </c>
      <c r="AA252" s="6">
        <f t="shared" si="39"/>
        <v>1.1457286432160805</v>
      </c>
      <c r="AB252" s="6">
        <f t="shared" si="40"/>
        <v>1</v>
      </c>
      <c r="AC252" s="6">
        <f t="shared" si="41"/>
        <v>0.5</v>
      </c>
    </row>
    <row r="253" spans="1:29" x14ac:dyDescent="0.25">
      <c r="A253" s="3">
        <f t="shared" si="42"/>
        <v>42619</v>
      </c>
      <c r="B253" s="16">
        <v>12</v>
      </c>
      <c r="C253" s="16">
        <v>33</v>
      </c>
      <c r="D253" s="16">
        <v>290</v>
      </c>
      <c r="E253" s="16">
        <v>4</v>
      </c>
      <c r="F253" s="16">
        <v>25</v>
      </c>
      <c r="G253" s="16">
        <v>117</v>
      </c>
      <c r="H253" s="24">
        <v>3</v>
      </c>
      <c r="I253" s="16">
        <v>0</v>
      </c>
      <c r="J253" s="16">
        <v>1</v>
      </c>
      <c r="K253" s="16">
        <v>1</v>
      </c>
      <c r="L253" s="16">
        <v>315</v>
      </c>
      <c r="M253">
        <v>0</v>
      </c>
      <c r="N253">
        <v>1</v>
      </c>
      <c r="Q253" s="6">
        <f t="shared" si="29"/>
        <v>2</v>
      </c>
      <c r="R253" s="6">
        <f t="shared" si="30"/>
        <v>1.1379310344827587</v>
      </c>
      <c r="S253" s="6">
        <f t="shared" si="31"/>
        <v>0.56092843326885877</v>
      </c>
      <c r="T253" s="6">
        <f t="shared" si="32"/>
        <v>0.5714285714285714</v>
      </c>
      <c r="U253" s="6">
        <f t="shared" si="33"/>
        <v>0.86206896551724133</v>
      </c>
      <c r="V253" s="6">
        <f t="shared" si="34"/>
        <v>1.073394495412844</v>
      </c>
      <c r="W253" s="6">
        <f t="shared" si="35"/>
        <v>1.5</v>
      </c>
      <c r="X253" s="6">
        <f t="shared" si="36"/>
        <v>1</v>
      </c>
      <c r="Y253" s="6">
        <f t="shared" si="37"/>
        <v>0.33333333333333331</v>
      </c>
      <c r="Z253" s="6">
        <f t="shared" si="38"/>
        <v>0.5</v>
      </c>
      <c r="AA253" s="6">
        <f t="shared" si="39"/>
        <v>0.5088852988691438</v>
      </c>
      <c r="AB253" s="6">
        <f t="shared" si="40"/>
        <v>1</v>
      </c>
      <c r="AC253" s="6">
        <f t="shared" si="41"/>
        <v>0.1111111111111111</v>
      </c>
    </row>
    <row r="254" spans="1:29" x14ac:dyDescent="0.25">
      <c r="A254" s="3">
        <f t="shared" si="42"/>
        <v>42620</v>
      </c>
      <c r="B254" s="16">
        <v>10</v>
      </c>
      <c r="C254" s="16">
        <v>81</v>
      </c>
      <c r="D254" s="16">
        <v>483</v>
      </c>
      <c r="E254" s="16">
        <v>4</v>
      </c>
      <c r="F254" s="16">
        <v>38</v>
      </c>
      <c r="G254" s="16">
        <v>132</v>
      </c>
      <c r="H254" s="24">
        <v>32</v>
      </c>
      <c r="I254" s="16">
        <v>1</v>
      </c>
      <c r="J254" s="16">
        <v>2</v>
      </c>
      <c r="K254" s="16">
        <v>1</v>
      </c>
      <c r="L254" s="16">
        <v>516</v>
      </c>
      <c r="M254">
        <v>1</v>
      </c>
      <c r="N254">
        <v>7</v>
      </c>
      <c r="Q254" s="6">
        <f t="shared" si="29"/>
        <v>1.25</v>
      </c>
      <c r="R254" s="6">
        <f t="shared" si="30"/>
        <v>1.35</v>
      </c>
      <c r="S254" s="6">
        <f t="shared" si="31"/>
        <v>0.41211604095563142</v>
      </c>
      <c r="T254" s="6">
        <f t="shared" si="32"/>
        <v>0.4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0.16666666666666666</v>
      </c>
      <c r="Y254" s="6">
        <f t="shared" si="37"/>
        <v>2</v>
      </c>
      <c r="Z254" s="6">
        <f t="shared" si="38"/>
        <v>0.33333333333333331</v>
      </c>
      <c r="AA254" s="6">
        <f t="shared" si="39"/>
        <v>0.44253859348198971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35</v>
      </c>
      <c r="D255" s="16">
        <v>1212</v>
      </c>
      <c r="E255" s="16">
        <v>1</v>
      </c>
      <c r="F255" s="16">
        <v>30</v>
      </c>
      <c r="G255" s="16">
        <v>127</v>
      </c>
      <c r="H255" s="24">
        <v>8</v>
      </c>
      <c r="I255" s="16">
        <v>2</v>
      </c>
      <c r="J255" s="16">
        <v>3</v>
      </c>
      <c r="K255" s="16">
        <v>2</v>
      </c>
      <c r="L255" s="16">
        <v>1136</v>
      </c>
      <c r="M255">
        <v>3</v>
      </c>
      <c r="N255">
        <v>2</v>
      </c>
      <c r="Q255" s="6">
        <f t="shared" si="29"/>
        <v>2.3333333333333335</v>
      </c>
      <c r="R255" s="6">
        <f t="shared" si="30"/>
        <v>0.79545454545454541</v>
      </c>
      <c r="S255" s="6">
        <f t="shared" si="31"/>
        <v>1.1028207461328481</v>
      </c>
      <c r="T255" s="6">
        <f t="shared" si="32"/>
        <v>8.3333333333333329E-2</v>
      </c>
      <c r="U255" s="6">
        <f t="shared" si="33"/>
        <v>1.2</v>
      </c>
      <c r="V255" s="6">
        <f t="shared" si="34"/>
        <v>1.016</v>
      </c>
      <c r="W255" s="6">
        <f t="shared" si="35"/>
        <v>0.8</v>
      </c>
      <c r="X255" s="6">
        <f t="shared" si="36"/>
        <v>0.4</v>
      </c>
      <c r="Y255" s="6">
        <f t="shared" si="37"/>
        <v>1.5</v>
      </c>
      <c r="Z255" s="6">
        <f t="shared" si="38"/>
        <v>1</v>
      </c>
      <c r="AA255" s="6">
        <f t="shared" si="39"/>
        <v>0.93267651888341541</v>
      </c>
      <c r="AB255" s="6">
        <f t="shared" si="40"/>
        <v>1</v>
      </c>
      <c r="AC255" s="6">
        <f t="shared" si="41"/>
        <v>0.66666666666666663</v>
      </c>
    </row>
    <row r="256" spans="1:29" x14ac:dyDescent="0.25">
      <c r="A256" s="3">
        <f t="shared" si="42"/>
        <v>42622</v>
      </c>
      <c r="B256" s="16">
        <v>10</v>
      </c>
      <c r="C256" s="16">
        <v>74</v>
      </c>
      <c r="D256" s="16">
        <v>1092</v>
      </c>
      <c r="E256" s="16">
        <v>9</v>
      </c>
      <c r="F256" s="16">
        <v>19</v>
      </c>
      <c r="G256" s="16">
        <v>129</v>
      </c>
      <c r="H256" s="24">
        <v>14</v>
      </c>
      <c r="I256" s="16">
        <v>3</v>
      </c>
      <c r="J256" s="16">
        <v>5</v>
      </c>
      <c r="K256" s="16">
        <v>2</v>
      </c>
      <c r="L256" s="16">
        <v>922</v>
      </c>
      <c r="M256">
        <v>0</v>
      </c>
      <c r="N256">
        <v>8</v>
      </c>
      <c r="Q256" s="6">
        <f t="shared" si="29"/>
        <v>1</v>
      </c>
      <c r="R256" s="6">
        <f t="shared" si="30"/>
        <v>1.8048780487804879</v>
      </c>
      <c r="S256" s="6">
        <f t="shared" si="31"/>
        <v>0.97587131367292224</v>
      </c>
      <c r="T256" s="6">
        <f t="shared" si="32"/>
        <v>1.5</v>
      </c>
      <c r="U256" s="6">
        <f t="shared" si="33"/>
        <v>1</v>
      </c>
      <c r="V256" s="6">
        <f t="shared" si="34"/>
        <v>1</v>
      </c>
      <c r="W256" s="6">
        <f t="shared" si="35"/>
        <v>1.0769230769230769</v>
      </c>
      <c r="X256" s="6">
        <f t="shared" si="36"/>
        <v>1</v>
      </c>
      <c r="Y256" s="6">
        <f t="shared" si="37"/>
        <v>5</v>
      </c>
      <c r="Z256" s="6">
        <f t="shared" si="38"/>
        <v>1</v>
      </c>
      <c r="AA256" s="6">
        <f t="shared" si="39"/>
        <v>1.110843373493976</v>
      </c>
      <c r="AB256" s="6">
        <f t="shared" si="40"/>
        <v>1</v>
      </c>
      <c r="AC256" s="6">
        <f t="shared" si="41"/>
        <v>1.3333333333333333</v>
      </c>
    </row>
    <row r="257" spans="1:29" x14ac:dyDescent="0.25">
      <c r="A257" s="3">
        <f t="shared" si="42"/>
        <v>42623</v>
      </c>
      <c r="B257" s="16">
        <v>10</v>
      </c>
      <c r="C257" s="16">
        <v>50</v>
      </c>
      <c r="D257" s="16">
        <v>1096</v>
      </c>
      <c r="E257" s="16">
        <v>4</v>
      </c>
      <c r="F257" s="16">
        <v>80</v>
      </c>
      <c r="G257" s="16">
        <v>115</v>
      </c>
      <c r="H257" s="24">
        <v>6</v>
      </c>
      <c r="I257" s="16">
        <v>3</v>
      </c>
      <c r="J257" s="16">
        <v>0</v>
      </c>
      <c r="K257" s="16">
        <v>4</v>
      </c>
      <c r="L257" s="16">
        <v>899</v>
      </c>
      <c r="M257">
        <v>0</v>
      </c>
      <c r="N257">
        <v>0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0.26178010471204188</v>
      </c>
      <c r="S257" s="6">
        <f t="shared" ref="S257:S320" si="45">IF(ISERROR(D257/D250),1,D257/D250)</f>
        <v>1.051823416506718</v>
      </c>
      <c r="T257" s="6">
        <f t="shared" ref="T257:T320" si="46">IF(ISERROR(E257/E250),1,E257/E250)</f>
        <v>2</v>
      </c>
      <c r="U257" s="6">
        <f t="shared" ref="U257:U320" si="47">IF(ISERROR(F257/F250),1,F257/F250)</f>
        <v>1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1.5</v>
      </c>
      <c r="Y257" s="6">
        <f t="shared" ref="Y257:Y320" si="51">IF(ISERROR(J257/J250),1,J257/J250)</f>
        <v>0</v>
      </c>
      <c r="Z257" s="6">
        <f t="shared" ref="Z257:Z320" si="52">IF(ISERROR(K257/K250),1,K257/K250)</f>
        <v>1</v>
      </c>
      <c r="AA257" s="6">
        <f t="shared" ref="AA257:AA320" si="53">IF(ISERROR(L257/L250),1,L257/L250)</f>
        <v>1.0514619883040937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36</v>
      </c>
      <c r="D258" s="16">
        <v>712</v>
      </c>
      <c r="E258" s="16">
        <v>4</v>
      </c>
      <c r="F258" s="16">
        <v>17</v>
      </c>
      <c r="G258" s="16">
        <v>116</v>
      </c>
      <c r="H258" s="24">
        <v>9</v>
      </c>
      <c r="I258" s="16">
        <v>1</v>
      </c>
      <c r="J258" s="16">
        <v>2</v>
      </c>
      <c r="K258" s="16">
        <v>1</v>
      </c>
      <c r="L258" s="16">
        <v>800</v>
      </c>
      <c r="M258">
        <v>2</v>
      </c>
      <c r="N258">
        <v>7</v>
      </c>
      <c r="Q258" s="6">
        <f t="shared" si="43"/>
        <v>0.375</v>
      </c>
      <c r="R258" s="6">
        <f t="shared" si="44"/>
        <v>1.0588235294117647</v>
      </c>
      <c r="S258" s="6">
        <f t="shared" si="45"/>
        <v>0.99859747545582045</v>
      </c>
      <c r="T258" s="6">
        <f t="shared" si="46"/>
        <v>1</v>
      </c>
      <c r="U258" s="6">
        <f t="shared" si="47"/>
        <v>1.4166666666666667</v>
      </c>
      <c r="V258" s="6">
        <f t="shared" si="48"/>
        <v>1.0545454545454545</v>
      </c>
      <c r="W258" s="6">
        <f t="shared" si="49"/>
        <v>0.75</v>
      </c>
      <c r="X258" s="6">
        <f t="shared" si="50"/>
        <v>0.25</v>
      </c>
      <c r="Y258" s="6">
        <f t="shared" si="51"/>
        <v>1</v>
      </c>
      <c r="Z258" s="6">
        <f t="shared" si="52"/>
        <v>1</v>
      </c>
      <c r="AA258" s="6">
        <f t="shared" si="53"/>
        <v>1.2383900928792571</v>
      </c>
      <c r="AB258" s="6">
        <f t="shared" si="54"/>
        <v>1</v>
      </c>
      <c r="AC258" s="6">
        <f t="shared" si="55"/>
        <v>3.5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34</v>
      </c>
      <c r="D259" s="16">
        <v>401</v>
      </c>
      <c r="E259" s="16">
        <v>1</v>
      </c>
      <c r="F259" s="16">
        <v>6</v>
      </c>
      <c r="G259" s="16">
        <v>128</v>
      </c>
      <c r="H259" s="24">
        <v>5</v>
      </c>
      <c r="I259" s="16">
        <v>1</v>
      </c>
      <c r="J259" s="16">
        <v>4</v>
      </c>
      <c r="K259" s="16">
        <v>2</v>
      </c>
      <c r="L259" s="16">
        <v>389</v>
      </c>
      <c r="M259">
        <v>1</v>
      </c>
      <c r="N259">
        <v>1</v>
      </c>
      <c r="Q259" s="6">
        <f t="shared" si="43"/>
        <v>1</v>
      </c>
      <c r="R259" s="6">
        <f t="shared" si="44"/>
        <v>1</v>
      </c>
      <c r="S259" s="6">
        <f t="shared" si="45"/>
        <v>0.91762013729977121</v>
      </c>
      <c r="T259" s="6">
        <f t="shared" si="46"/>
        <v>1</v>
      </c>
      <c r="U259" s="6">
        <f t="shared" si="47"/>
        <v>2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0.8</v>
      </c>
      <c r="Z259" s="6">
        <f t="shared" si="52"/>
        <v>0.66666666666666663</v>
      </c>
      <c r="AA259" s="6">
        <f t="shared" si="53"/>
        <v>0.85307017543859653</v>
      </c>
      <c r="AB259" s="6">
        <f t="shared" si="54"/>
        <v>1</v>
      </c>
      <c r="AC259" s="6">
        <f t="shared" si="55"/>
        <v>0.5</v>
      </c>
    </row>
    <row r="260" spans="1:29" x14ac:dyDescent="0.25">
      <c r="A260" s="3">
        <f t="shared" si="56"/>
        <v>42626</v>
      </c>
      <c r="B260" s="16">
        <v>14</v>
      </c>
      <c r="C260" s="16">
        <v>34</v>
      </c>
      <c r="D260" s="16">
        <v>478</v>
      </c>
      <c r="E260" s="16">
        <v>8</v>
      </c>
      <c r="F260" s="16">
        <v>34</v>
      </c>
      <c r="G260" s="16">
        <v>156</v>
      </c>
      <c r="H260" s="24">
        <v>9</v>
      </c>
      <c r="I260" s="16">
        <v>2</v>
      </c>
      <c r="J260" s="16">
        <v>2</v>
      </c>
      <c r="K260" s="16">
        <v>2</v>
      </c>
      <c r="L260" s="16">
        <v>454</v>
      </c>
      <c r="M260">
        <v>0</v>
      </c>
      <c r="N260">
        <v>8</v>
      </c>
      <c r="Q260" s="6">
        <f t="shared" si="43"/>
        <v>1.1666666666666667</v>
      </c>
      <c r="R260" s="6">
        <f t="shared" si="44"/>
        <v>1.0303030303030303</v>
      </c>
      <c r="S260" s="6">
        <f t="shared" si="45"/>
        <v>1.6482758620689655</v>
      </c>
      <c r="T260" s="6">
        <f t="shared" si="46"/>
        <v>2</v>
      </c>
      <c r="U260" s="6">
        <f t="shared" si="47"/>
        <v>1.36</v>
      </c>
      <c r="V260" s="6">
        <f t="shared" si="48"/>
        <v>1.3333333333333333</v>
      </c>
      <c r="W260" s="6">
        <f t="shared" si="49"/>
        <v>3</v>
      </c>
      <c r="X260" s="6">
        <f t="shared" si="50"/>
        <v>1</v>
      </c>
      <c r="Y260" s="6">
        <f t="shared" si="51"/>
        <v>2</v>
      </c>
      <c r="Z260" s="6">
        <f t="shared" si="52"/>
        <v>2</v>
      </c>
      <c r="AA260" s="6">
        <f t="shared" si="53"/>
        <v>1.4412698412698413</v>
      </c>
      <c r="AB260" s="6">
        <f t="shared" si="54"/>
        <v>1</v>
      </c>
      <c r="AC260" s="6">
        <f t="shared" si="55"/>
        <v>8</v>
      </c>
    </row>
    <row r="261" spans="1:29" x14ac:dyDescent="0.25">
      <c r="A261" s="3">
        <f t="shared" si="56"/>
        <v>42627</v>
      </c>
      <c r="B261" s="16">
        <v>9</v>
      </c>
      <c r="C261" s="16">
        <v>162</v>
      </c>
      <c r="D261" s="16">
        <v>1199</v>
      </c>
      <c r="E261" s="16">
        <v>9</v>
      </c>
      <c r="F261" s="16">
        <v>49</v>
      </c>
      <c r="G261" s="16">
        <v>140</v>
      </c>
      <c r="H261" s="24">
        <v>27</v>
      </c>
      <c r="I261" s="16">
        <v>2</v>
      </c>
      <c r="J261" s="16">
        <v>2</v>
      </c>
      <c r="K261" s="16">
        <v>1</v>
      </c>
      <c r="L261" s="16">
        <v>1090</v>
      </c>
      <c r="M261">
        <v>3</v>
      </c>
      <c r="N261">
        <v>9</v>
      </c>
      <c r="Q261" s="6">
        <f t="shared" si="43"/>
        <v>0.9</v>
      </c>
      <c r="R261" s="6">
        <f t="shared" si="44"/>
        <v>2</v>
      </c>
      <c r="S261" s="6">
        <f t="shared" si="45"/>
        <v>2.4824016563146998</v>
      </c>
      <c r="T261" s="6">
        <f t="shared" si="46"/>
        <v>2.25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1</v>
      </c>
      <c r="AA261" s="6">
        <f t="shared" si="53"/>
        <v>2.112403100775194</v>
      </c>
      <c r="AB261" s="6">
        <f t="shared" si="54"/>
        <v>3</v>
      </c>
      <c r="AC261" s="6">
        <f t="shared" si="55"/>
        <v>1.2857142857142858</v>
      </c>
    </row>
    <row r="262" spans="1:29" x14ac:dyDescent="0.25">
      <c r="A262" s="3">
        <f t="shared" si="56"/>
        <v>42628</v>
      </c>
      <c r="B262" s="16">
        <v>12</v>
      </c>
      <c r="C262" s="16">
        <v>248</v>
      </c>
      <c r="D262" s="16">
        <v>1013</v>
      </c>
      <c r="E262" s="16">
        <v>4</v>
      </c>
      <c r="F262" s="16">
        <v>46</v>
      </c>
      <c r="G262" s="16">
        <v>179</v>
      </c>
      <c r="H262" s="24">
        <v>20</v>
      </c>
      <c r="I262" s="16">
        <v>2</v>
      </c>
      <c r="J262" s="16">
        <v>3</v>
      </c>
      <c r="K262" s="16">
        <v>2</v>
      </c>
      <c r="L262" s="16">
        <v>967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7.0857142857142854</v>
      </c>
      <c r="S262" s="6">
        <f t="shared" si="45"/>
        <v>0.83580858085808585</v>
      </c>
      <c r="T262" s="6">
        <f t="shared" si="46"/>
        <v>4</v>
      </c>
      <c r="U262" s="6">
        <f t="shared" si="47"/>
        <v>1.5333333333333334</v>
      </c>
      <c r="V262" s="6">
        <f t="shared" si="48"/>
        <v>1.4094488188976377</v>
      </c>
      <c r="W262" s="6">
        <f t="shared" si="49"/>
        <v>2.5</v>
      </c>
      <c r="X262" s="6">
        <f t="shared" si="50"/>
        <v>1</v>
      </c>
      <c r="Y262" s="6">
        <f t="shared" si="51"/>
        <v>1</v>
      </c>
      <c r="Z262" s="6">
        <f t="shared" si="52"/>
        <v>1</v>
      </c>
      <c r="AA262" s="6">
        <f t="shared" si="53"/>
        <v>0.85123239436619713</v>
      </c>
      <c r="AB262" s="6">
        <f t="shared" si="54"/>
        <v>0.33333333333333331</v>
      </c>
      <c r="AC262" s="6">
        <f t="shared" si="55"/>
        <v>2.5</v>
      </c>
    </row>
    <row r="263" spans="1:29" x14ac:dyDescent="0.25">
      <c r="A263" s="3">
        <f t="shared" si="56"/>
        <v>42629</v>
      </c>
      <c r="B263" s="16">
        <v>13</v>
      </c>
      <c r="C263" s="16">
        <v>168</v>
      </c>
      <c r="D263" s="16">
        <v>884</v>
      </c>
      <c r="E263" s="16">
        <v>8</v>
      </c>
      <c r="F263" s="16">
        <v>50</v>
      </c>
      <c r="G263" s="16">
        <v>176</v>
      </c>
      <c r="H263" s="24">
        <v>21</v>
      </c>
      <c r="I263" s="16">
        <v>6</v>
      </c>
      <c r="J263" s="16">
        <v>5</v>
      </c>
      <c r="K263" s="16">
        <v>1</v>
      </c>
      <c r="L263" s="16">
        <v>857</v>
      </c>
      <c r="M263">
        <v>1</v>
      </c>
      <c r="N263">
        <v>7</v>
      </c>
      <c r="Q263" s="6">
        <f t="shared" si="43"/>
        <v>1.3</v>
      </c>
      <c r="R263" s="6">
        <f t="shared" si="44"/>
        <v>2.2702702702702702</v>
      </c>
      <c r="S263" s="6">
        <f t="shared" si="45"/>
        <v>0.80952380952380953</v>
      </c>
      <c r="T263" s="6">
        <f t="shared" si="46"/>
        <v>0.88888888888888884</v>
      </c>
      <c r="U263" s="6">
        <f t="shared" si="47"/>
        <v>2.6315789473684212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1</v>
      </c>
      <c r="Z263" s="6">
        <f t="shared" si="52"/>
        <v>0.5</v>
      </c>
      <c r="AA263" s="6">
        <f t="shared" si="53"/>
        <v>0.92950108459869851</v>
      </c>
      <c r="AB263" s="6">
        <f t="shared" si="54"/>
        <v>1</v>
      </c>
      <c r="AC263" s="6">
        <f t="shared" si="55"/>
        <v>0.875</v>
      </c>
    </row>
    <row r="264" spans="1:29" x14ac:dyDescent="0.25">
      <c r="A264" s="3">
        <f t="shared" si="56"/>
        <v>42630</v>
      </c>
      <c r="B264" s="16">
        <v>10</v>
      </c>
      <c r="C264" s="16">
        <v>93</v>
      </c>
      <c r="D264" s="16">
        <v>956</v>
      </c>
      <c r="E264" s="16">
        <v>7</v>
      </c>
      <c r="F264" s="16">
        <v>153</v>
      </c>
      <c r="G264" s="16">
        <v>144</v>
      </c>
      <c r="H264" s="24">
        <v>27</v>
      </c>
      <c r="I264" s="16">
        <v>7</v>
      </c>
      <c r="J264" s="16">
        <v>1</v>
      </c>
      <c r="K264" s="16">
        <v>1</v>
      </c>
      <c r="L264" s="16">
        <v>826</v>
      </c>
      <c r="M264">
        <v>3</v>
      </c>
      <c r="N264" s="25">
        <v>5</v>
      </c>
      <c r="Q264" s="6">
        <f t="shared" si="43"/>
        <v>1</v>
      </c>
      <c r="R264" s="6">
        <f t="shared" si="44"/>
        <v>1.86</v>
      </c>
      <c r="S264" s="6">
        <f t="shared" si="45"/>
        <v>0.87226277372262773</v>
      </c>
      <c r="T264" s="6">
        <f t="shared" si="46"/>
        <v>1.75</v>
      </c>
      <c r="U264" s="6">
        <f t="shared" si="47"/>
        <v>1.9125000000000001</v>
      </c>
      <c r="V264" s="6">
        <f t="shared" si="48"/>
        <v>1.2521739130434784</v>
      </c>
      <c r="W264" s="6">
        <f t="shared" si="49"/>
        <v>4.5</v>
      </c>
      <c r="X264" s="6">
        <f t="shared" si="50"/>
        <v>2.3333333333333335</v>
      </c>
      <c r="Y264" s="6">
        <f t="shared" si="51"/>
        <v>1</v>
      </c>
      <c r="Z264" s="6">
        <f t="shared" si="52"/>
        <v>0.25</v>
      </c>
      <c r="AA264" s="6">
        <f t="shared" si="53"/>
        <v>0.91879866518353726</v>
      </c>
      <c r="AB264" s="6">
        <f t="shared" si="54"/>
        <v>1</v>
      </c>
      <c r="AC264" s="6">
        <f t="shared" si="55"/>
        <v>1</v>
      </c>
    </row>
    <row r="265" spans="1:29" x14ac:dyDescent="0.25">
      <c r="A265" s="3">
        <f t="shared" si="56"/>
        <v>42631</v>
      </c>
      <c r="B265" s="16">
        <v>24</v>
      </c>
      <c r="C265" s="16">
        <v>58</v>
      </c>
      <c r="D265" s="16">
        <v>664</v>
      </c>
      <c r="E265" s="16">
        <v>2</v>
      </c>
      <c r="F265" s="16">
        <v>26</v>
      </c>
      <c r="G265" s="16">
        <v>166</v>
      </c>
      <c r="H265" s="24">
        <v>27</v>
      </c>
      <c r="I265" s="16">
        <v>2</v>
      </c>
      <c r="J265" s="16">
        <v>1</v>
      </c>
      <c r="K265" s="16">
        <v>1</v>
      </c>
      <c r="L265" s="16">
        <v>708</v>
      </c>
      <c r="M265">
        <v>0</v>
      </c>
      <c r="N265" s="25">
        <v>6</v>
      </c>
      <c r="Q265" s="6">
        <f t="shared" si="43"/>
        <v>4</v>
      </c>
      <c r="R265" s="6">
        <f t="shared" si="44"/>
        <v>1.6111111111111112</v>
      </c>
      <c r="S265" s="6">
        <f t="shared" si="45"/>
        <v>0.93258426966292129</v>
      </c>
      <c r="T265" s="6">
        <f t="shared" si="46"/>
        <v>0.5</v>
      </c>
      <c r="U265" s="6">
        <f t="shared" si="47"/>
        <v>1.5294117647058822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0.5</v>
      </c>
      <c r="Z265" s="6">
        <f t="shared" si="52"/>
        <v>1</v>
      </c>
      <c r="AA265" s="6">
        <f t="shared" si="53"/>
        <v>0.88500000000000001</v>
      </c>
      <c r="AB265" s="6">
        <f t="shared" si="54"/>
        <v>0</v>
      </c>
      <c r="AC265" s="6">
        <f t="shared" si="55"/>
        <v>0.8571428571428571</v>
      </c>
    </row>
    <row r="266" spans="1:29" x14ac:dyDescent="0.25">
      <c r="A266" s="3">
        <f t="shared" si="56"/>
        <v>42632</v>
      </c>
      <c r="B266" s="16">
        <v>15</v>
      </c>
      <c r="C266" s="16">
        <v>58</v>
      </c>
      <c r="D266" s="16">
        <v>299</v>
      </c>
      <c r="E266" s="16">
        <v>4</v>
      </c>
      <c r="F266" s="16">
        <v>11</v>
      </c>
      <c r="G266" s="16">
        <v>183</v>
      </c>
      <c r="H266" s="24">
        <v>18</v>
      </c>
      <c r="I266" s="16">
        <v>4</v>
      </c>
      <c r="J266" s="16">
        <v>7</v>
      </c>
      <c r="K266" s="16">
        <v>4</v>
      </c>
      <c r="L266" s="16">
        <v>330</v>
      </c>
      <c r="M266">
        <v>0</v>
      </c>
      <c r="N266" s="25">
        <v>6</v>
      </c>
      <c r="Q266" s="6">
        <f t="shared" si="43"/>
        <v>2.1428571428571428</v>
      </c>
      <c r="R266" s="6">
        <f t="shared" si="44"/>
        <v>1.7058823529411764</v>
      </c>
      <c r="S266" s="6">
        <f t="shared" si="45"/>
        <v>0.74563591022443887</v>
      </c>
      <c r="T266" s="6">
        <f t="shared" si="46"/>
        <v>4</v>
      </c>
      <c r="U266" s="6">
        <f t="shared" si="47"/>
        <v>1.8333333333333333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1.75</v>
      </c>
      <c r="Z266" s="6">
        <f t="shared" si="52"/>
        <v>2</v>
      </c>
      <c r="AA266" s="6">
        <f t="shared" si="53"/>
        <v>0.84832904884318761</v>
      </c>
      <c r="AB266" s="6">
        <f t="shared" si="54"/>
        <v>0</v>
      </c>
      <c r="AC266" s="6">
        <f t="shared" si="55"/>
        <v>6</v>
      </c>
    </row>
    <row r="267" spans="1:29" x14ac:dyDescent="0.25">
      <c r="A267" s="3">
        <f t="shared" si="56"/>
        <v>42633</v>
      </c>
      <c r="B267" s="16">
        <v>17</v>
      </c>
      <c r="C267" s="16">
        <v>58</v>
      </c>
      <c r="D267" s="16">
        <v>379</v>
      </c>
      <c r="E267" s="16">
        <v>11</v>
      </c>
      <c r="F267" s="16">
        <v>53</v>
      </c>
      <c r="G267" s="16">
        <v>177</v>
      </c>
      <c r="H267" s="24">
        <v>11</v>
      </c>
      <c r="I267" s="16">
        <v>2</v>
      </c>
      <c r="J267" s="16">
        <v>4</v>
      </c>
      <c r="K267" s="16">
        <v>2</v>
      </c>
      <c r="L267" s="16">
        <v>455</v>
      </c>
      <c r="M267">
        <v>0</v>
      </c>
      <c r="N267" s="25">
        <v>11</v>
      </c>
      <c r="Q267" s="6">
        <f t="shared" si="43"/>
        <v>1.2142857142857142</v>
      </c>
      <c r="R267" s="6">
        <f t="shared" si="44"/>
        <v>1.7058823529411764</v>
      </c>
      <c r="S267" s="6">
        <f t="shared" si="45"/>
        <v>0.79288702928870292</v>
      </c>
      <c r="T267" s="6">
        <f t="shared" si="46"/>
        <v>1.375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</v>
      </c>
      <c r="Y267" s="6">
        <f t="shared" si="51"/>
        <v>2</v>
      </c>
      <c r="Z267" s="6">
        <f t="shared" si="52"/>
        <v>1</v>
      </c>
      <c r="AA267" s="6">
        <f t="shared" si="53"/>
        <v>1.0022026431718061</v>
      </c>
      <c r="AB267" s="6">
        <f t="shared" si="54"/>
        <v>1</v>
      </c>
      <c r="AC267" s="6">
        <f t="shared" si="55"/>
        <v>1.375</v>
      </c>
    </row>
    <row r="268" spans="1:29" x14ac:dyDescent="0.25">
      <c r="A268" s="3">
        <f t="shared" si="56"/>
        <v>42634</v>
      </c>
      <c r="B268" s="16">
        <v>14</v>
      </c>
      <c r="C268" s="16">
        <v>250</v>
      </c>
      <c r="D268" s="16">
        <v>982</v>
      </c>
      <c r="E268" s="16">
        <v>10</v>
      </c>
      <c r="F268" s="16">
        <v>78</v>
      </c>
      <c r="G268" s="16">
        <v>178</v>
      </c>
      <c r="H268" s="24">
        <v>37</v>
      </c>
      <c r="I268" s="16">
        <v>10</v>
      </c>
      <c r="J268" s="16">
        <v>2</v>
      </c>
      <c r="K268" s="16">
        <v>1</v>
      </c>
      <c r="L268" s="16">
        <v>809</v>
      </c>
      <c r="M268">
        <v>0</v>
      </c>
      <c r="N268" s="25">
        <v>6</v>
      </c>
      <c r="Q268" s="6">
        <f t="shared" si="43"/>
        <v>1.5555555555555556</v>
      </c>
      <c r="R268" s="6">
        <f t="shared" si="44"/>
        <v>1.5432098765432098</v>
      </c>
      <c r="S268" s="6">
        <f t="shared" si="45"/>
        <v>0.81901584653878234</v>
      </c>
      <c r="T268" s="6">
        <f t="shared" si="46"/>
        <v>1.1111111111111112</v>
      </c>
      <c r="U268" s="6">
        <f t="shared" si="47"/>
        <v>1.5918367346938775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5</v>
      </c>
      <c r="Y268" s="6">
        <f t="shared" si="51"/>
        <v>1</v>
      </c>
      <c r="Z268" s="6">
        <f t="shared" si="52"/>
        <v>1</v>
      </c>
      <c r="AA268" s="6">
        <f t="shared" si="53"/>
        <v>0.74220183486238533</v>
      </c>
      <c r="AB268" s="6">
        <f t="shared" si="54"/>
        <v>0</v>
      </c>
      <c r="AC268" s="6">
        <f t="shared" si="55"/>
        <v>0.66666666666666663</v>
      </c>
    </row>
    <row r="269" spans="1:29" x14ac:dyDescent="0.25">
      <c r="A269" s="3">
        <f t="shared" si="56"/>
        <v>42635</v>
      </c>
      <c r="B269" s="16">
        <v>20</v>
      </c>
      <c r="C269" s="16">
        <v>135</v>
      </c>
      <c r="D269" s="16">
        <v>1118</v>
      </c>
      <c r="E269" s="16">
        <v>17</v>
      </c>
      <c r="F269" s="16">
        <v>43</v>
      </c>
      <c r="G269" s="16">
        <v>184</v>
      </c>
      <c r="H269" s="24">
        <v>37</v>
      </c>
      <c r="I269" s="16">
        <v>5</v>
      </c>
      <c r="J269" s="16">
        <v>5</v>
      </c>
      <c r="K269" s="16">
        <v>0</v>
      </c>
      <c r="L269" s="16">
        <v>906</v>
      </c>
      <c r="M269">
        <v>2</v>
      </c>
      <c r="N269" s="25">
        <v>9</v>
      </c>
      <c r="Q269" s="6">
        <f t="shared" si="43"/>
        <v>1.6666666666666667</v>
      </c>
      <c r="R269" s="6">
        <f t="shared" si="44"/>
        <v>0.54435483870967738</v>
      </c>
      <c r="S269" s="6">
        <f t="shared" si="45"/>
        <v>1.1036525172754195</v>
      </c>
      <c r="T269" s="6">
        <f t="shared" si="46"/>
        <v>4.25</v>
      </c>
      <c r="U269" s="6">
        <f t="shared" si="47"/>
        <v>0.93478260869565222</v>
      </c>
      <c r="V269" s="6">
        <f t="shared" si="48"/>
        <v>1.0279329608938548</v>
      </c>
      <c r="W269" s="6">
        <f t="shared" si="49"/>
        <v>1.85</v>
      </c>
      <c r="X269" s="6">
        <f t="shared" si="50"/>
        <v>2.5</v>
      </c>
      <c r="Y269" s="6">
        <f t="shared" si="51"/>
        <v>1.6666666666666667</v>
      </c>
      <c r="Z269" s="6">
        <f t="shared" si="52"/>
        <v>0</v>
      </c>
      <c r="AA269" s="6">
        <f t="shared" si="53"/>
        <v>0.93691830403309206</v>
      </c>
      <c r="AB269" s="6">
        <f t="shared" si="54"/>
        <v>2</v>
      </c>
      <c r="AC269" s="6">
        <f t="shared" si="55"/>
        <v>1.8</v>
      </c>
    </row>
    <row r="270" spans="1:29" x14ac:dyDescent="0.25">
      <c r="A270" s="3">
        <f t="shared" si="56"/>
        <v>42636</v>
      </c>
      <c r="B270" s="18">
        <v>23</v>
      </c>
      <c r="C270" s="18">
        <v>87</v>
      </c>
      <c r="D270" s="18">
        <v>926</v>
      </c>
      <c r="E270" s="18">
        <v>11</v>
      </c>
      <c r="F270" s="18">
        <v>52</v>
      </c>
      <c r="G270" s="18">
        <v>175</v>
      </c>
      <c r="H270" s="25">
        <v>40</v>
      </c>
      <c r="I270" s="18">
        <v>16</v>
      </c>
      <c r="J270" s="18">
        <v>4</v>
      </c>
      <c r="K270" s="18">
        <v>1</v>
      </c>
      <c r="L270" s="18">
        <v>818</v>
      </c>
      <c r="M270" s="6">
        <v>3</v>
      </c>
      <c r="N270" s="25">
        <v>6</v>
      </c>
      <c r="O270" s="6"/>
      <c r="P270" s="6"/>
      <c r="Q270" s="6">
        <f t="shared" si="43"/>
        <v>1.7692307692307692</v>
      </c>
      <c r="R270" s="6">
        <f t="shared" si="44"/>
        <v>0.5178571428571429</v>
      </c>
      <c r="S270" s="6">
        <f t="shared" si="45"/>
        <v>1.0475113122171946</v>
      </c>
      <c r="T270" s="6">
        <f t="shared" si="46"/>
        <v>1.375</v>
      </c>
      <c r="U270" s="6">
        <f t="shared" si="47"/>
        <v>1.04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2.6666666666666665</v>
      </c>
      <c r="Y270" s="6">
        <f t="shared" si="51"/>
        <v>0.8</v>
      </c>
      <c r="Z270" s="6">
        <f t="shared" si="52"/>
        <v>1</v>
      </c>
      <c r="AA270" s="6">
        <f t="shared" si="53"/>
        <v>0.95449241540256713</v>
      </c>
      <c r="AB270" s="6">
        <f t="shared" si="54"/>
        <v>3</v>
      </c>
      <c r="AC270" s="6">
        <f t="shared" si="55"/>
        <v>0.8571428571428571</v>
      </c>
    </row>
    <row r="271" spans="1:29" x14ac:dyDescent="0.25">
      <c r="A271" s="3">
        <f t="shared" si="56"/>
        <v>42637</v>
      </c>
      <c r="B271" s="18">
        <v>20</v>
      </c>
      <c r="C271" s="18">
        <v>118</v>
      </c>
      <c r="D271" s="18">
        <v>896</v>
      </c>
      <c r="E271" s="18">
        <v>11</v>
      </c>
      <c r="F271" s="18">
        <v>150</v>
      </c>
      <c r="G271" s="18">
        <v>207</v>
      </c>
      <c r="H271" s="25">
        <v>35</v>
      </c>
      <c r="I271" s="18">
        <v>16</v>
      </c>
      <c r="J271" s="18">
        <v>6</v>
      </c>
      <c r="K271" s="18">
        <v>4</v>
      </c>
      <c r="L271" s="18">
        <v>826</v>
      </c>
      <c r="M271" s="6">
        <v>0</v>
      </c>
      <c r="N271" s="25">
        <v>6</v>
      </c>
      <c r="O271" s="6"/>
      <c r="P271" s="6"/>
      <c r="Q271" s="6">
        <f t="shared" si="43"/>
        <v>2</v>
      </c>
      <c r="R271" s="6">
        <f t="shared" si="44"/>
        <v>1.2688172043010753</v>
      </c>
      <c r="S271" s="6">
        <f t="shared" si="45"/>
        <v>0.93723849372384938</v>
      </c>
      <c r="T271" s="6">
        <f t="shared" si="46"/>
        <v>1.5714285714285714</v>
      </c>
      <c r="U271" s="6">
        <f t="shared" si="47"/>
        <v>0.98039215686274506</v>
      </c>
      <c r="V271" s="6">
        <f t="shared" si="48"/>
        <v>1.4375</v>
      </c>
      <c r="W271" s="6">
        <f t="shared" si="49"/>
        <v>1.2962962962962963</v>
      </c>
      <c r="X271" s="6">
        <f t="shared" si="50"/>
        <v>2.2857142857142856</v>
      </c>
      <c r="Y271" s="6">
        <f t="shared" si="51"/>
        <v>6</v>
      </c>
      <c r="Z271" s="6">
        <f t="shared" si="52"/>
        <v>4</v>
      </c>
      <c r="AA271" s="6">
        <f t="shared" si="53"/>
        <v>1</v>
      </c>
      <c r="AB271" s="6">
        <f t="shared" si="54"/>
        <v>0</v>
      </c>
      <c r="AC271" s="6">
        <f t="shared" si="55"/>
        <v>1.2</v>
      </c>
    </row>
    <row r="272" spans="1:29" x14ac:dyDescent="0.25">
      <c r="A272" s="7">
        <f t="shared" si="56"/>
        <v>42638</v>
      </c>
      <c r="B272" s="19">
        <v>17</v>
      </c>
      <c r="C272" s="19">
        <v>62</v>
      </c>
      <c r="D272" s="19">
        <v>740</v>
      </c>
      <c r="E272" s="19">
        <v>2</v>
      </c>
      <c r="F272" s="19">
        <v>39</v>
      </c>
      <c r="G272" s="19">
        <v>172</v>
      </c>
      <c r="H272" s="26">
        <v>34</v>
      </c>
      <c r="I272" s="19">
        <v>38</v>
      </c>
      <c r="J272" s="19">
        <v>4</v>
      </c>
      <c r="K272" s="19">
        <v>2</v>
      </c>
      <c r="L272" s="19">
        <v>732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1.0689655172413792</v>
      </c>
      <c r="S272" s="8">
        <f t="shared" si="45"/>
        <v>1.1144578313253013</v>
      </c>
      <c r="T272" s="8">
        <f t="shared" si="46"/>
        <v>1</v>
      </c>
      <c r="U272" s="8">
        <f t="shared" si="47"/>
        <v>1.5</v>
      </c>
      <c r="V272" s="8">
        <f t="shared" si="48"/>
        <v>1.036144578313253</v>
      </c>
      <c r="W272" s="8">
        <f t="shared" si="49"/>
        <v>1.2592592592592593</v>
      </c>
      <c r="X272" s="8">
        <f t="shared" si="50"/>
        <v>19</v>
      </c>
      <c r="Y272" s="8">
        <f t="shared" si="51"/>
        <v>4</v>
      </c>
      <c r="Z272" s="8">
        <f t="shared" si="52"/>
        <v>2</v>
      </c>
      <c r="AA272" s="8">
        <f t="shared" si="53"/>
        <v>1.0338983050847457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62</v>
      </c>
      <c r="D273" s="19">
        <v>279</v>
      </c>
      <c r="E273" s="19">
        <v>2</v>
      </c>
      <c r="F273" s="19">
        <v>27</v>
      </c>
      <c r="G273" s="19">
        <v>195</v>
      </c>
      <c r="H273" s="26">
        <v>17</v>
      </c>
      <c r="I273" s="19">
        <v>8</v>
      </c>
      <c r="J273" s="19">
        <v>5</v>
      </c>
      <c r="K273" s="19">
        <v>1</v>
      </c>
      <c r="L273" s="19">
        <v>335</v>
      </c>
      <c r="M273" s="8">
        <v>0</v>
      </c>
      <c r="N273" s="26">
        <v>6</v>
      </c>
      <c r="O273" s="8"/>
      <c r="P273" s="8"/>
      <c r="Q273" s="8">
        <f t="shared" si="43"/>
        <v>1.1333333333333333</v>
      </c>
      <c r="R273" s="8">
        <f t="shared" si="44"/>
        <v>1.0689655172413792</v>
      </c>
      <c r="S273" s="8">
        <f t="shared" si="45"/>
        <v>0.93311036789297663</v>
      </c>
      <c r="T273" s="8">
        <f t="shared" si="46"/>
        <v>0.5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0.7142857142857143</v>
      </c>
      <c r="Z273" s="8">
        <f t="shared" si="52"/>
        <v>0.25</v>
      </c>
      <c r="AA273" s="8">
        <f t="shared" si="53"/>
        <v>1.0151515151515151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61</v>
      </c>
      <c r="D274" s="18">
        <v>353</v>
      </c>
      <c r="E274" s="18">
        <v>11</v>
      </c>
      <c r="F274" s="18">
        <v>81</v>
      </c>
      <c r="G274" s="18">
        <v>190</v>
      </c>
      <c r="H274" s="25">
        <v>13</v>
      </c>
      <c r="I274" s="18">
        <v>6</v>
      </c>
      <c r="J274" s="18">
        <v>6</v>
      </c>
      <c r="K274" s="18">
        <v>1</v>
      </c>
      <c r="L274" s="18">
        <v>385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1.0517241379310345</v>
      </c>
      <c r="S274" s="6">
        <f t="shared" si="45"/>
        <v>0.93139841688654357</v>
      </c>
      <c r="T274" s="6">
        <f t="shared" si="46"/>
        <v>1</v>
      </c>
      <c r="U274" s="6">
        <f t="shared" si="47"/>
        <v>1.5283018867924529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3</v>
      </c>
      <c r="Y274" s="6">
        <f t="shared" si="51"/>
        <v>1.5</v>
      </c>
      <c r="Z274" s="6">
        <f t="shared" si="52"/>
        <v>0.5</v>
      </c>
      <c r="AA274" s="6">
        <f t="shared" si="53"/>
        <v>0.84615384615384615</v>
      </c>
      <c r="AB274" s="6">
        <f t="shared" si="54"/>
        <v>1</v>
      </c>
      <c r="AC274" s="6">
        <f t="shared" si="55"/>
        <v>0.90909090909090906</v>
      </c>
    </row>
    <row r="275" spans="1:29" x14ac:dyDescent="0.25">
      <c r="A275" s="3">
        <f t="shared" si="56"/>
        <v>42641</v>
      </c>
      <c r="B275" s="18">
        <v>24</v>
      </c>
      <c r="C275" s="18">
        <v>210</v>
      </c>
      <c r="D275" s="18">
        <v>977</v>
      </c>
      <c r="E275" s="18">
        <v>11</v>
      </c>
      <c r="F275" s="18">
        <v>85</v>
      </c>
      <c r="G275" s="18">
        <v>207</v>
      </c>
      <c r="H275" s="25">
        <v>71</v>
      </c>
      <c r="I275" s="18">
        <v>13</v>
      </c>
      <c r="J275" s="18">
        <v>7</v>
      </c>
      <c r="K275" s="18">
        <v>2</v>
      </c>
      <c r="L275" s="18">
        <v>849</v>
      </c>
      <c r="M275" s="6">
        <v>1</v>
      </c>
      <c r="N275" s="25">
        <v>13</v>
      </c>
      <c r="O275" s="6"/>
      <c r="P275" s="6"/>
      <c r="Q275" s="6">
        <f t="shared" si="43"/>
        <v>1.7142857142857142</v>
      </c>
      <c r="R275" s="6">
        <f t="shared" si="44"/>
        <v>0.84</v>
      </c>
      <c r="S275" s="6">
        <f t="shared" si="45"/>
        <v>0.99490835030549896</v>
      </c>
      <c r="T275" s="6">
        <f t="shared" si="46"/>
        <v>1.1000000000000001</v>
      </c>
      <c r="U275" s="6">
        <f t="shared" si="47"/>
        <v>1.0897435897435896</v>
      </c>
      <c r="V275" s="6">
        <f t="shared" si="48"/>
        <v>1.1629213483146068</v>
      </c>
      <c r="W275" s="6">
        <f t="shared" si="49"/>
        <v>1.9189189189189189</v>
      </c>
      <c r="X275" s="6">
        <f t="shared" si="50"/>
        <v>1.3</v>
      </c>
      <c r="Y275" s="6">
        <f t="shared" si="51"/>
        <v>3.5</v>
      </c>
      <c r="Z275" s="6">
        <f t="shared" si="52"/>
        <v>2</v>
      </c>
      <c r="AA275" s="6">
        <f t="shared" si="53"/>
        <v>1.0494437577255871</v>
      </c>
      <c r="AB275" s="6">
        <f t="shared" si="54"/>
        <v>1</v>
      </c>
      <c r="AC275" s="6">
        <f t="shared" si="55"/>
        <v>2.1666666666666665</v>
      </c>
    </row>
    <row r="276" spans="1:29" x14ac:dyDescent="0.25">
      <c r="A276" s="3">
        <f t="shared" si="56"/>
        <v>42642</v>
      </c>
      <c r="B276" s="18">
        <v>19</v>
      </c>
      <c r="C276" s="18">
        <v>183</v>
      </c>
      <c r="D276" s="18">
        <v>958</v>
      </c>
      <c r="E276" s="18">
        <v>15</v>
      </c>
      <c r="F276" s="18">
        <v>63</v>
      </c>
      <c r="G276" s="18">
        <v>183</v>
      </c>
      <c r="H276" s="25">
        <v>71</v>
      </c>
      <c r="I276" s="18">
        <v>13</v>
      </c>
      <c r="J276" s="18">
        <v>14</v>
      </c>
      <c r="K276" s="18">
        <v>4</v>
      </c>
      <c r="L276" s="18">
        <v>952</v>
      </c>
      <c r="M276" s="6">
        <v>3</v>
      </c>
      <c r="N276" s="25">
        <v>6</v>
      </c>
      <c r="O276" s="6"/>
      <c r="P276" s="6"/>
      <c r="Q276" s="6">
        <f t="shared" si="43"/>
        <v>0.95</v>
      </c>
      <c r="R276" s="6">
        <f t="shared" si="44"/>
        <v>1.3555555555555556</v>
      </c>
      <c r="S276" s="6">
        <f t="shared" si="45"/>
        <v>0.85688729874776381</v>
      </c>
      <c r="T276" s="6">
        <f t="shared" si="46"/>
        <v>0.88235294117647056</v>
      </c>
      <c r="U276" s="6">
        <f t="shared" si="47"/>
        <v>1.4651162790697674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2.6</v>
      </c>
      <c r="Y276" s="6">
        <f t="shared" si="51"/>
        <v>2.8</v>
      </c>
      <c r="Z276" s="6">
        <f t="shared" si="52"/>
        <v>1</v>
      </c>
      <c r="AA276" s="6">
        <f t="shared" si="53"/>
        <v>1.0507726269315674</v>
      </c>
      <c r="AB276" s="6">
        <f t="shared" si="54"/>
        <v>1.5</v>
      </c>
      <c r="AC276" s="6">
        <f t="shared" si="55"/>
        <v>0.66666666666666663</v>
      </c>
    </row>
    <row r="277" spans="1:29" x14ac:dyDescent="0.25">
      <c r="A277" s="3">
        <f t="shared" si="56"/>
        <v>42643</v>
      </c>
      <c r="B277" s="18">
        <v>24</v>
      </c>
      <c r="C277" s="18">
        <v>189</v>
      </c>
      <c r="D277" s="18">
        <v>916</v>
      </c>
      <c r="E277" s="18">
        <v>15</v>
      </c>
      <c r="F277" s="18">
        <v>63</v>
      </c>
      <c r="G277" s="18">
        <v>211</v>
      </c>
      <c r="H277" s="25">
        <v>59</v>
      </c>
      <c r="I277" s="18">
        <v>13</v>
      </c>
      <c r="J277" s="18">
        <v>15</v>
      </c>
      <c r="K277" s="18">
        <v>1</v>
      </c>
      <c r="L277" s="18">
        <v>805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2.1724137931034484</v>
      </c>
      <c r="S277" s="6">
        <f t="shared" si="45"/>
        <v>0.98920086393088558</v>
      </c>
      <c r="T277" s="6">
        <f t="shared" si="46"/>
        <v>1.3636363636363635</v>
      </c>
      <c r="U277" s="6">
        <f t="shared" si="47"/>
        <v>1.2115384615384615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0.8125</v>
      </c>
      <c r="Y277" s="6">
        <f t="shared" si="51"/>
        <v>3.75</v>
      </c>
      <c r="Z277" s="6">
        <f t="shared" si="52"/>
        <v>1</v>
      </c>
      <c r="AA277" s="6">
        <f t="shared" si="53"/>
        <v>0.9841075794621027</v>
      </c>
      <c r="AB277" s="6">
        <f t="shared" si="54"/>
        <v>0.66666666666666663</v>
      </c>
      <c r="AC277" s="6">
        <f t="shared" si="55"/>
        <v>3.6666666666666665</v>
      </c>
    </row>
    <row r="278" spans="1:29" x14ac:dyDescent="0.25">
      <c r="A278" s="3">
        <f t="shared" si="56"/>
        <v>42644</v>
      </c>
      <c r="B278" s="18">
        <v>23</v>
      </c>
      <c r="C278" s="18">
        <v>117</v>
      </c>
      <c r="D278" s="18">
        <v>870</v>
      </c>
      <c r="E278" s="18">
        <v>10</v>
      </c>
      <c r="F278" s="18">
        <v>130</v>
      </c>
      <c r="G278" s="18">
        <v>187</v>
      </c>
      <c r="H278" s="25">
        <v>66</v>
      </c>
      <c r="I278" s="18">
        <v>9</v>
      </c>
      <c r="J278" s="18">
        <v>7</v>
      </c>
      <c r="K278" s="18">
        <v>3</v>
      </c>
      <c r="L278" s="18">
        <v>664</v>
      </c>
      <c r="M278" s="6">
        <v>1</v>
      </c>
      <c r="N278" s="25">
        <v>90</v>
      </c>
      <c r="O278" s="6"/>
      <c r="P278" s="6"/>
      <c r="Q278" s="6">
        <f t="shared" si="43"/>
        <v>1.1499999999999999</v>
      </c>
      <c r="R278" s="6">
        <f t="shared" si="44"/>
        <v>0.99152542372881358</v>
      </c>
      <c r="S278" s="6">
        <f t="shared" si="45"/>
        <v>0.9709821428571429</v>
      </c>
      <c r="T278" s="6">
        <f t="shared" si="46"/>
        <v>0.90909090909090906</v>
      </c>
      <c r="U278" s="6">
        <f t="shared" si="47"/>
        <v>0.8666666666666667</v>
      </c>
      <c r="V278" s="6">
        <f t="shared" si="48"/>
        <v>0.90338164251207731</v>
      </c>
      <c r="W278" s="6">
        <f t="shared" si="49"/>
        <v>1.8857142857142857</v>
      </c>
      <c r="X278" s="6">
        <f t="shared" si="50"/>
        <v>0.5625</v>
      </c>
      <c r="Y278" s="6">
        <f t="shared" si="51"/>
        <v>1.1666666666666667</v>
      </c>
      <c r="Z278" s="6">
        <f t="shared" si="52"/>
        <v>0.75</v>
      </c>
      <c r="AA278" s="6">
        <f t="shared" si="53"/>
        <v>0.80387409200968518</v>
      </c>
      <c r="AB278" s="6">
        <f t="shared" si="54"/>
        <v>1</v>
      </c>
      <c r="AC278" s="6">
        <f t="shared" si="55"/>
        <v>15</v>
      </c>
    </row>
    <row r="279" spans="1:29" x14ac:dyDescent="0.25">
      <c r="A279" s="7">
        <f t="shared" si="56"/>
        <v>42645</v>
      </c>
      <c r="B279" s="19">
        <v>27</v>
      </c>
      <c r="C279" s="19">
        <v>48</v>
      </c>
      <c r="D279" s="19">
        <v>763</v>
      </c>
      <c r="E279" s="19">
        <v>1</v>
      </c>
      <c r="F279" s="19">
        <v>49</v>
      </c>
      <c r="G279" s="19">
        <v>179</v>
      </c>
      <c r="H279" s="26">
        <v>49</v>
      </c>
      <c r="I279" s="19">
        <v>21</v>
      </c>
      <c r="J279" s="19">
        <v>14</v>
      </c>
      <c r="K279" s="19">
        <v>3</v>
      </c>
      <c r="L279" s="19">
        <v>580</v>
      </c>
      <c r="M279" s="8">
        <v>10</v>
      </c>
      <c r="N279" s="26">
        <v>53</v>
      </c>
      <c r="O279" s="8"/>
      <c r="P279" s="8"/>
      <c r="Q279" s="8">
        <f t="shared" si="43"/>
        <v>1.588235294117647</v>
      </c>
      <c r="R279" s="8">
        <f t="shared" si="44"/>
        <v>0.77419354838709675</v>
      </c>
      <c r="S279" s="8">
        <f t="shared" si="45"/>
        <v>1.0310810810810811</v>
      </c>
      <c r="T279" s="8">
        <f t="shared" si="46"/>
        <v>0.5</v>
      </c>
      <c r="U279" s="8">
        <f t="shared" si="47"/>
        <v>1.2564102564102564</v>
      </c>
      <c r="V279" s="8">
        <f t="shared" si="48"/>
        <v>1.0406976744186047</v>
      </c>
      <c r="W279" s="8">
        <f t="shared" si="49"/>
        <v>1.4411764705882353</v>
      </c>
      <c r="X279" s="8">
        <f t="shared" si="50"/>
        <v>0.55263157894736847</v>
      </c>
      <c r="Y279" s="8">
        <f t="shared" si="51"/>
        <v>3.5</v>
      </c>
      <c r="Z279" s="8">
        <f t="shared" si="52"/>
        <v>1.5</v>
      </c>
      <c r="AA279" s="8">
        <f t="shared" si="53"/>
        <v>0.79234972677595628</v>
      </c>
      <c r="AB279" s="8">
        <f t="shared" si="54"/>
        <v>2</v>
      </c>
      <c r="AC279" s="8">
        <f t="shared" si="55"/>
        <v>7.5714285714285712</v>
      </c>
    </row>
    <row r="280" spans="1:29" x14ac:dyDescent="0.25">
      <c r="A280" s="7">
        <f t="shared" si="56"/>
        <v>42646</v>
      </c>
      <c r="B280" s="19">
        <v>18</v>
      </c>
      <c r="C280" s="19">
        <v>49</v>
      </c>
      <c r="D280" s="19">
        <v>339</v>
      </c>
      <c r="E280" s="19">
        <v>5</v>
      </c>
      <c r="F280" s="19">
        <v>32</v>
      </c>
      <c r="G280" s="19">
        <v>211</v>
      </c>
      <c r="H280" s="26">
        <v>33</v>
      </c>
      <c r="I280" s="19">
        <v>5</v>
      </c>
      <c r="J280" s="19">
        <v>7</v>
      </c>
      <c r="K280" s="19">
        <v>3</v>
      </c>
      <c r="L280" s="19">
        <v>364</v>
      </c>
      <c r="M280" s="8">
        <v>1</v>
      </c>
      <c r="N280" s="26">
        <v>19</v>
      </c>
      <c r="O280" s="8"/>
      <c r="P280" s="8"/>
      <c r="Q280" s="8">
        <f t="shared" si="43"/>
        <v>1.0588235294117647</v>
      </c>
      <c r="R280" s="8">
        <f t="shared" si="44"/>
        <v>0.79032258064516125</v>
      </c>
      <c r="S280" s="8">
        <f t="shared" si="45"/>
        <v>1.2150537634408602</v>
      </c>
      <c r="T280" s="8">
        <f t="shared" si="46"/>
        <v>2.5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1.4</v>
      </c>
      <c r="Z280" s="8">
        <f t="shared" si="52"/>
        <v>3</v>
      </c>
      <c r="AA280" s="8">
        <f t="shared" si="53"/>
        <v>1.0865671641791044</v>
      </c>
      <c r="AB280" s="8">
        <f t="shared" si="54"/>
        <v>1</v>
      </c>
      <c r="AC280" s="8">
        <f t="shared" si="55"/>
        <v>3.1666666666666665</v>
      </c>
    </row>
    <row r="281" spans="1:29" x14ac:dyDescent="0.25">
      <c r="A281" s="3">
        <f t="shared" si="56"/>
        <v>42647</v>
      </c>
      <c r="B281" s="18">
        <v>16</v>
      </c>
      <c r="C281" s="18">
        <v>48</v>
      </c>
      <c r="D281" s="18">
        <v>425</v>
      </c>
      <c r="E281" s="18">
        <v>14</v>
      </c>
      <c r="F281" s="18">
        <v>69</v>
      </c>
      <c r="G281" s="18">
        <v>235</v>
      </c>
      <c r="H281" s="25">
        <v>19</v>
      </c>
      <c r="I281" s="18">
        <v>7</v>
      </c>
      <c r="J281" s="18">
        <v>20</v>
      </c>
      <c r="K281" s="18">
        <v>2</v>
      </c>
      <c r="L281" s="18">
        <v>398</v>
      </c>
      <c r="M281" s="6">
        <v>1</v>
      </c>
      <c r="N281" s="25">
        <v>23</v>
      </c>
      <c r="O281" s="6"/>
      <c r="P281" s="6"/>
      <c r="Q281" s="6">
        <f t="shared" si="43"/>
        <v>1</v>
      </c>
      <c r="R281" s="6">
        <f t="shared" si="44"/>
        <v>0.78688524590163933</v>
      </c>
      <c r="S281" s="6">
        <f t="shared" si="45"/>
        <v>1.2039660056657224</v>
      </c>
      <c r="T281" s="6">
        <f t="shared" si="46"/>
        <v>1.2727272727272727</v>
      </c>
      <c r="U281" s="6">
        <f t="shared" si="47"/>
        <v>0.85185185185185186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1.1666666666666667</v>
      </c>
      <c r="Y281" s="6">
        <f t="shared" si="51"/>
        <v>3.3333333333333335</v>
      </c>
      <c r="Z281" s="6">
        <f t="shared" si="52"/>
        <v>2</v>
      </c>
      <c r="AA281" s="6">
        <f t="shared" si="53"/>
        <v>1.0337662337662337</v>
      </c>
      <c r="AB281" s="6">
        <f t="shared" si="54"/>
        <v>1</v>
      </c>
      <c r="AC281" s="6">
        <f t="shared" si="55"/>
        <v>2.2999999999999998</v>
      </c>
    </row>
    <row r="282" spans="1:29" x14ac:dyDescent="0.25">
      <c r="A282" s="3">
        <f t="shared" si="56"/>
        <v>42648</v>
      </c>
      <c r="B282" s="18">
        <v>28</v>
      </c>
      <c r="C282" s="18">
        <v>271</v>
      </c>
      <c r="D282" s="18">
        <v>810</v>
      </c>
      <c r="E282" s="18">
        <v>19</v>
      </c>
      <c r="F282" s="18">
        <v>66</v>
      </c>
      <c r="G282" s="18">
        <v>227</v>
      </c>
      <c r="H282" s="25">
        <v>76</v>
      </c>
      <c r="I282" s="18">
        <v>21</v>
      </c>
      <c r="J282" s="18">
        <v>14</v>
      </c>
      <c r="K282" s="18">
        <v>4</v>
      </c>
      <c r="L282" s="18">
        <v>798</v>
      </c>
      <c r="M282" s="6">
        <v>1</v>
      </c>
      <c r="N282" s="25">
        <v>26</v>
      </c>
      <c r="O282" s="6"/>
      <c r="P282" s="6"/>
      <c r="Q282" s="6">
        <f t="shared" si="43"/>
        <v>1.1666666666666667</v>
      </c>
      <c r="R282" s="6">
        <f t="shared" si="44"/>
        <v>1.2904761904761906</v>
      </c>
      <c r="S282" s="6">
        <f t="shared" si="45"/>
        <v>0.8290685772773797</v>
      </c>
      <c r="T282" s="6">
        <f t="shared" si="46"/>
        <v>1.7272727272727273</v>
      </c>
      <c r="U282" s="6">
        <f t="shared" si="47"/>
        <v>0.77647058823529413</v>
      </c>
      <c r="V282" s="6">
        <f t="shared" si="48"/>
        <v>1.0966183574879227</v>
      </c>
      <c r="W282" s="6">
        <f t="shared" si="49"/>
        <v>1.0704225352112675</v>
      </c>
      <c r="X282" s="6">
        <f t="shared" si="50"/>
        <v>1.6153846153846154</v>
      </c>
      <c r="Y282" s="6">
        <f t="shared" si="51"/>
        <v>2</v>
      </c>
      <c r="Z282" s="6">
        <f t="shared" si="52"/>
        <v>2</v>
      </c>
      <c r="AA282" s="6">
        <f t="shared" si="53"/>
        <v>0.93992932862190814</v>
      </c>
      <c r="AB282" s="6">
        <f t="shared" si="54"/>
        <v>1</v>
      </c>
      <c r="AC282" s="6">
        <f t="shared" si="55"/>
        <v>2</v>
      </c>
    </row>
    <row r="283" spans="1:29" x14ac:dyDescent="0.25">
      <c r="A283" s="3">
        <f t="shared" si="56"/>
        <v>42649</v>
      </c>
      <c r="B283" s="18">
        <v>31</v>
      </c>
      <c r="C283" s="18">
        <v>79</v>
      </c>
      <c r="D283" s="18">
        <v>931</v>
      </c>
      <c r="E283" s="18">
        <v>17</v>
      </c>
      <c r="F283" s="18">
        <v>80</v>
      </c>
      <c r="G283" s="18">
        <v>239</v>
      </c>
      <c r="H283" s="25">
        <v>70</v>
      </c>
      <c r="I283" s="18">
        <v>36</v>
      </c>
      <c r="J283" s="18">
        <v>14</v>
      </c>
      <c r="K283" s="18">
        <v>3</v>
      </c>
      <c r="L283" s="18">
        <v>733</v>
      </c>
      <c r="M283" s="6">
        <v>6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0.43169398907103823</v>
      </c>
      <c r="S283" s="6">
        <f t="shared" si="45"/>
        <v>0.97181628392484343</v>
      </c>
      <c r="T283" s="6">
        <f t="shared" si="46"/>
        <v>1.1333333333333333</v>
      </c>
      <c r="U283" s="6">
        <f t="shared" si="47"/>
        <v>1.2698412698412698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2.7692307692307692</v>
      </c>
      <c r="Y283" s="6">
        <f t="shared" si="51"/>
        <v>1</v>
      </c>
      <c r="Z283" s="6">
        <f t="shared" si="52"/>
        <v>0.75</v>
      </c>
      <c r="AA283" s="6">
        <f t="shared" si="53"/>
        <v>0.76995798319327735</v>
      </c>
      <c r="AB283" s="6">
        <f t="shared" si="54"/>
        <v>2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131</v>
      </c>
      <c r="D284" s="18">
        <v>960</v>
      </c>
      <c r="E284" s="18">
        <v>15</v>
      </c>
      <c r="F284" s="18">
        <v>76</v>
      </c>
      <c r="G284" s="18">
        <v>230</v>
      </c>
      <c r="H284" s="25">
        <v>77</v>
      </c>
      <c r="I284" s="18">
        <v>13</v>
      </c>
      <c r="J284" s="18">
        <v>16</v>
      </c>
      <c r="K284" s="18">
        <v>1</v>
      </c>
      <c r="L284" s="18">
        <v>730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0.69312169312169314</v>
      </c>
      <c r="S284" s="6">
        <f t="shared" si="45"/>
        <v>1.0480349344978166</v>
      </c>
      <c r="T284" s="6">
        <f t="shared" si="46"/>
        <v>1</v>
      </c>
      <c r="U284" s="6">
        <f t="shared" si="47"/>
        <v>1.2063492063492063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1.0666666666666667</v>
      </c>
      <c r="Z284" s="6">
        <f t="shared" si="52"/>
        <v>1</v>
      </c>
      <c r="AA284" s="6">
        <f t="shared" si="53"/>
        <v>0.90683229813664601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250</v>
      </c>
      <c r="D285" s="18">
        <v>913</v>
      </c>
      <c r="E285" s="18">
        <v>20</v>
      </c>
      <c r="F285" s="18">
        <v>109</v>
      </c>
      <c r="G285" s="18">
        <v>210</v>
      </c>
      <c r="H285" s="25">
        <v>87</v>
      </c>
      <c r="I285" s="18">
        <v>13</v>
      </c>
      <c r="J285" s="18">
        <v>18</v>
      </c>
      <c r="K285" s="18">
        <v>5</v>
      </c>
      <c r="L285" s="18">
        <v>658</v>
      </c>
      <c r="M285" s="6">
        <v>4</v>
      </c>
      <c r="N285" s="25">
        <v>28</v>
      </c>
      <c r="O285" s="6"/>
      <c r="P285" s="6"/>
      <c r="Q285" s="6">
        <f t="shared" si="43"/>
        <v>1.2173913043478262</v>
      </c>
      <c r="R285" s="6">
        <f t="shared" si="44"/>
        <v>2.1367521367521367</v>
      </c>
      <c r="S285" s="6">
        <f t="shared" si="45"/>
        <v>1.0494252873563219</v>
      </c>
      <c r="T285" s="6">
        <f t="shared" si="46"/>
        <v>2</v>
      </c>
      <c r="U285" s="6">
        <f t="shared" si="47"/>
        <v>0.83846153846153848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1.4444444444444444</v>
      </c>
      <c r="Y285" s="6">
        <f t="shared" si="51"/>
        <v>2.5714285714285716</v>
      </c>
      <c r="Z285" s="6">
        <f t="shared" si="52"/>
        <v>1.6666666666666667</v>
      </c>
      <c r="AA285" s="6">
        <f t="shared" si="53"/>
        <v>0.99096385542168675</v>
      </c>
      <c r="AB285" s="6">
        <f t="shared" si="54"/>
        <v>4</v>
      </c>
      <c r="AC285" s="6">
        <f t="shared" si="55"/>
        <v>0.31111111111111112</v>
      </c>
    </row>
    <row r="286" spans="1:29" x14ac:dyDescent="0.25">
      <c r="A286" s="7">
        <f t="shared" si="56"/>
        <v>42652</v>
      </c>
      <c r="B286" s="19">
        <v>29</v>
      </c>
      <c r="C286" s="19">
        <v>67</v>
      </c>
      <c r="D286" s="19">
        <v>729</v>
      </c>
      <c r="E286" s="19">
        <v>4</v>
      </c>
      <c r="F286" s="19">
        <v>54</v>
      </c>
      <c r="G286" s="19">
        <v>195</v>
      </c>
      <c r="H286" s="26">
        <v>81</v>
      </c>
      <c r="I286" s="19">
        <v>23</v>
      </c>
      <c r="J286" s="19">
        <v>25</v>
      </c>
      <c r="K286" s="19">
        <v>5</v>
      </c>
      <c r="L286" s="19">
        <v>544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1.3958333333333333</v>
      </c>
      <c r="S286" s="8">
        <f t="shared" si="45"/>
        <v>0.95543905635648751</v>
      </c>
      <c r="T286" s="8">
        <f t="shared" si="46"/>
        <v>4</v>
      </c>
      <c r="U286" s="8">
        <f t="shared" si="47"/>
        <v>1.1020408163265305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1.7857142857142858</v>
      </c>
      <c r="Z286" s="8">
        <f t="shared" si="52"/>
        <v>1.6666666666666667</v>
      </c>
      <c r="AA286" s="8">
        <f t="shared" si="53"/>
        <v>0.93793103448275861</v>
      </c>
      <c r="AB286" s="8">
        <f t="shared" si="54"/>
        <v>0.3</v>
      </c>
      <c r="AC286" s="8">
        <f t="shared" si="55"/>
        <v>0.43396226415094341</v>
      </c>
    </row>
    <row r="287" spans="1:29" x14ac:dyDescent="0.25">
      <c r="A287" s="7">
        <f t="shared" si="56"/>
        <v>42653</v>
      </c>
      <c r="B287" s="19">
        <v>26</v>
      </c>
      <c r="C287" s="19">
        <v>67</v>
      </c>
      <c r="D287" s="19">
        <v>328</v>
      </c>
      <c r="E287" s="19">
        <v>11</v>
      </c>
      <c r="F287" s="19">
        <v>46</v>
      </c>
      <c r="G287" s="19">
        <v>251</v>
      </c>
      <c r="H287" s="26">
        <v>65</v>
      </c>
      <c r="I287" s="19">
        <v>17</v>
      </c>
      <c r="J287" s="19">
        <v>24</v>
      </c>
      <c r="K287" s="19">
        <v>2</v>
      </c>
      <c r="L287" s="19">
        <v>270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1.3673469387755102</v>
      </c>
      <c r="S287" s="8">
        <f t="shared" si="45"/>
        <v>0.96755162241887904</v>
      </c>
      <c r="T287" s="8">
        <f t="shared" si="46"/>
        <v>2.2000000000000002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3.4</v>
      </c>
      <c r="Y287" s="8">
        <f t="shared" si="51"/>
        <v>3.4285714285714284</v>
      </c>
      <c r="Z287" s="8">
        <f t="shared" si="52"/>
        <v>0.66666666666666663</v>
      </c>
      <c r="AA287" s="8">
        <f t="shared" si="53"/>
        <v>0.74175824175824179</v>
      </c>
      <c r="AB287" s="8">
        <f t="shared" si="54"/>
        <v>2</v>
      </c>
      <c r="AC287" s="8">
        <f t="shared" si="55"/>
        <v>0.26315789473684209</v>
      </c>
    </row>
    <row r="288" spans="1:29" x14ac:dyDescent="0.25">
      <c r="A288" s="3">
        <f t="shared" si="56"/>
        <v>42654</v>
      </c>
      <c r="B288" s="18">
        <v>39</v>
      </c>
      <c r="C288" s="18">
        <v>67</v>
      </c>
      <c r="D288" s="18">
        <v>335</v>
      </c>
      <c r="E288" s="18">
        <v>19</v>
      </c>
      <c r="F288" s="18">
        <v>95</v>
      </c>
      <c r="G288" s="18">
        <v>272</v>
      </c>
      <c r="H288" s="25">
        <v>50</v>
      </c>
      <c r="I288" s="18">
        <v>12</v>
      </c>
      <c r="J288" s="18">
        <v>16</v>
      </c>
      <c r="K288" s="18">
        <v>3</v>
      </c>
      <c r="L288" s="18">
        <v>203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1.3958333333333333</v>
      </c>
      <c r="S288" s="6">
        <f t="shared" si="45"/>
        <v>0.78823529411764703</v>
      </c>
      <c r="T288" s="6">
        <f t="shared" si="46"/>
        <v>1.3571428571428572</v>
      </c>
      <c r="U288" s="6">
        <f t="shared" si="47"/>
        <v>1.3768115942028984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1.7142857142857142</v>
      </c>
      <c r="Y288" s="6">
        <f t="shared" si="51"/>
        <v>0.8</v>
      </c>
      <c r="Z288" s="6">
        <f t="shared" si="52"/>
        <v>1.5</v>
      </c>
      <c r="AA288" s="6">
        <f t="shared" si="53"/>
        <v>0.51005025125628145</v>
      </c>
      <c r="AB288" s="6">
        <f t="shared" si="54"/>
        <v>1</v>
      </c>
      <c r="AC288" s="6">
        <f t="shared" si="55"/>
        <v>0.60869565217391308</v>
      </c>
    </row>
    <row r="289" spans="1:29" x14ac:dyDescent="0.25">
      <c r="A289" s="3">
        <f t="shared" si="56"/>
        <v>42655</v>
      </c>
      <c r="B289" s="18">
        <v>41</v>
      </c>
      <c r="C289" s="18">
        <v>83</v>
      </c>
      <c r="D289" s="18">
        <v>845</v>
      </c>
      <c r="E289" s="18">
        <v>19</v>
      </c>
      <c r="F289" s="18">
        <v>108</v>
      </c>
      <c r="G289" s="18">
        <v>254</v>
      </c>
      <c r="H289" s="25">
        <v>143</v>
      </c>
      <c r="I289" s="18">
        <v>35</v>
      </c>
      <c r="J289" s="18">
        <v>20</v>
      </c>
      <c r="K289" s="18">
        <v>1</v>
      </c>
      <c r="L289" s="18">
        <v>354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0.30627306273062732</v>
      </c>
      <c r="S289" s="6">
        <f t="shared" si="45"/>
        <v>1.0432098765432098</v>
      </c>
      <c r="T289" s="6">
        <f t="shared" si="46"/>
        <v>1</v>
      </c>
      <c r="U289" s="6">
        <f t="shared" si="47"/>
        <v>1.6363636363636365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1.6666666666666667</v>
      </c>
      <c r="Y289" s="6">
        <f t="shared" si="51"/>
        <v>1.4285714285714286</v>
      </c>
      <c r="Z289" s="6">
        <f t="shared" si="52"/>
        <v>0.25</v>
      </c>
      <c r="AA289" s="6">
        <f t="shared" si="53"/>
        <v>0.44360902255639095</v>
      </c>
      <c r="AB289" s="6">
        <f t="shared" si="54"/>
        <v>3</v>
      </c>
      <c r="AC289" s="6">
        <f t="shared" si="55"/>
        <v>1.0384615384615385</v>
      </c>
    </row>
    <row r="290" spans="1:29" x14ac:dyDescent="0.25">
      <c r="A290" s="3">
        <f t="shared" si="56"/>
        <v>42656</v>
      </c>
      <c r="B290" s="18">
        <v>43</v>
      </c>
      <c r="C290" s="18">
        <v>217</v>
      </c>
      <c r="D290" s="18">
        <v>970</v>
      </c>
      <c r="E290" s="18">
        <v>31</v>
      </c>
      <c r="F290" s="18">
        <v>104</v>
      </c>
      <c r="G290" s="18">
        <v>279</v>
      </c>
      <c r="H290" s="25">
        <v>137</v>
      </c>
      <c r="I290" s="18">
        <v>32</v>
      </c>
      <c r="J290" s="18">
        <v>33</v>
      </c>
      <c r="K290" s="18">
        <v>2</v>
      </c>
      <c r="L290" s="18">
        <v>716</v>
      </c>
      <c r="M290" s="6">
        <v>6</v>
      </c>
      <c r="N290" s="25">
        <v>10</v>
      </c>
      <c r="O290" s="6"/>
      <c r="P290" s="6"/>
      <c r="Q290" s="6">
        <f t="shared" si="43"/>
        <v>1.3870967741935485</v>
      </c>
      <c r="R290" s="6">
        <f t="shared" si="44"/>
        <v>2.7468354430379747</v>
      </c>
      <c r="S290" s="6">
        <f t="shared" si="45"/>
        <v>1.0418904403866809</v>
      </c>
      <c r="T290" s="6">
        <f t="shared" si="46"/>
        <v>1.8235294117647058</v>
      </c>
      <c r="U290" s="6">
        <f t="shared" si="47"/>
        <v>1.3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0.88888888888888884</v>
      </c>
      <c r="Y290" s="6">
        <f t="shared" si="51"/>
        <v>2.3571428571428572</v>
      </c>
      <c r="Z290" s="6">
        <f t="shared" si="52"/>
        <v>0.66666666666666663</v>
      </c>
      <c r="AA290" s="6">
        <f t="shared" si="53"/>
        <v>0.97680763983628927</v>
      </c>
      <c r="AB290" s="6">
        <f t="shared" si="54"/>
        <v>1</v>
      </c>
      <c r="AC290" s="6">
        <f t="shared" si="55"/>
        <v>0.90909090909090906</v>
      </c>
    </row>
    <row r="291" spans="1:29" x14ac:dyDescent="0.25">
      <c r="A291" s="3">
        <f t="shared" si="56"/>
        <v>42657</v>
      </c>
      <c r="B291" s="18">
        <v>83</v>
      </c>
      <c r="C291" s="18">
        <v>145</v>
      </c>
      <c r="D291" s="18">
        <v>874</v>
      </c>
      <c r="E291" s="18">
        <v>39</v>
      </c>
      <c r="F291" s="18">
        <v>88</v>
      </c>
      <c r="G291" s="18">
        <v>256</v>
      </c>
      <c r="H291" s="25">
        <v>138</v>
      </c>
      <c r="I291" s="18">
        <v>29</v>
      </c>
      <c r="J291" s="18">
        <v>34</v>
      </c>
      <c r="K291" s="18">
        <v>3</v>
      </c>
      <c r="L291" s="18">
        <v>734</v>
      </c>
      <c r="M291" s="6">
        <v>3</v>
      </c>
      <c r="N291" s="25">
        <v>35</v>
      </c>
      <c r="O291" s="6"/>
      <c r="P291" s="6"/>
      <c r="Q291" s="6">
        <f t="shared" si="43"/>
        <v>3.7727272727272729</v>
      </c>
      <c r="R291" s="6">
        <f t="shared" si="44"/>
        <v>1.1068702290076335</v>
      </c>
      <c r="S291" s="6">
        <f t="shared" si="45"/>
        <v>0.91041666666666665</v>
      </c>
      <c r="T291" s="6">
        <f t="shared" si="46"/>
        <v>2.6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2.125</v>
      </c>
      <c r="Z291" s="6">
        <f t="shared" si="52"/>
        <v>3</v>
      </c>
      <c r="AA291" s="6">
        <f t="shared" si="53"/>
        <v>1.0054794520547945</v>
      </c>
      <c r="AB291" s="6">
        <f t="shared" si="54"/>
        <v>3</v>
      </c>
      <c r="AC291" s="6">
        <f t="shared" si="55"/>
        <v>2.1875</v>
      </c>
    </row>
    <row r="292" spans="1:29" x14ac:dyDescent="0.25">
      <c r="A292" s="3">
        <f t="shared" si="56"/>
        <v>42658</v>
      </c>
      <c r="B292" s="18">
        <v>55</v>
      </c>
      <c r="C292" s="18">
        <v>230</v>
      </c>
      <c r="D292" s="18">
        <v>931</v>
      </c>
      <c r="E292" s="18">
        <v>26</v>
      </c>
      <c r="F292" s="18">
        <v>178</v>
      </c>
      <c r="G292" s="18">
        <v>265</v>
      </c>
      <c r="H292" s="25">
        <v>136</v>
      </c>
      <c r="I292" s="18">
        <v>16</v>
      </c>
      <c r="J292" s="18">
        <v>49</v>
      </c>
      <c r="K292" s="18">
        <v>2</v>
      </c>
      <c r="L292" s="18">
        <v>716</v>
      </c>
      <c r="M292" s="6">
        <v>3</v>
      </c>
      <c r="N292" s="25">
        <v>23</v>
      </c>
      <c r="O292" s="6"/>
      <c r="P292" s="6"/>
      <c r="Q292" s="6">
        <f t="shared" si="43"/>
        <v>1.9642857142857142</v>
      </c>
      <c r="R292" s="6">
        <f t="shared" si="44"/>
        <v>0.92</v>
      </c>
      <c r="S292" s="6">
        <f t="shared" si="45"/>
        <v>1.0197152245345016</v>
      </c>
      <c r="T292" s="6">
        <f t="shared" si="46"/>
        <v>1.3</v>
      </c>
      <c r="U292" s="6">
        <f t="shared" si="47"/>
        <v>1.6330275229357798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1.2307692307692308</v>
      </c>
      <c r="Y292" s="6">
        <f t="shared" si="51"/>
        <v>2.7222222222222223</v>
      </c>
      <c r="Z292" s="6">
        <f t="shared" si="52"/>
        <v>0.4</v>
      </c>
      <c r="AA292" s="6">
        <f t="shared" si="53"/>
        <v>1.0881458966565349</v>
      </c>
      <c r="AB292" s="6">
        <f t="shared" si="54"/>
        <v>0.75</v>
      </c>
      <c r="AC292" s="6">
        <f t="shared" si="55"/>
        <v>0.8214285714285714</v>
      </c>
    </row>
    <row r="293" spans="1:29" x14ac:dyDescent="0.25">
      <c r="A293" s="7">
        <f t="shared" si="56"/>
        <v>42659</v>
      </c>
      <c r="B293" s="19">
        <v>47</v>
      </c>
      <c r="C293" s="19">
        <v>75</v>
      </c>
      <c r="D293" s="19">
        <v>658</v>
      </c>
      <c r="E293" s="19">
        <v>17</v>
      </c>
      <c r="F293" s="19">
        <v>89</v>
      </c>
      <c r="G293" s="19">
        <v>253</v>
      </c>
      <c r="H293" s="26">
        <v>150</v>
      </c>
      <c r="I293" s="19">
        <v>29</v>
      </c>
      <c r="J293" s="19">
        <v>32</v>
      </c>
      <c r="K293" s="19">
        <v>4</v>
      </c>
      <c r="L293" s="19">
        <v>461</v>
      </c>
      <c r="M293" s="8">
        <v>0</v>
      </c>
      <c r="N293" s="26">
        <v>24</v>
      </c>
      <c r="O293" s="8"/>
      <c r="P293" s="8"/>
      <c r="Q293" s="8">
        <f t="shared" si="43"/>
        <v>1.6206896551724137</v>
      </c>
      <c r="R293" s="8">
        <f t="shared" si="44"/>
        <v>1.1194029850746268</v>
      </c>
      <c r="S293" s="8">
        <f t="shared" si="45"/>
        <v>0.90260631001371738</v>
      </c>
      <c r="T293" s="8">
        <f t="shared" si="46"/>
        <v>4.25</v>
      </c>
      <c r="U293" s="8">
        <f t="shared" si="47"/>
        <v>1.6481481481481481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1.2608695652173914</v>
      </c>
      <c r="Y293" s="8">
        <f t="shared" si="51"/>
        <v>1.28</v>
      </c>
      <c r="Z293" s="8">
        <f t="shared" si="52"/>
        <v>0.8</v>
      </c>
      <c r="AA293" s="8">
        <f t="shared" si="53"/>
        <v>0.84742647058823528</v>
      </c>
      <c r="AB293" s="8">
        <f t="shared" si="54"/>
        <v>0</v>
      </c>
      <c r="AC293" s="8">
        <f t="shared" si="55"/>
        <v>1.0434782608695652</v>
      </c>
    </row>
    <row r="294" spans="1:29" x14ac:dyDescent="0.25">
      <c r="A294" s="7">
        <f t="shared" si="56"/>
        <v>42660</v>
      </c>
      <c r="B294" s="19">
        <v>69</v>
      </c>
      <c r="C294" s="19">
        <v>75</v>
      </c>
      <c r="D294" s="19">
        <v>481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33</v>
      </c>
      <c r="K294" s="19">
        <v>1</v>
      </c>
      <c r="L294" s="19">
        <v>215</v>
      </c>
      <c r="M294" s="8">
        <v>3</v>
      </c>
      <c r="N294" s="26">
        <v>14</v>
      </c>
      <c r="O294" s="8"/>
      <c r="P294" s="8"/>
      <c r="Q294" s="8">
        <f t="shared" si="43"/>
        <v>2.6538461538461537</v>
      </c>
      <c r="R294" s="8">
        <f t="shared" si="44"/>
        <v>1.1194029850746268</v>
      </c>
      <c r="S294" s="8">
        <f t="shared" si="45"/>
        <v>1.4664634146341464</v>
      </c>
      <c r="T294" s="8">
        <f t="shared" si="46"/>
        <v>1.1818181818181819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0.82352941176470584</v>
      </c>
      <c r="Y294" s="8">
        <f t="shared" si="51"/>
        <v>1.375</v>
      </c>
      <c r="Z294" s="8">
        <f t="shared" si="52"/>
        <v>0.5</v>
      </c>
      <c r="AA294" s="8">
        <f t="shared" si="53"/>
        <v>0.79629629629629628</v>
      </c>
      <c r="AB294" s="8">
        <f t="shared" si="54"/>
        <v>1.5</v>
      </c>
      <c r="AC294" s="8">
        <f t="shared" si="55"/>
        <v>2.8</v>
      </c>
    </row>
    <row r="295" spans="1:29" x14ac:dyDescent="0.25">
      <c r="A295" s="3">
        <f t="shared" si="56"/>
        <v>42661</v>
      </c>
      <c r="B295" s="18">
        <v>73</v>
      </c>
      <c r="C295" s="18">
        <v>76</v>
      </c>
      <c r="D295" s="18">
        <v>453</v>
      </c>
      <c r="E295" s="18">
        <v>33</v>
      </c>
      <c r="F295" s="18">
        <v>146</v>
      </c>
      <c r="G295" s="18">
        <v>337</v>
      </c>
      <c r="H295" s="25">
        <v>80</v>
      </c>
      <c r="I295" s="18">
        <v>17</v>
      </c>
      <c r="J295" s="18">
        <v>21</v>
      </c>
      <c r="K295" s="18">
        <v>4</v>
      </c>
      <c r="L295" s="18">
        <v>321</v>
      </c>
      <c r="M295" s="6">
        <v>0</v>
      </c>
      <c r="N295" s="25">
        <v>18</v>
      </c>
      <c r="O295" s="6"/>
      <c r="P295" s="6"/>
      <c r="Q295" s="6">
        <f t="shared" si="43"/>
        <v>1.8717948717948718</v>
      </c>
      <c r="R295" s="6">
        <f t="shared" si="44"/>
        <v>1.1343283582089552</v>
      </c>
      <c r="S295" s="6">
        <f t="shared" si="45"/>
        <v>1.3522388059701493</v>
      </c>
      <c r="T295" s="6">
        <f t="shared" si="46"/>
        <v>1.736842105263158</v>
      </c>
      <c r="U295" s="6">
        <f t="shared" si="47"/>
        <v>1.5368421052631578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1.3125</v>
      </c>
      <c r="Z295" s="6">
        <f t="shared" si="52"/>
        <v>1.3333333333333333</v>
      </c>
      <c r="AA295" s="6">
        <f t="shared" si="53"/>
        <v>1.5812807881773399</v>
      </c>
      <c r="AB295" s="6">
        <f t="shared" si="54"/>
        <v>0</v>
      </c>
      <c r="AC295" s="6">
        <f t="shared" si="55"/>
        <v>1.2857142857142858</v>
      </c>
    </row>
    <row r="296" spans="1:29" x14ac:dyDescent="0.25">
      <c r="A296" s="3">
        <f t="shared" si="56"/>
        <v>42662</v>
      </c>
      <c r="B296" s="18">
        <v>89</v>
      </c>
      <c r="C296" s="18">
        <v>226</v>
      </c>
      <c r="D296" s="18">
        <v>948</v>
      </c>
      <c r="E296" s="18">
        <v>56</v>
      </c>
      <c r="F296" s="18">
        <v>262</v>
      </c>
      <c r="G296" s="18">
        <v>322</v>
      </c>
      <c r="H296" s="25">
        <v>241</v>
      </c>
      <c r="I296" s="18">
        <v>46</v>
      </c>
      <c r="J296" s="18">
        <v>30</v>
      </c>
      <c r="K296" s="18">
        <v>4</v>
      </c>
      <c r="L296" s="18">
        <v>662</v>
      </c>
      <c r="M296" s="6">
        <v>13</v>
      </c>
      <c r="N296" s="25">
        <v>16</v>
      </c>
      <c r="O296" s="6"/>
      <c r="P296" s="6"/>
      <c r="Q296" s="6">
        <f t="shared" si="43"/>
        <v>2.1707317073170733</v>
      </c>
      <c r="R296" s="6">
        <f t="shared" si="44"/>
        <v>2.7228915662650603</v>
      </c>
      <c r="S296" s="6">
        <f t="shared" si="45"/>
        <v>1.1218934911242604</v>
      </c>
      <c r="T296" s="6">
        <f t="shared" si="46"/>
        <v>2.9473684210526314</v>
      </c>
      <c r="U296" s="6">
        <f t="shared" si="47"/>
        <v>2.425925925925926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1.5</v>
      </c>
      <c r="Z296" s="6">
        <f t="shared" si="52"/>
        <v>4</v>
      </c>
      <c r="AA296" s="6">
        <f t="shared" si="53"/>
        <v>1.8700564971751412</v>
      </c>
      <c r="AB296" s="6">
        <f t="shared" si="54"/>
        <v>4.333333333333333</v>
      </c>
      <c r="AC296" s="6">
        <f t="shared" si="55"/>
        <v>0.59259259259259256</v>
      </c>
    </row>
    <row r="297" spans="1:29" x14ac:dyDescent="0.25">
      <c r="A297" s="3">
        <f t="shared" si="56"/>
        <v>42663</v>
      </c>
      <c r="B297" s="18">
        <v>127</v>
      </c>
      <c r="C297" s="18">
        <v>162</v>
      </c>
      <c r="D297" s="18">
        <v>1209</v>
      </c>
      <c r="E297" s="18">
        <v>44</v>
      </c>
      <c r="F297" s="18">
        <v>163</v>
      </c>
      <c r="G297" s="18">
        <v>312</v>
      </c>
      <c r="H297" s="25">
        <v>191</v>
      </c>
      <c r="I297" s="18">
        <v>59</v>
      </c>
      <c r="J297" s="18">
        <v>46</v>
      </c>
      <c r="K297" s="18">
        <v>3</v>
      </c>
      <c r="L297" s="18">
        <v>571</v>
      </c>
      <c r="M297" s="6">
        <v>3</v>
      </c>
      <c r="N297" s="25">
        <v>32</v>
      </c>
      <c r="O297" s="6"/>
      <c r="P297" s="6"/>
      <c r="Q297" s="6">
        <f t="shared" si="43"/>
        <v>2.9534883720930232</v>
      </c>
      <c r="R297" s="6">
        <f t="shared" si="44"/>
        <v>0.74654377880184331</v>
      </c>
      <c r="S297" s="6">
        <f t="shared" si="45"/>
        <v>1.2463917525773196</v>
      </c>
      <c r="T297" s="6">
        <f t="shared" si="46"/>
        <v>1.4193548387096775</v>
      </c>
      <c r="U297" s="6">
        <f t="shared" si="47"/>
        <v>1.5673076923076923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1.84375</v>
      </c>
      <c r="Y297" s="6">
        <f t="shared" si="51"/>
        <v>1.393939393939394</v>
      </c>
      <c r="Z297" s="6">
        <f t="shared" si="52"/>
        <v>1.5</v>
      </c>
      <c r="AA297" s="6">
        <f t="shared" si="53"/>
        <v>0.79748603351955305</v>
      </c>
      <c r="AB297" s="6">
        <f t="shared" si="54"/>
        <v>0.5</v>
      </c>
      <c r="AC297" s="6">
        <f t="shared" si="55"/>
        <v>3.2</v>
      </c>
    </row>
    <row r="298" spans="1:29" x14ac:dyDescent="0.25">
      <c r="A298" s="3">
        <f t="shared" si="56"/>
        <v>42664</v>
      </c>
      <c r="B298" s="18">
        <v>136</v>
      </c>
      <c r="C298" s="18">
        <v>161</v>
      </c>
      <c r="D298" s="18">
        <v>964</v>
      </c>
      <c r="E298" s="18">
        <v>45</v>
      </c>
      <c r="F298" s="18">
        <v>162</v>
      </c>
      <c r="G298" s="18">
        <v>304</v>
      </c>
      <c r="H298" s="25">
        <v>189</v>
      </c>
      <c r="I298" s="18">
        <v>46</v>
      </c>
      <c r="J298" s="18">
        <v>50</v>
      </c>
      <c r="K298" s="18">
        <v>9</v>
      </c>
      <c r="L298" s="18">
        <v>503</v>
      </c>
      <c r="M298" s="6">
        <v>3</v>
      </c>
      <c r="N298" s="25">
        <v>36</v>
      </c>
      <c r="O298" s="6"/>
      <c r="P298" s="6"/>
      <c r="Q298" s="6">
        <f t="shared" si="43"/>
        <v>1.6385542168674698</v>
      </c>
      <c r="R298" s="6">
        <f t="shared" si="44"/>
        <v>1.1103448275862069</v>
      </c>
      <c r="S298" s="6">
        <f t="shared" si="45"/>
        <v>1.102974828375286</v>
      </c>
      <c r="T298" s="6">
        <f t="shared" si="46"/>
        <v>1.1538461538461537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1.5862068965517242</v>
      </c>
      <c r="Y298" s="6">
        <f t="shared" si="51"/>
        <v>1.4705882352941178</v>
      </c>
      <c r="Z298" s="6">
        <f t="shared" si="52"/>
        <v>3</v>
      </c>
      <c r="AA298" s="6">
        <f t="shared" si="53"/>
        <v>0.68528610354223429</v>
      </c>
      <c r="AB298" s="6">
        <f t="shared" si="54"/>
        <v>1</v>
      </c>
      <c r="AC298" s="6">
        <f t="shared" si="55"/>
        <v>1.0285714285714285</v>
      </c>
    </row>
    <row r="299" spans="1:29" x14ac:dyDescent="0.25">
      <c r="A299" s="3">
        <f t="shared" si="56"/>
        <v>42665</v>
      </c>
      <c r="B299" s="18">
        <v>91</v>
      </c>
      <c r="C299" s="18">
        <v>239</v>
      </c>
      <c r="D299" s="18">
        <v>899</v>
      </c>
      <c r="E299" s="18">
        <v>46</v>
      </c>
      <c r="F299" s="18">
        <v>298</v>
      </c>
      <c r="G299" s="18">
        <v>335</v>
      </c>
      <c r="H299" s="25">
        <v>224</v>
      </c>
      <c r="I299" s="18">
        <v>45</v>
      </c>
      <c r="J299" s="18">
        <v>49</v>
      </c>
      <c r="K299" s="18">
        <v>7</v>
      </c>
      <c r="L299" s="18">
        <v>566</v>
      </c>
      <c r="M299" s="6">
        <v>7</v>
      </c>
      <c r="N299" s="25">
        <v>26</v>
      </c>
      <c r="O299" s="6"/>
      <c r="P299" s="6"/>
      <c r="Q299" s="6">
        <f t="shared" si="43"/>
        <v>1.6545454545454545</v>
      </c>
      <c r="R299" s="6">
        <f t="shared" si="44"/>
        <v>1.0391304347826087</v>
      </c>
      <c r="S299" s="6">
        <f t="shared" si="45"/>
        <v>0.96562835660580026</v>
      </c>
      <c r="T299" s="6">
        <f t="shared" si="46"/>
        <v>1.7692307692307692</v>
      </c>
      <c r="U299" s="6">
        <f t="shared" si="47"/>
        <v>1.6741573033707866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1</v>
      </c>
      <c r="Z299" s="6">
        <f t="shared" si="52"/>
        <v>3.5</v>
      </c>
      <c r="AA299" s="6">
        <f t="shared" si="53"/>
        <v>0.79050279329608941</v>
      </c>
      <c r="AB299" s="6">
        <f t="shared" si="54"/>
        <v>2.3333333333333335</v>
      </c>
      <c r="AC299" s="6">
        <f t="shared" si="55"/>
        <v>1.1304347826086956</v>
      </c>
    </row>
    <row r="300" spans="1:29" x14ac:dyDescent="0.25">
      <c r="A300" s="7">
        <f t="shared" si="56"/>
        <v>42666</v>
      </c>
      <c r="B300" s="19">
        <v>151</v>
      </c>
      <c r="C300" s="19">
        <v>96</v>
      </c>
      <c r="D300" s="19">
        <v>782</v>
      </c>
      <c r="E300" s="19">
        <v>21</v>
      </c>
      <c r="F300" s="19">
        <v>137</v>
      </c>
      <c r="G300" s="19">
        <v>335</v>
      </c>
      <c r="H300" s="26">
        <v>174</v>
      </c>
      <c r="I300" s="19">
        <v>55</v>
      </c>
      <c r="J300" s="19">
        <v>70</v>
      </c>
      <c r="K300" s="19">
        <v>8</v>
      </c>
      <c r="L300" s="19">
        <v>398</v>
      </c>
      <c r="M300" s="8">
        <v>4</v>
      </c>
      <c r="N300" s="26">
        <v>34</v>
      </c>
      <c r="O300" s="8"/>
      <c r="P300" s="8"/>
      <c r="Q300" s="8">
        <f t="shared" si="43"/>
        <v>3.2127659574468086</v>
      </c>
      <c r="R300" s="8">
        <f t="shared" si="44"/>
        <v>1.28</v>
      </c>
      <c r="S300" s="8">
        <f t="shared" si="45"/>
        <v>1.1884498480243162</v>
      </c>
      <c r="T300" s="8">
        <f t="shared" si="46"/>
        <v>1.2352941176470589</v>
      </c>
      <c r="U300" s="8">
        <f t="shared" si="47"/>
        <v>1.5393258426966292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1.896551724137931</v>
      </c>
      <c r="Y300" s="8">
        <f t="shared" si="51"/>
        <v>2.1875</v>
      </c>
      <c r="Z300" s="8">
        <f t="shared" si="52"/>
        <v>2</v>
      </c>
      <c r="AA300" s="8">
        <f t="shared" si="53"/>
        <v>0.8633405639913232</v>
      </c>
      <c r="AB300" s="8">
        <f t="shared" si="54"/>
        <v>1</v>
      </c>
      <c r="AC300" s="8">
        <f t="shared" si="55"/>
        <v>1.4166666666666667</v>
      </c>
    </row>
    <row r="301" spans="1:29" x14ac:dyDescent="0.25">
      <c r="A301" s="7">
        <f t="shared" si="56"/>
        <v>42667</v>
      </c>
      <c r="B301" s="19">
        <v>128</v>
      </c>
      <c r="C301" s="19">
        <v>96</v>
      </c>
      <c r="D301" s="19">
        <v>441</v>
      </c>
      <c r="E301" s="19">
        <v>27</v>
      </c>
      <c r="F301" s="19">
        <v>116</v>
      </c>
      <c r="G301" s="19">
        <v>296</v>
      </c>
      <c r="H301" s="26">
        <v>151</v>
      </c>
      <c r="I301" s="19">
        <v>27</v>
      </c>
      <c r="J301" s="19">
        <v>79</v>
      </c>
      <c r="K301" s="19">
        <v>8</v>
      </c>
      <c r="L301" s="19">
        <v>237</v>
      </c>
      <c r="M301" s="8">
        <v>0</v>
      </c>
      <c r="N301" s="26">
        <v>24</v>
      </c>
      <c r="O301" s="8"/>
      <c r="P301" s="8"/>
      <c r="Q301" s="8">
        <f t="shared" si="43"/>
        <v>1.855072463768116</v>
      </c>
      <c r="R301" s="8">
        <f t="shared" si="44"/>
        <v>1.28</v>
      </c>
      <c r="S301" s="8">
        <f t="shared" si="45"/>
        <v>0.91683991683991684</v>
      </c>
      <c r="T301" s="8">
        <f t="shared" si="46"/>
        <v>2.0769230769230771</v>
      </c>
      <c r="U301" s="8">
        <f t="shared" si="47"/>
        <v>1.3647058823529412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2.393939393939394</v>
      </c>
      <c r="Z301" s="8">
        <f t="shared" si="52"/>
        <v>8</v>
      </c>
      <c r="AA301" s="8">
        <f t="shared" si="53"/>
        <v>1.1023255813953488</v>
      </c>
      <c r="AB301" s="8">
        <f t="shared" si="54"/>
        <v>0</v>
      </c>
      <c r="AC301" s="8">
        <f t="shared" si="55"/>
        <v>1.7142857142857142</v>
      </c>
    </row>
    <row r="302" spans="1:29" x14ac:dyDescent="0.25">
      <c r="A302" s="3">
        <f t="shared" si="56"/>
        <v>42668</v>
      </c>
      <c r="B302" s="18">
        <v>141</v>
      </c>
      <c r="C302" s="18">
        <v>96</v>
      </c>
      <c r="D302" s="18">
        <v>528</v>
      </c>
      <c r="E302" s="18">
        <v>44</v>
      </c>
      <c r="F302" s="18">
        <v>257</v>
      </c>
      <c r="G302" s="18">
        <v>337</v>
      </c>
      <c r="H302" s="25">
        <v>102</v>
      </c>
      <c r="I302" s="18">
        <v>26</v>
      </c>
      <c r="J302" s="18">
        <v>73</v>
      </c>
      <c r="K302" s="18">
        <v>11</v>
      </c>
      <c r="L302" s="18">
        <v>288</v>
      </c>
      <c r="M302" s="6">
        <v>3</v>
      </c>
      <c r="N302" s="25">
        <v>27</v>
      </c>
      <c r="O302" s="6"/>
      <c r="P302" s="6"/>
      <c r="Q302" s="6">
        <f t="shared" si="43"/>
        <v>1.9315068493150684</v>
      </c>
      <c r="R302" s="6">
        <f t="shared" si="44"/>
        <v>1.263157894736842</v>
      </c>
      <c r="S302" s="6">
        <f t="shared" si="45"/>
        <v>1.1655629139072847</v>
      </c>
      <c r="T302" s="6">
        <f t="shared" si="46"/>
        <v>1.3333333333333333</v>
      </c>
      <c r="U302" s="6">
        <f t="shared" si="47"/>
        <v>1.7602739726027397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3.4761904761904763</v>
      </c>
      <c r="Z302" s="6">
        <f t="shared" si="52"/>
        <v>2.75</v>
      </c>
      <c r="AA302" s="6">
        <f t="shared" si="53"/>
        <v>0.89719626168224298</v>
      </c>
      <c r="AB302" s="6">
        <f t="shared" si="54"/>
        <v>1</v>
      </c>
      <c r="AC302" s="6">
        <f t="shared" si="55"/>
        <v>1.5</v>
      </c>
    </row>
    <row r="303" spans="1:29" x14ac:dyDescent="0.25">
      <c r="A303" s="3">
        <f t="shared" si="56"/>
        <v>42669</v>
      </c>
      <c r="B303" s="25">
        <v>221</v>
      </c>
      <c r="C303" s="25">
        <v>277</v>
      </c>
      <c r="D303" s="25">
        <v>1050</v>
      </c>
      <c r="E303" s="25">
        <v>81</v>
      </c>
      <c r="F303" s="25">
        <v>523</v>
      </c>
      <c r="G303" s="25">
        <v>346</v>
      </c>
      <c r="H303" s="25">
        <v>367</v>
      </c>
      <c r="I303" s="25">
        <v>70</v>
      </c>
      <c r="J303" s="25">
        <v>89</v>
      </c>
      <c r="K303" s="25">
        <v>9</v>
      </c>
      <c r="L303" s="25">
        <v>530</v>
      </c>
      <c r="M303" s="25">
        <v>5</v>
      </c>
      <c r="N303" s="25">
        <v>28</v>
      </c>
      <c r="O303" s="6"/>
      <c r="P303" s="6"/>
      <c r="Q303" s="6">
        <f t="shared" si="43"/>
        <v>2.4831460674157304</v>
      </c>
      <c r="R303" s="6">
        <f t="shared" si="44"/>
        <v>1.2256637168141593</v>
      </c>
      <c r="S303" s="6">
        <f t="shared" si="45"/>
        <v>1.1075949367088607</v>
      </c>
      <c r="T303" s="6">
        <f t="shared" si="46"/>
        <v>1.4464285714285714</v>
      </c>
      <c r="U303" s="6">
        <f t="shared" si="47"/>
        <v>1.9961832061068703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2.9666666666666668</v>
      </c>
      <c r="Z303" s="6">
        <f t="shared" si="52"/>
        <v>2.25</v>
      </c>
      <c r="AA303" s="6">
        <f t="shared" si="53"/>
        <v>0.80060422960725075</v>
      </c>
      <c r="AB303" s="6">
        <f t="shared" si="54"/>
        <v>0.38461538461538464</v>
      </c>
      <c r="AC303" s="6">
        <f t="shared" si="55"/>
        <v>1.75</v>
      </c>
    </row>
    <row r="304" spans="1:29" x14ac:dyDescent="0.25">
      <c r="A304" s="3">
        <f t="shared" si="56"/>
        <v>42670</v>
      </c>
      <c r="B304" s="25">
        <v>205</v>
      </c>
      <c r="C304" s="25">
        <v>174</v>
      </c>
      <c r="D304" s="25">
        <v>1028</v>
      </c>
      <c r="E304" s="25">
        <v>96</v>
      </c>
      <c r="F304" s="25">
        <v>244</v>
      </c>
      <c r="G304" s="25">
        <v>415</v>
      </c>
      <c r="H304" s="25">
        <v>310</v>
      </c>
      <c r="I304" s="25">
        <v>60</v>
      </c>
      <c r="J304" s="25">
        <v>139</v>
      </c>
      <c r="K304" s="25">
        <v>9</v>
      </c>
      <c r="L304" s="25">
        <v>487</v>
      </c>
      <c r="M304" s="25">
        <v>6</v>
      </c>
      <c r="N304" s="25">
        <v>31</v>
      </c>
      <c r="O304" s="6"/>
      <c r="P304" s="6"/>
      <c r="Q304" s="6">
        <f t="shared" si="43"/>
        <v>1.6141732283464567</v>
      </c>
      <c r="R304" s="6">
        <f t="shared" si="44"/>
        <v>1.0740740740740742</v>
      </c>
      <c r="S304" s="6">
        <f t="shared" si="45"/>
        <v>0.8502894954507858</v>
      </c>
      <c r="T304" s="6">
        <f t="shared" si="46"/>
        <v>2.1818181818181817</v>
      </c>
      <c r="U304" s="6">
        <f t="shared" si="47"/>
        <v>1.4969325153374233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1.0169491525423728</v>
      </c>
      <c r="Y304" s="6">
        <f t="shared" si="51"/>
        <v>3.0217391304347827</v>
      </c>
      <c r="Z304" s="6">
        <f t="shared" si="52"/>
        <v>3</v>
      </c>
      <c r="AA304" s="6">
        <f t="shared" si="53"/>
        <v>0.8528896672504378</v>
      </c>
      <c r="AB304" s="6">
        <f t="shared" si="54"/>
        <v>2</v>
      </c>
      <c r="AC304" s="6">
        <f t="shared" si="55"/>
        <v>0.96875</v>
      </c>
    </row>
    <row r="305" spans="1:29" x14ac:dyDescent="0.25">
      <c r="A305" s="3">
        <f t="shared" si="56"/>
        <v>42671</v>
      </c>
      <c r="B305" s="25">
        <v>217</v>
      </c>
      <c r="C305" s="25">
        <v>179</v>
      </c>
      <c r="D305" s="25">
        <v>1040</v>
      </c>
      <c r="E305" s="25">
        <v>76</v>
      </c>
      <c r="F305" s="25">
        <v>235</v>
      </c>
      <c r="G305" s="25">
        <v>399</v>
      </c>
      <c r="H305" s="25">
        <v>280</v>
      </c>
      <c r="I305" s="25">
        <v>56</v>
      </c>
      <c r="J305" s="25">
        <v>132</v>
      </c>
      <c r="K305" s="25">
        <v>9</v>
      </c>
      <c r="L305" s="25">
        <v>565</v>
      </c>
      <c r="M305" s="25">
        <v>6</v>
      </c>
      <c r="N305" s="25">
        <v>42</v>
      </c>
      <c r="O305" s="6"/>
      <c r="P305" s="6"/>
      <c r="Q305" s="6">
        <f t="shared" si="43"/>
        <v>1.5955882352941178</v>
      </c>
      <c r="R305" s="6">
        <f t="shared" si="44"/>
        <v>1.1118012422360248</v>
      </c>
      <c r="S305" s="6">
        <f t="shared" si="45"/>
        <v>1.0788381742738589</v>
      </c>
      <c r="T305" s="6">
        <f t="shared" si="46"/>
        <v>1.6888888888888889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1.2173913043478262</v>
      </c>
      <c r="Y305" s="6">
        <f t="shared" si="51"/>
        <v>2.64</v>
      </c>
      <c r="Z305" s="6">
        <f t="shared" si="52"/>
        <v>1</v>
      </c>
      <c r="AA305" s="6">
        <f t="shared" si="53"/>
        <v>1.1232604373757455</v>
      </c>
      <c r="AB305" s="6">
        <f t="shared" si="54"/>
        <v>2</v>
      </c>
      <c r="AC305" s="6">
        <f t="shared" si="55"/>
        <v>1.1666666666666667</v>
      </c>
    </row>
    <row r="306" spans="1:29" x14ac:dyDescent="0.25">
      <c r="A306" s="3">
        <f t="shared" si="56"/>
        <v>42672</v>
      </c>
      <c r="B306" s="25">
        <v>199</v>
      </c>
      <c r="C306" s="25">
        <v>248</v>
      </c>
      <c r="D306" s="25">
        <v>990</v>
      </c>
      <c r="E306" s="25">
        <v>88</v>
      </c>
      <c r="F306" s="25">
        <v>545</v>
      </c>
      <c r="G306" s="25">
        <v>365</v>
      </c>
      <c r="H306" s="25">
        <v>274</v>
      </c>
      <c r="I306" s="25">
        <v>87</v>
      </c>
      <c r="J306" s="25">
        <v>138</v>
      </c>
      <c r="K306" s="25">
        <v>9</v>
      </c>
      <c r="L306" s="25">
        <v>529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1.0376569037656904</v>
      </c>
      <c r="S306" s="6">
        <f t="shared" si="45"/>
        <v>1.1012235817575085</v>
      </c>
      <c r="T306" s="6">
        <f t="shared" si="46"/>
        <v>1.9130434782608696</v>
      </c>
      <c r="U306" s="6">
        <f t="shared" si="47"/>
        <v>1.8288590604026846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2.8163265306122449</v>
      </c>
      <c r="Z306" s="6">
        <f t="shared" si="52"/>
        <v>1.2857142857142858</v>
      </c>
      <c r="AA306" s="6">
        <f t="shared" si="53"/>
        <v>0.93462897526501765</v>
      </c>
      <c r="AB306" s="6">
        <f t="shared" si="54"/>
        <v>0.8571428571428571</v>
      </c>
      <c r="AC306" s="6">
        <f t="shared" si="55"/>
        <v>1.3846153846153846</v>
      </c>
    </row>
    <row r="307" spans="1:29" x14ac:dyDescent="0.25">
      <c r="A307" s="7">
        <f t="shared" si="56"/>
        <v>42673</v>
      </c>
      <c r="B307" s="26">
        <v>297</v>
      </c>
      <c r="C307" s="26">
        <v>131</v>
      </c>
      <c r="D307" s="26">
        <v>923</v>
      </c>
      <c r="E307" s="26">
        <v>60</v>
      </c>
      <c r="F307" s="26">
        <v>223</v>
      </c>
      <c r="G307" s="26">
        <v>386</v>
      </c>
      <c r="H307" s="26">
        <v>326</v>
      </c>
      <c r="I307" s="26">
        <v>50</v>
      </c>
      <c r="J307" s="26">
        <v>144</v>
      </c>
      <c r="K307" s="26">
        <v>13</v>
      </c>
      <c r="L307" s="26">
        <v>340</v>
      </c>
      <c r="M307" s="26">
        <v>5</v>
      </c>
      <c r="N307" s="26">
        <v>26</v>
      </c>
      <c r="O307" s="8"/>
      <c r="P307" s="8"/>
      <c r="Q307" s="8">
        <f t="shared" si="43"/>
        <v>1.9668874172185431</v>
      </c>
      <c r="R307" s="8">
        <f t="shared" si="44"/>
        <v>1.3645833333333333</v>
      </c>
      <c r="S307" s="8">
        <f t="shared" si="45"/>
        <v>1.1803069053708439</v>
      </c>
      <c r="T307" s="8">
        <f t="shared" si="46"/>
        <v>2.8571428571428572</v>
      </c>
      <c r="U307" s="8">
        <f t="shared" si="47"/>
        <v>1.6277372262773722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0.90909090909090906</v>
      </c>
      <c r="Y307" s="8">
        <f t="shared" si="51"/>
        <v>2.0571428571428569</v>
      </c>
      <c r="Z307" s="8">
        <f t="shared" si="52"/>
        <v>1.625</v>
      </c>
      <c r="AA307" s="8">
        <f t="shared" si="53"/>
        <v>0.85427135678391963</v>
      </c>
      <c r="AB307" s="8">
        <f t="shared" si="54"/>
        <v>1.25</v>
      </c>
      <c r="AC307" s="8">
        <f t="shared" si="55"/>
        <v>0.76470588235294112</v>
      </c>
    </row>
    <row r="308" spans="1:29" x14ac:dyDescent="0.25">
      <c r="A308" s="7">
        <f t="shared" si="56"/>
        <v>42674</v>
      </c>
      <c r="B308" s="26">
        <v>208</v>
      </c>
      <c r="C308" s="26">
        <v>131</v>
      </c>
      <c r="D308" s="26">
        <v>386</v>
      </c>
      <c r="E308" s="26">
        <v>39</v>
      </c>
      <c r="F308" s="26">
        <v>231</v>
      </c>
      <c r="G308" s="26">
        <v>434</v>
      </c>
      <c r="H308" s="26">
        <v>162</v>
      </c>
      <c r="I308" s="26">
        <v>39</v>
      </c>
      <c r="J308" s="26">
        <v>173</v>
      </c>
      <c r="K308" s="26">
        <v>22</v>
      </c>
      <c r="L308" s="26">
        <v>202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1.3645833333333333</v>
      </c>
      <c r="S308" s="8">
        <f t="shared" si="45"/>
        <v>0.87528344671201819</v>
      </c>
      <c r="T308" s="8">
        <f t="shared" si="46"/>
        <v>1.4444444444444444</v>
      </c>
      <c r="U308" s="8">
        <f t="shared" si="47"/>
        <v>1.9913793103448276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2.1898734177215191</v>
      </c>
      <c r="Z308" s="8">
        <f t="shared" si="52"/>
        <v>2.75</v>
      </c>
      <c r="AA308" s="8">
        <f t="shared" si="53"/>
        <v>0.85232067510548526</v>
      </c>
      <c r="AB308" s="8">
        <f t="shared" si="54"/>
        <v>1</v>
      </c>
      <c r="AC308" s="8">
        <f t="shared" si="55"/>
        <v>1.7916666666666667</v>
      </c>
    </row>
    <row r="309" spans="1:29" x14ac:dyDescent="0.25">
      <c r="A309" s="3">
        <f t="shared" si="56"/>
        <v>42675</v>
      </c>
      <c r="B309" s="25">
        <v>233</v>
      </c>
      <c r="C309" s="25">
        <v>132</v>
      </c>
      <c r="D309" s="25">
        <v>520</v>
      </c>
      <c r="E309" s="25">
        <v>112</v>
      </c>
      <c r="F309" s="25">
        <v>467</v>
      </c>
      <c r="G309" s="25">
        <v>440</v>
      </c>
      <c r="H309" s="25">
        <v>136</v>
      </c>
      <c r="I309" s="25">
        <v>29</v>
      </c>
      <c r="J309" s="25">
        <v>112</v>
      </c>
      <c r="K309" s="25">
        <v>20</v>
      </c>
      <c r="L309" s="25">
        <v>168</v>
      </c>
      <c r="M309" s="25">
        <v>2</v>
      </c>
      <c r="N309" s="25">
        <v>29</v>
      </c>
      <c r="Q309" s="6">
        <f t="shared" si="43"/>
        <v>1.6524822695035462</v>
      </c>
      <c r="R309" s="6">
        <f t="shared" si="44"/>
        <v>1.375</v>
      </c>
      <c r="S309" s="6">
        <f t="shared" si="45"/>
        <v>0.98484848484848486</v>
      </c>
      <c r="T309" s="6">
        <f t="shared" si="46"/>
        <v>2.5454545454545454</v>
      </c>
      <c r="U309" s="6">
        <f t="shared" si="47"/>
        <v>1.8171206225680934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1.5342465753424657</v>
      </c>
      <c r="Z309" s="6">
        <f t="shared" si="52"/>
        <v>1.8181818181818181</v>
      </c>
      <c r="AA309" s="6">
        <f t="shared" si="53"/>
        <v>0.58333333333333337</v>
      </c>
      <c r="AB309" s="6">
        <f t="shared" si="54"/>
        <v>0.66666666666666663</v>
      </c>
      <c r="AC309" s="6">
        <f t="shared" si="55"/>
        <v>1.0740740740740742</v>
      </c>
    </row>
    <row r="310" spans="1:29" x14ac:dyDescent="0.25">
      <c r="A310" s="3">
        <f t="shared" si="56"/>
        <v>42676</v>
      </c>
      <c r="B310" s="25">
        <v>353</v>
      </c>
      <c r="C310" s="25">
        <v>247</v>
      </c>
      <c r="D310" s="25">
        <v>1190</v>
      </c>
      <c r="E310" s="25">
        <v>149</v>
      </c>
      <c r="F310" s="25">
        <v>906</v>
      </c>
      <c r="G310" s="25">
        <v>422</v>
      </c>
      <c r="H310" s="25">
        <v>397</v>
      </c>
      <c r="I310" s="25">
        <v>113</v>
      </c>
      <c r="J310" s="25">
        <v>121</v>
      </c>
      <c r="K310" s="25">
        <v>19</v>
      </c>
      <c r="L310" s="25">
        <v>276</v>
      </c>
      <c r="M310" s="25">
        <v>5</v>
      </c>
      <c r="N310" s="25">
        <v>71</v>
      </c>
      <c r="Q310" s="6">
        <f t="shared" si="43"/>
        <v>1.5972850678733033</v>
      </c>
      <c r="R310" s="6">
        <f t="shared" si="44"/>
        <v>0.89169675090252709</v>
      </c>
      <c r="S310" s="6">
        <f t="shared" si="45"/>
        <v>1.1333333333333333</v>
      </c>
      <c r="T310" s="6">
        <f t="shared" si="46"/>
        <v>1.8395061728395061</v>
      </c>
      <c r="U310" s="6">
        <f t="shared" si="47"/>
        <v>1.7323135755258126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1.3595505617977528</v>
      </c>
      <c r="Z310" s="6">
        <f t="shared" si="52"/>
        <v>2.1111111111111112</v>
      </c>
      <c r="AA310" s="6">
        <f t="shared" si="53"/>
        <v>0.52075471698113207</v>
      </c>
      <c r="AB310" s="6">
        <f t="shared" si="54"/>
        <v>1</v>
      </c>
      <c r="AC310" s="6">
        <f t="shared" si="55"/>
        <v>2.5357142857142856</v>
      </c>
    </row>
    <row r="311" spans="1:29" x14ac:dyDescent="0.25">
      <c r="A311" s="3">
        <f t="shared" si="56"/>
        <v>42677</v>
      </c>
      <c r="B311" s="25">
        <v>352</v>
      </c>
      <c r="C311" s="25">
        <v>297</v>
      </c>
      <c r="D311" s="25">
        <v>1210</v>
      </c>
      <c r="E311" s="25">
        <v>145</v>
      </c>
      <c r="F311" s="25">
        <v>437</v>
      </c>
      <c r="G311" s="25">
        <v>419</v>
      </c>
      <c r="H311" s="25">
        <v>492</v>
      </c>
      <c r="I311" s="25">
        <v>106</v>
      </c>
      <c r="J311" s="25">
        <v>268</v>
      </c>
      <c r="K311" s="25">
        <v>21</v>
      </c>
      <c r="L311" s="25">
        <v>622</v>
      </c>
      <c r="M311" s="25">
        <v>8</v>
      </c>
      <c r="N311" s="25">
        <v>52</v>
      </c>
      <c r="Q311" s="6">
        <f t="shared" si="43"/>
        <v>1.7170731707317073</v>
      </c>
      <c r="R311" s="6">
        <f t="shared" si="44"/>
        <v>1.7068965517241379</v>
      </c>
      <c r="S311" s="6">
        <f t="shared" si="45"/>
        <v>1.1770428015564203</v>
      </c>
      <c r="T311" s="6">
        <f t="shared" si="46"/>
        <v>1.5104166666666667</v>
      </c>
      <c r="U311" s="6">
        <f t="shared" si="47"/>
        <v>1.790983606557377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1.7666666666666666</v>
      </c>
      <c r="Y311" s="6">
        <f t="shared" si="51"/>
        <v>1.9280575539568345</v>
      </c>
      <c r="Z311" s="6">
        <f t="shared" si="52"/>
        <v>2.3333333333333335</v>
      </c>
      <c r="AA311" s="6">
        <f t="shared" si="53"/>
        <v>1.2772073921971252</v>
      </c>
      <c r="AB311" s="6">
        <f t="shared" si="54"/>
        <v>1.3333333333333333</v>
      </c>
      <c r="AC311" s="6">
        <f t="shared" si="55"/>
        <v>1.6774193548387097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1153</v>
      </c>
      <c r="E312" s="25">
        <v>162</v>
      </c>
      <c r="F312" s="25">
        <v>415</v>
      </c>
      <c r="G312" s="25">
        <v>406</v>
      </c>
      <c r="H312" s="25">
        <v>378</v>
      </c>
      <c r="I312" s="25">
        <v>87</v>
      </c>
      <c r="J312" s="25">
        <v>205</v>
      </c>
      <c r="K312" s="25">
        <v>22</v>
      </c>
      <c r="L312" s="25">
        <v>609</v>
      </c>
      <c r="M312" s="25">
        <v>3</v>
      </c>
      <c r="N312" s="25">
        <v>50</v>
      </c>
      <c r="Q312" s="6">
        <f t="shared" si="43"/>
        <v>1.9723502304147464</v>
      </c>
      <c r="R312" s="6">
        <f t="shared" si="44"/>
        <v>2.0558659217877095</v>
      </c>
      <c r="S312" s="6">
        <f t="shared" si="45"/>
        <v>1.1086538461538462</v>
      </c>
      <c r="T312" s="6">
        <f t="shared" si="46"/>
        <v>2.1315789473684212</v>
      </c>
      <c r="U312" s="6">
        <f t="shared" si="47"/>
        <v>1.7659574468085106</v>
      </c>
      <c r="V312" s="6">
        <f t="shared" si="48"/>
        <v>1.0175438596491229</v>
      </c>
      <c r="W312" s="6">
        <f t="shared" si="49"/>
        <v>1.35</v>
      </c>
      <c r="X312" s="6">
        <f t="shared" si="50"/>
        <v>1.5535714285714286</v>
      </c>
      <c r="Y312" s="6">
        <f t="shared" si="51"/>
        <v>1.553030303030303</v>
      </c>
      <c r="Z312" s="6">
        <f t="shared" si="52"/>
        <v>2.4444444444444446</v>
      </c>
      <c r="AA312" s="6">
        <f t="shared" si="53"/>
        <v>1.0778761061946902</v>
      </c>
      <c r="AB312" s="6">
        <f t="shared" si="54"/>
        <v>0.5</v>
      </c>
      <c r="AC312" s="6">
        <f t="shared" si="55"/>
        <v>1.1904761904761905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1236</v>
      </c>
      <c r="E313" s="25">
        <v>174</v>
      </c>
      <c r="F313" s="25">
        <v>880</v>
      </c>
      <c r="G313" s="25">
        <v>424</v>
      </c>
      <c r="H313" s="25">
        <v>355</v>
      </c>
      <c r="I313" s="25">
        <v>118</v>
      </c>
      <c r="J313" s="25">
        <v>189</v>
      </c>
      <c r="K313" s="25">
        <v>26</v>
      </c>
      <c r="L313" s="25">
        <v>256</v>
      </c>
      <c r="M313" s="25">
        <v>7</v>
      </c>
      <c r="N313" s="25">
        <v>55</v>
      </c>
      <c r="Q313" s="6">
        <f t="shared" si="43"/>
        <v>2.2412060301507539</v>
      </c>
      <c r="R313" s="6">
        <f t="shared" si="44"/>
        <v>1.3991935483870968</v>
      </c>
      <c r="S313" s="6">
        <f t="shared" si="45"/>
        <v>1.2484848484848485</v>
      </c>
      <c r="T313" s="6">
        <f t="shared" si="46"/>
        <v>1.9772727272727273</v>
      </c>
      <c r="U313" s="6">
        <f t="shared" si="47"/>
        <v>1.6146788990825689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1.3695652173913044</v>
      </c>
      <c r="Z313" s="6">
        <f t="shared" si="52"/>
        <v>2.8888888888888888</v>
      </c>
      <c r="AA313" s="6">
        <f t="shared" si="53"/>
        <v>0.4839319470699433</v>
      </c>
      <c r="AB313" s="6">
        <f t="shared" si="54"/>
        <v>1.1666666666666667</v>
      </c>
      <c r="AC313" s="6">
        <f t="shared" si="55"/>
        <v>1.5277777777777777</v>
      </c>
    </row>
    <row r="314" spans="1:29" x14ac:dyDescent="0.25">
      <c r="A314" s="7">
        <f t="shared" si="56"/>
        <v>42680</v>
      </c>
      <c r="B314" s="26">
        <v>425</v>
      </c>
      <c r="C314" s="26">
        <v>171</v>
      </c>
      <c r="D314" s="26">
        <v>1045</v>
      </c>
      <c r="E314" s="26">
        <v>71</v>
      </c>
      <c r="F314" s="26">
        <v>356</v>
      </c>
      <c r="G314" s="26">
        <v>423</v>
      </c>
      <c r="H314" s="26">
        <v>413</v>
      </c>
      <c r="I314" s="26">
        <v>73</v>
      </c>
      <c r="J314" s="26">
        <v>188</v>
      </c>
      <c r="K314" s="26">
        <v>26</v>
      </c>
      <c r="L314" s="26">
        <v>251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1.3053435114503817</v>
      </c>
      <c r="S314" s="8">
        <f t="shared" si="45"/>
        <v>1.1321776814734561</v>
      </c>
      <c r="T314" s="8">
        <f t="shared" si="46"/>
        <v>1.1833333333333333</v>
      </c>
      <c r="U314" s="8">
        <f t="shared" si="47"/>
        <v>1.5964125560538116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1.46</v>
      </c>
      <c r="Y314" s="8">
        <f t="shared" si="51"/>
        <v>1.3055555555555556</v>
      </c>
      <c r="Z314" s="8">
        <f t="shared" si="52"/>
        <v>2</v>
      </c>
      <c r="AA314" s="8">
        <f t="shared" si="53"/>
        <v>0.7382352941176471</v>
      </c>
      <c r="AB314" s="8">
        <f t="shared" si="54"/>
        <v>1</v>
      </c>
      <c r="AC314" s="8">
        <f t="shared" si="55"/>
        <v>2.0769230769230771</v>
      </c>
    </row>
    <row r="315" spans="1:29" x14ac:dyDescent="0.25">
      <c r="A315" s="7">
        <f t="shared" si="56"/>
        <v>42681</v>
      </c>
      <c r="B315" s="26">
        <v>331</v>
      </c>
      <c r="C315" s="26">
        <v>171</v>
      </c>
      <c r="D315" s="26">
        <v>542</v>
      </c>
      <c r="E315" s="26">
        <v>70</v>
      </c>
      <c r="F315" s="26">
        <v>322</v>
      </c>
      <c r="G315" s="26">
        <v>459</v>
      </c>
      <c r="H315" s="26">
        <v>156</v>
      </c>
      <c r="I315" s="26">
        <v>44</v>
      </c>
      <c r="J315" s="26">
        <v>199</v>
      </c>
      <c r="K315" s="26">
        <v>22</v>
      </c>
      <c r="L315" s="26">
        <v>111</v>
      </c>
      <c r="M315" s="26">
        <v>2</v>
      </c>
      <c r="N315" s="26">
        <v>32</v>
      </c>
      <c r="O315" s="8"/>
      <c r="P315" s="8"/>
      <c r="Q315" s="8">
        <f t="shared" si="43"/>
        <v>1.5913461538461537</v>
      </c>
      <c r="R315" s="8">
        <f t="shared" si="44"/>
        <v>1.3053435114503817</v>
      </c>
      <c r="S315" s="8">
        <f t="shared" si="45"/>
        <v>1.4041450777202074</v>
      </c>
      <c r="T315" s="8">
        <f t="shared" si="46"/>
        <v>1.7948717948717949</v>
      </c>
      <c r="U315" s="8">
        <f t="shared" si="47"/>
        <v>1.393939393939394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1.1502890173410405</v>
      </c>
      <c r="Z315" s="8">
        <f t="shared" si="52"/>
        <v>1</v>
      </c>
      <c r="AA315" s="8">
        <f t="shared" si="53"/>
        <v>0.54950495049504955</v>
      </c>
      <c r="AB315" s="8">
        <f t="shared" si="54"/>
        <v>1</v>
      </c>
      <c r="AC315" s="8">
        <f t="shared" si="55"/>
        <v>0.7441860465116279</v>
      </c>
    </row>
    <row r="316" spans="1:29" x14ac:dyDescent="0.25">
      <c r="A316" s="3">
        <f t="shared" si="56"/>
        <v>42682</v>
      </c>
      <c r="B316" s="25">
        <v>356</v>
      </c>
      <c r="C316" s="25">
        <v>170</v>
      </c>
      <c r="D316" s="25">
        <v>652</v>
      </c>
      <c r="E316" s="25">
        <v>152</v>
      </c>
      <c r="F316" s="25">
        <v>548</v>
      </c>
      <c r="G316" s="25">
        <v>458</v>
      </c>
      <c r="H316" s="25">
        <v>194</v>
      </c>
      <c r="I316" s="25">
        <v>39</v>
      </c>
      <c r="J316" s="25">
        <v>148</v>
      </c>
      <c r="K316" s="25">
        <v>35</v>
      </c>
      <c r="L316" s="25">
        <v>241</v>
      </c>
      <c r="M316" s="25">
        <v>1</v>
      </c>
      <c r="N316" s="25">
        <v>42</v>
      </c>
      <c r="Q316" s="6">
        <f t="shared" si="43"/>
        <v>1.5278969957081545</v>
      </c>
      <c r="R316" s="6">
        <f t="shared" si="44"/>
        <v>1.2878787878787878</v>
      </c>
      <c r="S316" s="6">
        <f t="shared" si="45"/>
        <v>1.2538461538461538</v>
      </c>
      <c r="T316" s="6">
        <f t="shared" si="46"/>
        <v>1.3571428571428572</v>
      </c>
      <c r="U316" s="6">
        <f t="shared" si="47"/>
        <v>1.1734475374732334</v>
      </c>
      <c r="V316" s="6">
        <f t="shared" si="48"/>
        <v>1.040909090909091</v>
      </c>
      <c r="W316" s="6">
        <f t="shared" si="49"/>
        <v>1.4264705882352942</v>
      </c>
      <c r="X316" s="6">
        <f t="shared" si="50"/>
        <v>1.3448275862068966</v>
      </c>
      <c r="Y316" s="6">
        <f t="shared" si="51"/>
        <v>1.3214285714285714</v>
      </c>
      <c r="Z316" s="6">
        <f t="shared" si="52"/>
        <v>1.75</v>
      </c>
      <c r="AA316" s="6">
        <f t="shared" si="53"/>
        <v>1.4345238095238095</v>
      </c>
      <c r="AB316" s="6">
        <f t="shared" si="54"/>
        <v>0.5</v>
      </c>
      <c r="AC316" s="6">
        <f t="shared" si="55"/>
        <v>1.4482758620689655</v>
      </c>
    </row>
    <row r="317" spans="1:29" x14ac:dyDescent="0.25">
      <c r="A317" s="3">
        <f t="shared" si="56"/>
        <v>42683</v>
      </c>
      <c r="B317" s="25">
        <v>580</v>
      </c>
      <c r="C317" s="25">
        <v>411</v>
      </c>
      <c r="D317" s="25">
        <v>1479</v>
      </c>
      <c r="E317" s="25">
        <v>203</v>
      </c>
      <c r="F317" s="25">
        <v>857</v>
      </c>
      <c r="G317" s="25">
        <v>453</v>
      </c>
      <c r="H317" s="25">
        <v>532</v>
      </c>
      <c r="I317" s="25">
        <v>98</v>
      </c>
      <c r="J317" s="25">
        <v>161</v>
      </c>
      <c r="K317" s="25">
        <v>35</v>
      </c>
      <c r="L317" s="25">
        <v>204</v>
      </c>
      <c r="M317" s="25">
        <v>15</v>
      </c>
      <c r="N317" s="25">
        <v>68</v>
      </c>
      <c r="Q317" s="6">
        <f t="shared" si="43"/>
        <v>1.6430594900849858</v>
      </c>
      <c r="R317" s="6">
        <f t="shared" si="44"/>
        <v>1.6639676113360324</v>
      </c>
      <c r="S317" s="6">
        <f t="shared" si="45"/>
        <v>1.2428571428571429</v>
      </c>
      <c r="T317" s="6">
        <f t="shared" si="46"/>
        <v>1.3624161073825503</v>
      </c>
      <c r="U317" s="6">
        <f t="shared" si="47"/>
        <v>0.94591611479028692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0.86725663716814161</v>
      </c>
      <c r="Y317" s="6">
        <f t="shared" si="51"/>
        <v>1.3305785123966942</v>
      </c>
      <c r="Z317" s="6">
        <f t="shared" si="52"/>
        <v>1.8421052631578947</v>
      </c>
      <c r="AA317" s="6">
        <f t="shared" si="53"/>
        <v>0.73913043478260865</v>
      </c>
      <c r="AB317" s="6">
        <f t="shared" si="54"/>
        <v>3</v>
      </c>
      <c r="AC317" s="6">
        <f t="shared" si="55"/>
        <v>0.95774647887323938</v>
      </c>
    </row>
    <row r="318" spans="1:29" x14ac:dyDescent="0.25">
      <c r="A318" s="3">
        <f t="shared" si="56"/>
        <v>42684</v>
      </c>
      <c r="B318" s="25">
        <v>623</v>
      </c>
      <c r="C318" s="25">
        <v>349</v>
      </c>
      <c r="D318" s="25">
        <v>1470</v>
      </c>
      <c r="E318" s="25">
        <v>222</v>
      </c>
      <c r="F318" s="25">
        <v>328</v>
      </c>
      <c r="G318" s="25">
        <v>462</v>
      </c>
      <c r="H318" s="25">
        <v>595</v>
      </c>
      <c r="I318" s="25">
        <v>74</v>
      </c>
      <c r="J318" s="25">
        <v>345</v>
      </c>
      <c r="K318" s="25">
        <v>27</v>
      </c>
      <c r="L318" s="25">
        <v>564</v>
      </c>
      <c r="M318" s="25">
        <v>2</v>
      </c>
      <c r="N318" s="25">
        <v>53</v>
      </c>
      <c r="Q318" s="6">
        <f t="shared" si="43"/>
        <v>1.7698863636363635</v>
      </c>
      <c r="R318" s="6">
        <f t="shared" si="44"/>
        <v>1.1750841750841752</v>
      </c>
      <c r="S318" s="6">
        <f t="shared" si="45"/>
        <v>1.2148760330578512</v>
      </c>
      <c r="T318" s="6">
        <f t="shared" si="46"/>
        <v>1.5310344827586206</v>
      </c>
      <c r="U318" s="6">
        <f t="shared" si="47"/>
        <v>0.75057208237986273</v>
      </c>
      <c r="V318" s="6">
        <f t="shared" si="48"/>
        <v>1.1026252983293556</v>
      </c>
      <c r="W318" s="6">
        <f t="shared" si="49"/>
        <v>1.2093495934959348</v>
      </c>
      <c r="X318" s="6">
        <f t="shared" si="50"/>
        <v>0.69811320754716977</v>
      </c>
      <c r="Y318" s="6">
        <f t="shared" si="51"/>
        <v>1.2873134328358209</v>
      </c>
      <c r="Z318" s="6">
        <f t="shared" si="52"/>
        <v>1.2857142857142858</v>
      </c>
      <c r="AA318" s="6">
        <f t="shared" si="53"/>
        <v>0.90675241157556274</v>
      </c>
      <c r="AB318" s="6">
        <f t="shared" si="54"/>
        <v>0.25</v>
      </c>
      <c r="AC318" s="6">
        <f t="shared" si="55"/>
        <v>1.0192307692307692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1179</v>
      </c>
      <c r="E319" s="25">
        <v>194</v>
      </c>
      <c r="F319" s="25">
        <v>425</v>
      </c>
      <c r="G319" s="25">
        <v>457</v>
      </c>
      <c r="H319" s="25">
        <v>563</v>
      </c>
      <c r="I319" s="25">
        <v>89</v>
      </c>
      <c r="J319" s="25">
        <v>197</v>
      </c>
      <c r="K319" s="25">
        <v>28</v>
      </c>
      <c r="L319" s="25">
        <v>926</v>
      </c>
      <c r="M319" s="25">
        <v>0</v>
      </c>
      <c r="N319" s="25">
        <v>83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1.0225498699045967</v>
      </c>
      <c r="T319" s="6">
        <f t="shared" si="46"/>
        <v>1.1975308641975309</v>
      </c>
      <c r="U319" s="6">
        <f t="shared" si="47"/>
        <v>1.0240963855421688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1.0229885057471264</v>
      </c>
      <c r="Y319" s="6">
        <f t="shared" si="51"/>
        <v>0.96097560975609753</v>
      </c>
      <c r="Z319" s="6">
        <f t="shared" si="52"/>
        <v>1.2727272727272727</v>
      </c>
      <c r="AA319" s="6">
        <f t="shared" si="53"/>
        <v>1.5205254515599342</v>
      </c>
      <c r="AB319" s="6">
        <f t="shared" si="54"/>
        <v>0</v>
      </c>
      <c r="AC319" s="6">
        <f t="shared" si="55"/>
        <v>1.66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1416</v>
      </c>
      <c r="E320" s="25">
        <v>227</v>
      </c>
      <c r="F320" s="25">
        <v>932</v>
      </c>
      <c r="G320" s="25">
        <v>461</v>
      </c>
      <c r="H320" s="25">
        <v>376</v>
      </c>
      <c r="I320" s="25">
        <v>54</v>
      </c>
      <c r="J320" s="25">
        <v>133</v>
      </c>
      <c r="K320" s="25">
        <v>33</v>
      </c>
      <c r="L320" s="25">
        <v>614</v>
      </c>
      <c r="M320" s="25">
        <v>7</v>
      </c>
      <c r="N320" s="25">
        <v>60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1.145631067961165</v>
      </c>
      <c r="T320" s="6">
        <f t="shared" si="46"/>
        <v>1.3045977011494252</v>
      </c>
      <c r="U320" s="6">
        <f t="shared" si="47"/>
        <v>1.0590909090909091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0.4576271186440678</v>
      </c>
      <c r="Y320" s="6">
        <f t="shared" si="51"/>
        <v>0.70370370370370372</v>
      </c>
      <c r="Z320" s="6">
        <f t="shared" si="52"/>
        <v>1.2692307692307692</v>
      </c>
      <c r="AA320" s="6">
        <f t="shared" si="53"/>
        <v>2.3984375</v>
      </c>
      <c r="AB320" s="6">
        <f t="shared" si="54"/>
        <v>1</v>
      </c>
      <c r="AC320" s="6">
        <f t="shared" si="55"/>
        <v>1.0909090909090908</v>
      </c>
    </row>
    <row r="321" spans="1:29" x14ac:dyDescent="0.25">
      <c r="A321" s="7">
        <f t="shared" si="56"/>
        <v>42687</v>
      </c>
      <c r="B321" s="26">
        <v>544</v>
      </c>
      <c r="C321" s="26">
        <v>161</v>
      </c>
      <c r="D321" s="26">
        <v>1259</v>
      </c>
      <c r="E321" s="26">
        <v>116</v>
      </c>
      <c r="F321" s="26">
        <v>552</v>
      </c>
      <c r="G321" s="26">
        <v>452</v>
      </c>
      <c r="H321" s="26">
        <v>462</v>
      </c>
      <c r="I321" s="26">
        <v>85</v>
      </c>
      <c r="J321" s="26">
        <v>215</v>
      </c>
      <c r="K321" s="26">
        <v>38</v>
      </c>
      <c r="L321" s="26">
        <v>727</v>
      </c>
      <c r="M321" s="26">
        <v>6</v>
      </c>
      <c r="N321" s="26">
        <v>63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0.94152046783625731</v>
      </c>
      <c r="S321" s="8">
        <f t="shared" ref="S321:S384" si="59">IF(ISERROR(D321/D314),1,D321/D314)</f>
        <v>1.2047846889952154</v>
      </c>
      <c r="T321" s="8">
        <f t="shared" ref="T321:T384" si="60">IF(ISERROR(E321/E314),1,E321/E314)</f>
        <v>1.6338028169014085</v>
      </c>
      <c r="U321" s="8">
        <f t="shared" ref="U321:U384" si="61">IF(ISERROR(F321/F314),1,F321/F314)</f>
        <v>1.550561797752809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1.1643835616438356</v>
      </c>
      <c r="Y321" s="8">
        <f t="shared" ref="Y321:Y384" si="65">IF(ISERROR(J321/J314),1,J321/J314)</f>
        <v>1.1436170212765957</v>
      </c>
      <c r="Z321" s="8">
        <f t="shared" ref="Z321:Z384" si="66">IF(ISERROR(K321/K314),1,K321/K314)</f>
        <v>1.4615384615384615</v>
      </c>
      <c r="AA321" s="8">
        <f t="shared" ref="AA321:AA384" si="67">IF(ISERROR(L321/L314),1,L321/L314)</f>
        <v>2.8964143426294822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1.1666666666666667</v>
      </c>
    </row>
    <row r="322" spans="1:29" x14ac:dyDescent="0.25">
      <c r="A322" s="7">
        <f t="shared" si="56"/>
        <v>42688</v>
      </c>
      <c r="B322" s="26">
        <v>546</v>
      </c>
      <c r="C322" s="26">
        <v>161</v>
      </c>
      <c r="D322" s="26">
        <v>658</v>
      </c>
      <c r="E322" s="26">
        <v>73</v>
      </c>
      <c r="F322" s="26">
        <v>500</v>
      </c>
      <c r="G322" s="26">
        <v>459</v>
      </c>
      <c r="H322" s="26">
        <v>168</v>
      </c>
      <c r="I322" s="26">
        <v>43</v>
      </c>
      <c r="J322" s="26">
        <v>197</v>
      </c>
      <c r="K322" s="26">
        <v>39</v>
      </c>
      <c r="L322" s="26">
        <v>138</v>
      </c>
      <c r="M322" s="26">
        <v>1</v>
      </c>
      <c r="N322" s="26">
        <v>62</v>
      </c>
      <c r="O322" s="8"/>
      <c r="P322" s="8"/>
      <c r="Q322" s="8">
        <f t="shared" si="57"/>
        <v>1.649546827794562</v>
      </c>
      <c r="R322" s="8">
        <f t="shared" si="58"/>
        <v>0.94152046783625731</v>
      </c>
      <c r="S322" s="8">
        <f t="shared" si="59"/>
        <v>1.2140221402214022</v>
      </c>
      <c r="T322" s="8">
        <f t="shared" si="60"/>
        <v>1.0428571428571429</v>
      </c>
      <c r="U322" s="8">
        <f t="shared" si="61"/>
        <v>1.5527950310559007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0.98994974874371855</v>
      </c>
      <c r="Z322" s="8">
        <f t="shared" si="66"/>
        <v>1.7727272727272727</v>
      </c>
      <c r="AA322" s="8">
        <f t="shared" si="67"/>
        <v>1.2432432432432432</v>
      </c>
      <c r="AB322" s="8">
        <f t="shared" si="68"/>
        <v>0.5</v>
      </c>
      <c r="AC322" s="8">
        <f t="shared" si="69"/>
        <v>1.9375</v>
      </c>
    </row>
    <row r="323" spans="1:29" x14ac:dyDescent="0.25">
      <c r="A323" s="3">
        <f t="shared" ref="A323:A386" si="70">A322+1</f>
        <v>42689</v>
      </c>
      <c r="B323" s="25">
        <v>504</v>
      </c>
      <c r="C323" s="25">
        <v>162</v>
      </c>
      <c r="D323" s="25">
        <v>765</v>
      </c>
      <c r="E323" s="25">
        <v>199</v>
      </c>
      <c r="F323" s="25">
        <v>704</v>
      </c>
      <c r="G323" s="25">
        <v>486</v>
      </c>
      <c r="H323" s="25">
        <v>213</v>
      </c>
      <c r="I323" s="25">
        <v>44</v>
      </c>
      <c r="J323" s="25">
        <v>118</v>
      </c>
      <c r="K323" s="25">
        <v>37</v>
      </c>
      <c r="L323" s="25">
        <v>256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0.95294117647058818</v>
      </c>
      <c r="S323" s="6">
        <f t="shared" si="59"/>
        <v>1.1733128834355828</v>
      </c>
      <c r="T323" s="6">
        <f t="shared" si="60"/>
        <v>1.3092105263157894</v>
      </c>
      <c r="U323" s="6">
        <f t="shared" si="61"/>
        <v>1.2846715328467153</v>
      </c>
      <c r="V323" s="6">
        <f t="shared" si="62"/>
        <v>1.0611353711790392</v>
      </c>
      <c r="W323" s="6">
        <f t="shared" si="63"/>
        <v>1.097938144329897</v>
      </c>
      <c r="X323" s="6">
        <f t="shared" si="64"/>
        <v>1.1282051282051282</v>
      </c>
      <c r="Y323" s="6">
        <f t="shared" si="65"/>
        <v>0.79729729729729726</v>
      </c>
      <c r="Z323" s="6">
        <f t="shared" si="66"/>
        <v>1.0571428571428572</v>
      </c>
      <c r="AA323" s="6">
        <f t="shared" si="67"/>
        <v>1.0622406639004149</v>
      </c>
      <c r="AB323" s="6">
        <f t="shared" si="68"/>
        <v>5</v>
      </c>
      <c r="AC323" s="6">
        <f t="shared" si="69"/>
        <v>1.7619047619047619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1654</v>
      </c>
      <c r="E324" s="25">
        <v>357</v>
      </c>
      <c r="F324" s="25">
        <v>625</v>
      </c>
      <c r="G324" s="25">
        <v>482</v>
      </c>
      <c r="H324" s="25">
        <v>598</v>
      </c>
      <c r="I324" s="25">
        <v>86</v>
      </c>
      <c r="J324" s="25">
        <v>195</v>
      </c>
      <c r="K324" s="25">
        <v>42</v>
      </c>
      <c r="L324" s="25">
        <v>676</v>
      </c>
      <c r="M324" s="25">
        <v>11</v>
      </c>
      <c r="N324" s="25">
        <v>59</v>
      </c>
      <c r="Q324" s="6">
        <f t="shared" si="57"/>
        <v>1.2603448275862068</v>
      </c>
      <c r="R324" s="6">
        <f t="shared" si="58"/>
        <v>1.0583941605839415</v>
      </c>
      <c r="S324" s="6">
        <f t="shared" si="59"/>
        <v>1.1183231913455036</v>
      </c>
      <c r="T324" s="6">
        <f t="shared" si="60"/>
        <v>1.7586206896551724</v>
      </c>
      <c r="U324" s="6">
        <f t="shared" si="61"/>
        <v>0.72928821470245042</v>
      </c>
      <c r="V324" s="6">
        <f t="shared" si="62"/>
        <v>1.0640176600441502</v>
      </c>
      <c r="W324" s="6">
        <f t="shared" si="63"/>
        <v>1.1240601503759398</v>
      </c>
      <c r="X324" s="6">
        <f t="shared" si="64"/>
        <v>0.87755102040816324</v>
      </c>
      <c r="Y324" s="6">
        <f t="shared" si="65"/>
        <v>1.2111801242236024</v>
      </c>
      <c r="Z324" s="6">
        <f t="shared" si="66"/>
        <v>1.2</v>
      </c>
      <c r="AA324" s="6">
        <f t="shared" si="67"/>
        <v>3.3137254901960786</v>
      </c>
      <c r="AB324" s="6">
        <f t="shared" si="68"/>
        <v>0.73333333333333328</v>
      </c>
      <c r="AC324" s="6">
        <f t="shared" si="69"/>
        <v>0.86764705882352944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1968</v>
      </c>
      <c r="E325" s="25">
        <v>244</v>
      </c>
      <c r="F325" s="25">
        <v>677</v>
      </c>
      <c r="G325" s="25">
        <v>480</v>
      </c>
      <c r="H325" s="25">
        <v>529</v>
      </c>
      <c r="I325" s="25">
        <v>82</v>
      </c>
      <c r="J325" s="25">
        <v>223</v>
      </c>
      <c r="K325" s="25">
        <v>51</v>
      </c>
      <c r="L325" s="25">
        <v>754</v>
      </c>
      <c r="M325" s="25">
        <v>11</v>
      </c>
      <c r="N325" s="25">
        <v>100</v>
      </c>
      <c r="Q325" s="6">
        <f t="shared" si="57"/>
        <v>1.2086677367576244</v>
      </c>
      <c r="R325" s="6">
        <f t="shared" si="58"/>
        <v>1.005730659025788</v>
      </c>
      <c r="S325" s="6">
        <f t="shared" si="59"/>
        <v>1.3387755102040817</v>
      </c>
      <c r="T325" s="6">
        <f t="shared" si="60"/>
        <v>1.0990990990990992</v>
      </c>
      <c r="U325" s="6">
        <f t="shared" si="61"/>
        <v>2.0640243902439024</v>
      </c>
      <c r="V325" s="6">
        <f t="shared" si="62"/>
        <v>1.0389610389610389</v>
      </c>
      <c r="W325" s="6">
        <f t="shared" si="63"/>
        <v>0.88907563025210079</v>
      </c>
      <c r="X325" s="6">
        <f t="shared" si="64"/>
        <v>1.1081081081081081</v>
      </c>
      <c r="Y325" s="6">
        <f t="shared" si="65"/>
        <v>0.6463768115942029</v>
      </c>
      <c r="Z325" s="6">
        <f t="shared" si="66"/>
        <v>1.8888888888888888</v>
      </c>
      <c r="AA325" s="6">
        <f t="shared" si="67"/>
        <v>1.3368794326241136</v>
      </c>
      <c r="AB325" s="6">
        <f t="shared" si="68"/>
        <v>5.5</v>
      </c>
      <c r="AC325" s="6">
        <f t="shared" si="69"/>
        <v>1.8867924528301887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2067</v>
      </c>
      <c r="E326" s="25">
        <v>296</v>
      </c>
      <c r="F326" s="25">
        <v>681</v>
      </c>
      <c r="G326" s="25">
        <v>476</v>
      </c>
      <c r="H326" s="25">
        <v>501</v>
      </c>
      <c r="I326" s="25">
        <v>73</v>
      </c>
      <c r="J326" s="25">
        <v>186</v>
      </c>
      <c r="K326" s="25">
        <v>45</v>
      </c>
      <c r="L326" s="25">
        <v>644</v>
      </c>
      <c r="M326" s="25">
        <v>4</v>
      </c>
      <c r="N326" s="25">
        <v>79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1.7531806615776082</v>
      </c>
      <c r="T326" s="6">
        <f t="shared" si="60"/>
        <v>1.5257731958762886</v>
      </c>
      <c r="U326" s="6">
        <f t="shared" si="61"/>
        <v>1.6023529411764705</v>
      </c>
      <c r="V326" s="6">
        <f t="shared" si="62"/>
        <v>1.0415754923413567</v>
      </c>
      <c r="W326" s="6">
        <f t="shared" si="63"/>
        <v>0.88987566607460034</v>
      </c>
      <c r="X326" s="6">
        <f t="shared" si="64"/>
        <v>0.8202247191011236</v>
      </c>
      <c r="Y326" s="6">
        <f t="shared" si="65"/>
        <v>0.9441624365482234</v>
      </c>
      <c r="Z326" s="6">
        <f t="shared" si="66"/>
        <v>1.6071428571428572</v>
      </c>
      <c r="AA326" s="6">
        <f t="shared" si="67"/>
        <v>0.69546436285097191</v>
      </c>
      <c r="AB326" s="6">
        <f t="shared" si="68"/>
        <v>1</v>
      </c>
      <c r="AC326" s="6">
        <f t="shared" si="69"/>
        <v>0.95180722891566261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1995</v>
      </c>
      <c r="E327" s="25">
        <v>288</v>
      </c>
      <c r="F327" s="25">
        <v>634</v>
      </c>
      <c r="G327" s="25">
        <v>479</v>
      </c>
      <c r="H327" s="25">
        <v>510</v>
      </c>
      <c r="I327" s="25">
        <v>51</v>
      </c>
      <c r="J327" s="25">
        <v>171</v>
      </c>
      <c r="K327" s="25">
        <v>45</v>
      </c>
      <c r="L327" s="25">
        <v>521</v>
      </c>
      <c r="M327" s="25">
        <v>8</v>
      </c>
      <c r="N327" s="25">
        <v>69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1.4088983050847457</v>
      </c>
      <c r="T327" s="6">
        <f t="shared" si="60"/>
        <v>1.2687224669603525</v>
      </c>
      <c r="U327" s="6">
        <f t="shared" si="61"/>
        <v>0.68025751072961371</v>
      </c>
      <c r="V327" s="6">
        <f t="shared" si="62"/>
        <v>1.0390455531453362</v>
      </c>
      <c r="W327" s="6">
        <f t="shared" si="63"/>
        <v>1.3563829787234043</v>
      </c>
      <c r="X327" s="6">
        <f t="shared" si="64"/>
        <v>0.94444444444444442</v>
      </c>
      <c r="Y327" s="6">
        <f t="shared" si="65"/>
        <v>1.2857142857142858</v>
      </c>
      <c r="Z327" s="6">
        <f t="shared" si="66"/>
        <v>1.3636363636363635</v>
      </c>
      <c r="AA327" s="6">
        <f t="shared" si="67"/>
        <v>0.84853420195439744</v>
      </c>
      <c r="AB327" s="6">
        <f t="shared" si="68"/>
        <v>1.1428571428571428</v>
      </c>
      <c r="AC327" s="6">
        <f t="shared" si="69"/>
        <v>1.1499999999999999</v>
      </c>
    </row>
    <row r="328" spans="1:29" x14ac:dyDescent="0.25">
      <c r="A328" s="7">
        <f t="shared" si="70"/>
        <v>42694</v>
      </c>
      <c r="B328" s="26">
        <v>692</v>
      </c>
      <c r="C328" s="26">
        <v>171</v>
      </c>
      <c r="D328" s="26">
        <v>1507</v>
      </c>
      <c r="E328" s="26">
        <v>163</v>
      </c>
      <c r="F328" s="26">
        <v>390</v>
      </c>
      <c r="G328" s="26">
        <v>431</v>
      </c>
      <c r="H328" s="26">
        <v>341</v>
      </c>
      <c r="I328" s="26">
        <v>48</v>
      </c>
      <c r="J328" s="26">
        <v>156</v>
      </c>
      <c r="K328" s="26">
        <v>51</v>
      </c>
      <c r="L328" s="26">
        <v>354</v>
      </c>
      <c r="M328" s="26">
        <v>4</v>
      </c>
      <c r="N328" s="26">
        <v>72</v>
      </c>
      <c r="O328" s="8"/>
      <c r="P328" s="8"/>
      <c r="Q328" s="8">
        <f t="shared" si="57"/>
        <v>1.2720588235294117</v>
      </c>
      <c r="R328" s="8">
        <f t="shared" si="58"/>
        <v>1.0621118012422359</v>
      </c>
      <c r="S328" s="8">
        <f t="shared" si="59"/>
        <v>1.1969817315329627</v>
      </c>
      <c r="T328" s="8">
        <f t="shared" si="60"/>
        <v>1.4051724137931034</v>
      </c>
      <c r="U328" s="8">
        <f t="shared" si="61"/>
        <v>0.70652173913043481</v>
      </c>
      <c r="V328" s="8">
        <f t="shared" si="62"/>
        <v>0.95353982300884954</v>
      </c>
      <c r="W328" s="8">
        <f t="shared" si="63"/>
        <v>0.73809523809523814</v>
      </c>
      <c r="X328" s="8">
        <f t="shared" si="64"/>
        <v>0.56470588235294117</v>
      </c>
      <c r="Y328" s="8">
        <f t="shared" si="65"/>
        <v>0.72558139534883725</v>
      </c>
      <c r="Z328" s="8">
        <f t="shared" si="66"/>
        <v>1.3421052631578947</v>
      </c>
      <c r="AA328" s="8">
        <f t="shared" si="67"/>
        <v>0.48693259972489683</v>
      </c>
      <c r="AB328" s="8">
        <f t="shared" si="68"/>
        <v>0.66666666666666663</v>
      </c>
      <c r="AC328" s="8">
        <f t="shared" si="69"/>
        <v>1.1428571428571428</v>
      </c>
    </row>
    <row r="329" spans="1:29" x14ac:dyDescent="0.25">
      <c r="A329" s="7">
        <f t="shared" si="70"/>
        <v>42695</v>
      </c>
      <c r="B329" s="26">
        <v>562</v>
      </c>
      <c r="C329" s="26">
        <v>171</v>
      </c>
      <c r="D329" s="26">
        <v>883</v>
      </c>
      <c r="E329" s="26">
        <v>104</v>
      </c>
      <c r="F329" s="26">
        <v>352</v>
      </c>
      <c r="G329" s="26">
        <v>475</v>
      </c>
      <c r="H329" s="26">
        <v>398</v>
      </c>
      <c r="I329" s="26">
        <v>21</v>
      </c>
      <c r="J329" s="26">
        <v>170</v>
      </c>
      <c r="K329" s="26">
        <v>59</v>
      </c>
      <c r="L329" s="26">
        <v>181</v>
      </c>
      <c r="M329" s="26">
        <v>1</v>
      </c>
      <c r="N329" s="26">
        <v>49</v>
      </c>
      <c r="O329" s="8"/>
      <c r="P329" s="8"/>
      <c r="Q329" s="8">
        <f t="shared" si="57"/>
        <v>1.0293040293040292</v>
      </c>
      <c r="R329" s="8">
        <f t="shared" si="58"/>
        <v>1.0621118012422359</v>
      </c>
      <c r="S329" s="8">
        <f t="shared" si="59"/>
        <v>1.3419452887537995</v>
      </c>
      <c r="T329" s="8">
        <f t="shared" si="60"/>
        <v>1.4246575342465753</v>
      </c>
      <c r="U329" s="8">
        <f t="shared" si="61"/>
        <v>0.70399999999999996</v>
      </c>
      <c r="V329" s="8">
        <f t="shared" si="62"/>
        <v>1.0348583877995643</v>
      </c>
      <c r="W329" s="8">
        <f t="shared" si="63"/>
        <v>2.3690476190476191</v>
      </c>
      <c r="X329" s="8">
        <f t="shared" si="64"/>
        <v>0.48837209302325579</v>
      </c>
      <c r="Y329" s="8">
        <f t="shared" si="65"/>
        <v>0.86294416243654826</v>
      </c>
      <c r="Z329" s="8">
        <f t="shared" si="66"/>
        <v>1.5128205128205128</v>
      </c>
      <c r="AA329" s="8">
        <f t="shared" si="67"/>
        <v>1.3115942028985508</v>
      </c>
      <c r="AB329" s="8">
        <f t="shared" si="68"/>
        <v>1</v>
      </c>
      <c r="AC329" s="8">
        <f t="shared" si="69"/>
        <v>0.79032258064516125</v>
      </c>
    </row>
    <row r="330" spans="1:29" x14ac:dyDescent="0.25">
      <c r="A330" s="3">
        <f t="shared" si="70"/>
        <v>42696</v>
      </c>
      <c r="B330" s="25">
        <v>630</v>
      </c>
      <c r="C330" s="25">
        <v>170</v>
      </c>
      <c r="D330" s="25">
        <v>990</v>
      </c>
      <c r="E330" s="25">
        <v>240</v>
      </c>
      <c r="F330" s="25">
        <v>638</v>
      </c>
      <c r="G330" s="25">
        <v>453</v>
      </c>
      <c r="H330" s="25">
        <v>206</v>
      </c>
      <c r="I330" s="25">
        <v>54</v>
      </c>
      <c r="J330" s="25">
        <v>96</v>
      </c>
      <c r="K330" s="25">
        <v>55</v>
      </c>
      <c r="L330" s="25">
        <v>344</v>
      </c>
      <c r="M330" s="25">
        <v>-1</v>
      </c>
      <c r="N330" s="25">
        <v>66</v>
      </c>
      <c r="Q330" s="6">
        <f t="shared" si="57"/>
        <v>1.25</v>
      </c>
      <c r="R330" s="6">
        <f t="shared" si="58"/>
        <v>1.0493827160493827</v>
      </c>
      <c r="S330" s="6">
        <f t="shared" si="59"/>
        <v>1.2941176470588236</v>
      </c>
      <c r="T330" s="6">
        <f t="shared" si="60"/>
        <v>1.2060301507537687</v>
      </c>
      <c r="U330" s="6">
        <f t="shared" si="61"/>
        <v>0.90625</v>
      </c>
      <c r="V330" s="6">
        <f t="shared" si="62"/>
        <v>0.9320987654320988</v>
      </c>
      <c r="W330" s="6">
        <f t="shared" si="63"/>
        <v>0.96713615023474175</v>
      </c>
      <c r="X330" s="6">
        <f t="shared" si="64"/>
        <v>1.2272727272727273</v>
      </c>
      <c r="Y330" s="6">
        <f t="shared" si="65"/>
        <v>0.81355932203389836</v>
      </c>
      <c r="Z330" s="6">
        <f t="shared" si="66"/>
        <v>1.4864864864864864</v>
      </c>
      <c r="AA330" s="6">
        <f t="shared" si="67"/>
        <v>1.34375</v>
      </c>
      <c r="AB330" s="6">
        <f t="shared" si="68"/>
        <v>-0.2</v>
      </c>
      <c r="AC330" s="6">
        <f t="shared" si="69"/>
        <v>0.89189189189189189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2209</v>
      </c>
      <c r="E331" s="25">
        <v>382</v>
      </c>
      <c r="F331" s="25">
        <v>592</v>
      </c>
      <c r="G331" s="25">
        <v>483</v>
      </c>
      <c r="H331" s="25">
        <v>607</v>
      </c>
      <c r="I331" s="25">
        <v>90</v>
      </c>
      <c r="J331" s="25">
        <v>137</v>
      </c>
      <c r="K331" s="25">
        <v>67</v>
      </c>
      <c r="L331" s="25">
        <v>638</v>
      </c>
      <c r="M331" s="25">
        <v>6</v>
      </c>
      <c r="N331" s="25">
        <v>97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1.3355501813784765</v>
      </c>
      <c r="T331" s="6">
        <f t="shared" si="60"/>
        <v>1.0700280112044818</v>
      </c>
      <c r="U331" s="6">
        <f t="shared" si="61"/>
        <v>0.94720000000000004</v>
      </c>
      <c r="V331" s="6">
        <f t="shared" si="62"/>
        <v>1.0020746887966805</v>
      </c>
      <c r="W331" s="6">
        <f t="shared" si="63"/>
        <v>1.0150501672240804</v>
      </c>
      <c r="X331" s="6">
        <f t="shared" si="64"/>
        <v>1.0465116279069768</v>
      </c>
      <c r="Y331" s="6">
        <f t="shared" si="65"/>
        <v>0.70256410256410251</v>
      </c>
      <c r="Z331" s="6">
        <f t="shared" si="66"/>
        <v>1.5952380952380953</v>
      </c>
      <c r="AA331" s="6">
        <f t="shared" si="67"/>
        <v>0.94378698224852076</v>
      </c>
      <c r="AB331" s="6">
        <f t="shared" si="68"/>
        <v>0.54545454545454541</v>
      </c>
      <c r="AC331" s="6">
        <f t="shared" si="69"/>
        <v>1.6440677966101696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2331</v>
      </c>
      <c r="E332" s="25">
        <v>416</v>
      </c>
      <c r="F332" s="25">
        <v>569</v>
      </c>
      <c r="G332" s="25">
        <v>469</v>
      </c>
      <c r="H332" s="25">
        <v>696</v>
      </c>
      <c r="I332" s="25">
        <v>74</v>
      </c>
      <c r="J332" s="25">
        <v>183</v>
      </c>
      <c r="K332" s="25">
        <v>70</v>
      </c>
      <c r="L332" s="25">
        <v>620</v>
      </c>
      <c r="M332" s="25">
        <v>5</v>
      </c>
      <c r="N332" s="25">
        <v>92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1.1844512195121952</v>
      </c>
      <c r="T332" s="6">
        <f t="shared" si="60"/>
        <v>1.7049180327868851</v>
      </c>
      <c r="U332" s="6">
        <f t="shared" si="61"/>
        <v>0.8404726735598228</v>
      </c>
      <c r="V332" s="6">
        <f t="shared" si="62"/>
        <v>0.9770833333333333</v>
      </c>
      <c r="W332" s="6">
        <f t="shared" si="63"/>
        <v>1.3156899810964082</v>
      </c>
      <c r="X332" s="6">
        <f t="shared" si="64"/>
        <v>0.90243902439024393</v>
      </c>
      <c r="Y332" s="6">
        <f t="shared" si="65"/>
        <v>0.820627802690583</v>
      </c>
      <c r="Z332" s="6">
        <f t="shared" si="66"/>
        <v>1.3725490196078431</v>
      </c>
      <c r="AA332" s="6">
        <f t="shared" si="67"/>
        <v>0.82228116710875332</v>
      </c>
      <c r="AB332" s="6">
        <f t="shared" si="68"/>
        <v>0.45454545454545453</v>
      </c>
      <c r="AC332" s="6">
        <f t="shared" si="69"/>
        <v>0.92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1443</v>
      </c>
      <c r="E333" s="25">
        <v>386</v>
      </c>
      <c r="F333" s="25">
        <v>527</v>
      </c>
      <c r="G333" s="25">
        <v>482</v>
      </c>
      <c r="H333" s="25">
        <v>497</v>
      </c>
      <c r="I333" s="25">
        <v>75</v>
      </c>
      <c r="J333" s="25">
        <v>139</v>
      </c>
      <c r="K333" s="25">
        <v>59</v>
      </c>
      <c r="L333" s="25">
        <v>698</v>
      </c>
      <c r="M333" s="25">
        <v>3</v>
      </c>
      <c r="N333" s="25">
        <v>89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0.69811320754716977</v>
      </c>
      <c r="T333" s="6">
        <f t="shared" si="60"/>
        <v>1.3040540540540539</v>
      </c>
      <c r="U333" s="6">
        <f t="shared" si="61"/>
        <v>0.77386196769456683</v>
      </c>
      <c r="V333" s="6">
        <f t="shared" si="62"/>
        <v>1.0126050420168067</v>
      </c>
      <c r="W333" s="6">
        <f t="shared" si="63"/>
        <v>0.99201596806387227</v>
      </c>
      <c r="X333" s="6">
        <f t="shared" si="64"/>
        <v>1.0273972602739727</v>
      </c>
      <c r="Y333" s="6">
        <f t="shared" si="65"/>
        <v>0.74731182795698925</v>
      </c>
      <c r="Z333" s="6">
        <f t="shared" si="66"/>
        <v>1.3111111111111111</v>
      </c>
      <c r="AA333" s="6">
        <f t="shared" si="67"/>
        <v>1.0838509316770186</v>
      </c>
      <c r="AB333" s="6">
        <f t="shared" si="68"/>
        <v>0.75</v>
      </c>
      <c r="AC333" s="6">
        <f t="shared" si="69"/>
        <v>1.1265822784810127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1356</v>
      </c>
      <c r="E334" s="25">
        <v>405</v>
      </c>
      <c r="F334" s="25">
        <v>581</v>
      </c>
      <c r="G334" s="25">
        <v>406</v>
      </c>
      <c r="H334" s="25">
        <v>521</v>
      </c>
      <c r="I334" s="25">
        <v>83</v>
      </c>
      <c r="J334" s="25">
        <v>142</v>
      </c>
      <c r="K334" s="25">
        <v>64</v>
      </c>
      <c r="L334" s="25">
        <v>501</v>
      </c>
      <c r="M334" s="25">
        <v>7</v>
      </c>
      <c r="N334" s="25">
        <v>95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0.6796992481203008</v>
      </c>
      <c r="T334" s="6">
        <f t="shared" si="60"/>
        <v>1.40625</v>
      </c>
      <c r="U334" s="6">
        <f t="shared" si="61"/>
        <v>0.91640378548895896</v>
      </c>
      <c r="V334" s="6">
        <f t="shared" si="62"/>
        <v>0.8475991649269311</v>
      </c>
      <c r="W334" s="6">
        <f t="shared" si="63"/>
        <v>1.0215686274509803</v>
      </c>
      <c r="X334" s="6">
        <f t="shared" si="64"/>
        <v>1.6274509803921569</v>
      </c>
      <c r="Y334" s="6">
        <f t="shared" si="65"/>
        <v>0.83040935672514615</v>
      </c>
      <c r="Z334" s="6">
        <f t="shared" si="66"/>
        <v>1.4222222222222223</v>
      </c>
      <c r="AA334" s="6">
        <f t="shared" si="67"/>
        <v>0.96161228406909793</v>
      </c>
      <c r="AB334" s="6">
        <f t="shared" si="68"/>
        <v>0.875</v>
      </c>
      <c r="AC334" s="6">
        <f t="shared" si="69"/>
        <v>1.3768115942028984</v>
      </c>
    </row>
    <row r="335" spans="1:29" x14ac:dyDescent="0.25">
      <c r="A335" s="7">
        <f t="shared" si="70"/>
        <v>42701</v>
      </c>
      <c r="B335" s="26">
        <v>686</v>
      </c>
      <c r="C335" s="26">
        <v>134</v>
      </c>
      <c r="D335" s="26">
        <v>1225</v>
      </c>
      <c r="E335" s="26">
        <v>205</v>
      </c>
      <c r="F335" s="26">
        <v>316</v>
      </c>
      <c r="G335" s="26">
        <v>390</v>
      </c>
      <c r="H335" s="26">
        <v>479</v>
      </c>
      <c r="I335" s="26">
        <v>59</v>
      </c>
      <c r="J335" s="26">
        <v>120</v>
      </c>
      <c r="K335" s="26">
        <v>50</v>
      </c>
      <c r="L335" s="26">
        <v>639</v>
      </c>
      <c r="M335" s="26">
        <v>7</v>
      </c>
      <c r="N335" s="26">
        <v>82</v>
      </c>
      <c r="O335" s="8"/>
      <c r="P335" s="8"/>
      <c r="Q335" s="8">
        <f t="shared" si="57"/>
        <v>0.99132947976878616</v>
      </c>
      <c r="R335" s="8">
        <f t="shared" si="58"/>
        <v>0.783625730994152</v>
      </c>
      <c r="S335" s="8">
        <f t="shared" si="59"/>
        <v>0.81287325812873257</v>
      </c>
      <c r="T335" s="8">
        <f t="shared" si="60"/>
        <v>1.2576687116564418</v>
      </c>
      <c r="U335" s="8">
        <f t="shared" si="61"/>
        <v>0.81025641025641026</v>
      </c>
      <c r="V335" s="8">
        <f t="shared" si="62"/>
        <v>0.90487238979118334</v>
      </c>
      <c r="W335" s="8">
        <f t="shared" si="63"/>
        <v>1.404692082111437</v>
      </c>
      <c r="X335" s="8">
        <f t="shared" si="64"/>
        <v>1.2291666666666667</v>
      </c>
      <c r="Y335" s="8">
        <f t="shared" si="65"/>
        <v>0.76923076923076927</v>
      </c>
      <c r="Z335" s="8">
        <f t="shared" si="66"/>
        <v>0.98039215686274506</v>
      </c>
      <c r="AA335" s="8">
        <f t="shared" si="67"/>
        <v>1.8050847457627119</v>
      </c>
      <c r="AB335" s="8">
        <f t="shared" si="68"/>
        <v>1.75</v>
      </c>
      <c r="AC335" s="8">
        <f t="shared" si="69"/>
        <v>1.1388888888888888</v>
      </c>
    </row>
    <row r="336" spans="1:29" x14ac:dyDescent="0.25">
      <c r="A336" s="7">
        <f t="shared" si="70"/>
        <v>42702</v>
      </c>
      <c r="B336" s="26">
        <v>541</v>
      </c>
      <c r="C336" s="26">
        <v>134</v>
      </c>
      <c r="D336" s="26">
        <v>820</v>
      </c>
      <c r="E336" s="26">
        <v>156</v>
      </c>
      <c r="F336" s="26">
        <v>301</v>
      </c>
      <c r="G336" s="26">
        <v>390</v>
      </c>
      <c r="H336" s="26">
        <v>213</v>
      </c>
      <c r="I336" s="26">
        <v>23</v>
      </c>
      <c r="J336" s="26">
        <v>122</v>
      </c>
      <c r="K336" s="26">
        <v>51</v>
      </c>
      <c r="L336" s="26">
        <v>211</v>
      </c>
      <c r="M336" s="26">
        <v>2</v>
      </c>
      <c r="N336" s="26">
        <v>56</v>
      </c>
      <c r="O336" s="8"/>
      <c r="P336" s="8"/>
      <c r="Q336" s="8">
        <f t="shared" si="57"/>
        <v>0.96263345195729533</v>
      </c>
      <c r="R336" s="8">
        <f t="shared" si="58"/>
        <v>0.783625730994152</v>
      </c>
      <c r="S336" s="8">
        <f t="shared" si="59"/>
        <v>0.92865232163080402</v>
      </c>
      <c r="T336" s="8">
        <f t="shared" si="60"/>
        <v>1.5</v>
      </c>
      <c r="U336" s="8">
        <f t="shared" si="61"/>
        <v>0.85511363636363635</v>
      </c>
      <c r="V336" s="8">
        <f t="shared" si="62"/>
        <v>0.82105263157894737</v>
      </c>
      <c r="W336" s="8">
        <f t="shared" si="63"/>
        <v>0.53517587939698497</v>
      </c>
      <c r="X336" s="8">
        <f t="shared" si="64"/>
        <v>1.0952380952380953</v>
      </c>
      <c r="Y336" s="8">
        <f t="shared" si="65"/>
        <v>0.71764705882352942</v>
      </c>
      <c r="Z336" s="8">
        <f t="shared" si="66"/>
        <v>0.86440677966101698</v>
      </c>
      <c r="AA336" s="8">
        <f t="shared" si="67"/>
        <v>1.1657458563535912</v>
      </c>
      <c r="AB336" s="8">
        <f t="shared" si="68"/>
        <v>2</v>
      </c>
      <c r="AC336" s="8">
        <f t="shared" si="69"/>
        <v>1.1428571428571428</v>
      </c>
    </row>
    <row r="337" spans="1:29" x14ac:dyDescent="0.25">
      <c r="A337" s="3">
        <f t="shared" si="70"/>
        <v>42703</v>
      </c>
      <c r="B337" s="25">
        <v>672</v>
      </c>
      <c r="C337" s="25">
        <v>133</v>
      </c>
      <c r="D337" s="25">
        <v>1271</v>
      </c>
      <c r="E337" s="25">
        <v>329</v>
      </c>
      <c r="F337" s="25">
        <v>509</v>
      </c>
      <c r="G337" s="25">
        <v>371</v>
      </c>
      <c r="H337" s="25">
        <v>205</v>
      </c>
      <c r="I337" s="25">
        <v>27</v>
      </c>
      <c r="J337" s="25">
        <v>86</v>
      </c>
      <c r="K337" s="25">
        <v>66</v>
      </c>
      <c r="L337" s="25">
        <v>317</v>
      </c>
      <c r="M337" s="25">
        <v>1</v>
      </c>
      <c r="N337" s="25">
        <v>98</v>
      </c>
      <c r="Q337" s="6">
        <f t="shared" si="57"/>
        <v>1.0666666666666667</v>
      </c>
      <c r="R337" s="6">
        <f t="shared" si="58"/>
        <v>0.78235294117647058</v>
      </c>
      <c r="S337" s="6">
        <f t="shared" si="59"/>
        <v>1.2838383838383838</v>
      </c>
      <c r="T337" s="6">
        <f t="shared" si="60"/>
        <v>1.3708333333333333</v>
      </c>
      <c r="U337" s="6">
        <f t="shared" si="61"/>
        <v>0.79780564263322884</v>
      </c>
      <c r="V337" s="6">
        <f t="shared" si="62"/>
        <v>0.81898454746136862</v>
      </c>
      <c r="W337" s="6">
        <f t="shared" si="63"/>
        <v>0.99514563106796117</v>
      </c>
      <c r="X337" s="6">
        <f t="shared" si="64"/>
        <v>0.5</v>
      </c>
      <c r="Y337" s="6">
        <f t="shared" si="65"/>
        <v>0.89583333333333337</v>
      </c>
      <c r="Z337" s="6">
        <f t="shared" si="66"/>
        <v>1.2</v>
      </c>
      <c r="AA337" s="6">
        <f t="shared" si="67"/>
        <v>0.92151162790697672</v>
      </c>
      <c r="AB337" s="6">
        <f t="shared" si="68"/>
        <v>-1</v>
      </c>
      <c r="AC337" s="6">
        <f t="shared" si="69"/>
        <v>1.4848484848484849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2667</v>
      </c>
      <c r="E338" s="25">
        <v>497</v>
      </c>
      <c r="F338" s="25">
        <v>466</v>
      </c>
      <c r="G338" s="25">
        <v>382</v>
      </c>
      <c r="H338" s="25">
        <v>603</v>
      </c>
      <c r="I338" s="25">
        <v>62</v>
      </c>
      <c r="J338" s="25">
        <v>98</v>
      </c>
      <c r="K338" s="25">
        <v>68</v>
      </c>
      <c r="L338" s="25">
        <v>697</v>
      </c>
      <c r="M338" s="25">
        <v>16</v>
      </c>
      <c r="N338" s="25">
        <v>81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1.2073336351290176</v>
      </c>
      <c r="T338" s="6">
        <f t="shared" si="60"/>
        <v>1.3010471204188481</v>
      </c>
      <c r="U338" s="6">
        <f t="shared" si="61"/>
        <v>0.78716216216216217</v>
      </c>
      <c r="V338" s="6">
        <f t="shared" si="62"/>
        <v>0.79089026915113869</v>
      </c>
      <c r="W338" s="6">
        <f t="shared" si="63"/>
        <v>0.99341021416803954</v>
      </c>
      <c r="X338" s="6">
        <f t="shared" si="64"/>
        <v>0.68888888888888888</v>
      </c>
      <c r="Y338" s="6">
        <f t="shared" si="65"/>
        <v>0.71532846715328469</v>
      </c>
      <c r="Z338" s="6">
        <f t="shared" si="66"/>
        <v>1.0149253731343284</v>
      </c>
      <c r="AA338" s="6">
        <f t="shared" si="67"/>
        <v>1.0924764890282133</v>
      </c>
      <c r="AB338" s="6">
        <f t="shared" si="68"/>
        <v>2.6666666666666665</v>
      </c>
      <c r="AC338" s="6">
        <f t="shared" si="69"/>
        <v>0.83505154639175261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2872</v>
      </c>
      <c r="E339" s="25">
        <v>453</v>
      </c>
      <c r="F339" s="25">
        <v>425</v>
      </c>
      <c r="G339" s="25">
        <v>362</v>
      </c>
      <c r="H339" s="25">
        <v>648</v>
      </c>
      <c r="I339" s="25">
        <v>66</v>
      </c>
      <c r="J339" s="25">
        <v>141</v>
      </c>
      <c r="K339" s="25">
        <v>70</v>
      </c>
      <c r="L339" s="25">
        <v>669</v>
      </c>
      <c r="M339" s="25">
        <v>5</v>
      </c>
      <c r="N339" s="25">
        <v>114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1.232089232089232</v>
      </c>
      <c r="T339" s="6">
        <f t="shared" si="60"/>
        <v>1.0889423076923077</v>
      </c>
      <c r="U339" s="6">
        <f t="shared" si="61"/>
        <v>0.74692442882249566</v>
      </c>
      <c r="V339" s="6">
        <f t="shared" si="62"/>
        <v>0.77185501066098083</v>
      </c>
      <c r="W339" s="6">
        <f t="shared" si="63"/>
        <v>0.93103448275862066</v>
      </c>
      <c r="X339" s="6">
        <f t="shared" si="64"/>
        <v>0.89189189189189189</v>
      </c>
      <c r="Y339" s="6">
        <f t="shared" si="65"/>
        <v>0.77049180327868849</v>
      </c>
      <c r="Z339" s="6">
        <f t="shared" si="66"/>
        <v>1</v>
      </c>
      <c r="AA339" s="6">
        <f t="shared" si="67"/>
        <v>1.0790322580645162</v>
      </c>
      <c r="AB339" s="6">
        <f t="shared" si="68"/>
        <v>1</v>
      </c>
      <c r="AC339" s="6">
        <f t="shared" si="69"/>
        <v>1.2391304347826086</v>
      </c>
    </row>
    <row r="340" spans="1:29" x14ac:dyDescent="0.25">
      <c r="A340" s="3">
        <f t="shared" si="70"/>
        <v>42706</v>
      </c>
      <c r="B340" s="25">
        <v>993</v>
      </c>
      <c r="C340" s="25">
        <v>254</v>
      </c>
      <c r="D340" s="25">
        <v>2924</v>
      </c>
      <c r="E340" s="25">
        <v>448</v>
      </c>
      <c r="F340" s="25">
        <v>439</v>
      </c>
      <c r="G340" s="25">
        <v>358</v>
      </c>
      <c r="H340" s="25">
        <v>414</v>
      </c>
      <c r="I340" s="25">
        <v>61</v>
      </c>
      <c r="J340" s="25">
        <v>125</v>
      </c>
      <c r="K340" s="25">
        <v>75</v>
      </c>
      <c r="L340" s="25">
        <v>776</v>
      </c>
      <c r="M340" s="25">
        <v>6</v>
      </c>
      <c r="N340" s="25">
        <v>82</v>
      </c>
      <c r="Q340" s="6">
        <f t="shared" si="57"/>
        <v>1.2080291970802919</v>
      </c>
      <c r="R340" s="6">
        <f t="shared" si="58"/>
        <v>0.75370919881305642</v>
      </c>
      <c r="S340" s="6">
        <f t="shared" si="59"/>
        <v>2.0263340263340264</v>
      </c>
      <c r="T340" s="6">
        <f t="shared" si="60"/>
        <v>1.160621761658031</v>
      </c>
      <c r="U340" s="6">
        <f t="shared" si="61"/>
        <v>0.83301707779886147</v>
      </c>
      <c r="V340" s="6">
        <f t="shared" si="62"/>
        <v>0.74273858921161828</v>
      </c>
      <c r="W340" s="6">
        <f t="shared" si="63"/>
        <v>0.83299798792756541</v>
      </c>
      <c r="X340" s="6">
        <f t="shared" si="64"/>
        <v>0.81333333333333335</v>
      </c>
      <c r="Y340" s="6">
        <f t="shared" si="65"/>
        <v>0.89928057553956831</v>
      </c>
      <c r="Z340" s="6">
        <f t="shared" si="66"/>
        <v>1.271186440677966</v>
      </c>
      <c r="AA340" s="6">
        <f t="shared" si="67"/>
        <v>1.1117478510028653</v>
      </c>
      <c r="AB340" s="6">
        <f t="shared" si="68"/>
        <v>2</v>
      </c>
      <c r="AC340" s="6">
        <f t="shared" si="69"/>
        <v>0.9213483146067416</v>
      </c>
    </row>
    <row r="341" spans="1:29" x14ac:dyDescent="0.25">
      <c r="A341" s="3">
        <f t="shared" si="70"/>
        <v>42707</v>
      </c>
      <c r="B341" s="25">
        <v>814</v>
      </c>
      <c r="C341" s="25">
        <v>214</v>
      </c>
      <c r="D341" s="25">
        <v>2704</v>
      </c>
      <c r="E341" s="25">
        <v>431</v>
      </c>
      <c r="F341" s="25">
        <v>397</v>
      </c>
      <c r="G341" s="25">
        <v>347</v>
      </c>
      <c r="H341" s="25">
        <v>504</v>
      </c>
      <c r="I341" s="25">
        <v>58</v>
      </c>
      <c r="J341" s="25">
        <v>122</v>
      </c>
      <c r="K341" s="25">
        <v>71</v>
      </c>
      <c r="L341" s="25">
        <v>674</v>
      </c>
      <c r="M341" s="25">
        <v>6</v>
      </c>
      <c r="N341" s="25">
        <v>89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1.9941002949852507</v>
      </c>
      <c r="T341" s="6">
        <f t="shared" si="60"/>
        <v>1.0641975308641975</v>
      </c>
      <c r="U341" s="6">
        <f t="shared" si="61"/>
        <v>0.68330464716006889</v>
      </c>
      <c r="V341" s="6">
        <f t="shared" si="62"/>
        <v>0.85467980295566504</v>
      </c>
      <c r="W341" s="6">
        <f t="shared" si="63"/>
        <v>0.96737044145873319</v>
      </c>
      <c r="X341" s="6">
        <f t="shared" si="64"/>
        <v>0.6987951807228916</v>
      </c>
      <c r="Y341" s="6">
        <f t="shared" si="65"/>
        <v>0.85915492957746475</v>
      </c>
      <c r="Z341" s="6">
        <f t="shared" si="66"/>
        <v>1.109375</v>
      </c>
      <c r="AA341" s="6">
        <f t="shared" si="67"/>
        <v>1.345309381237525</v>
      </c>
      <c r="AB341" s="6">
        <f t="shared" si="68"/>
        <v>0.8571428571428571</v>
      </c>
      <c r="AC341" s="6">
        <f t="shared" si="69"/>
        <v>0.93684210526315792</v>
      </c>
    </row>
    <row r="342" spans="1:29" x14ac:dyDescent="0.25">
      <c r="A342" s="7">
        <f t="shared" si="70"/>
        <v>42708</v>
      </c>
      <c r="B342" s="26">
        <v>662</v>
      </c>
      <c r="C342" s="26">
        <v>131</v>
      </c>
      <c r="D342" s="26">
        <v>2267</v>
      </c>
      <c r="E342" s="26">
        <v>284</v>
      </c>
      <c r="F342" s="26">
        <v>327</v>
      </c>
      <c r="G342" s="26">
        <v>321</v>
      </c>
      <c r="H342" s="26">
        <v>397</v>
      </c>
      <c r="I342" s="26">
        <v>39</v>
      </c>
      <c r="J342" s="26">
        <v>109</v>
      </c>
      <c r="K342" s="26">
        <v>43</v>
      </c>
      <c r="L342" s="26">
        <v>660</v>
      </c>
      <c r="M342" s="26">
        <v>10</v>
      </c>
      <c r="N342" s="26">
        <v>93</v>
      </c>
      <c r="O342" s="8"/>
      <c r="P342" s="8"/>
      <c r="Q342" s="8">
        <f t="shared" si="57"/>
        <v>0.96501457725947526</v>
      </c>
      <c r="R342" s="8">
        <f t="shared" si="58"/>
        <v>0.97761194029850751</v>
      </c>
      <c r="S342" s="8">
        <f t="shared" si="59"/>
        <v>1.8506122448979592</v>
      </c>
      <c r="T342" s="8">
        <f t="shared" si="60"/>
        <v>1.3853658536585365</v>
      </c>
      <c r="U342" s="8">
        <f t="shared" si="61"/>
        <v>1.0348101265822784</v>
      </c>
      <c r="V342" s="8">
        <f t="shared" si="62"/>
        <v>0.82307692307692304</v>
      </c>
      <c r="W342" s="8">
        <f t="shared" si="63"/>
        <v>0.82881002087682676</v>
      </c>
      <c r="X342" s="8">
        <f t="shared" si="64"/>
        <v>0.66101694915254239</v>
      </c>
      <c r="Y342" s="8">
        <f t="shared" si="65"/>
        <v>0.90833333333333333</v>
      </c>
      <c r="Z342" s="8">
        <f t="shared" si="66"/>
        <v>0.86</v>
      </c>
      <c r="AA342" s="8">
        <f t="shared" si="67"/>
        <v>1.0328638497652582</v>
      </c>
      <c r="AB342" s="8">
        <f t="shared" si="68"/>
        <v>1.4285714285714286</v>
      </c>
      <c r="AC342" s="8">
        <f t="shared" si="69"/>
        <v>1.1341463414634145</v>
      </c>
    </row>
    <row r="343" spans="1:29" x14ac:dyDescent="0.25">
      <c r="A343" s="7">
        <f t="shared" si="70"/>
        <v>42709</v>
      </c>
      <c r="B343" s="26">
        <v>564</v>
      </c>
      <c r="C343" s="26">
        <v>131</v>
      </c>
      <c r="D343" s="26">
        <v>1110</v>
      </c>
      <c r="E343" s="26">
        <v>184</v>
      </c>
      <c r="F343" s="26">
        <v>287</v>
      </c>
      <c r="G343" s="26">
        <v>294</v>
      </c>
      <c r="H343" s="26">
        <v>231</v>
      </c>
      <c r="I343" s="26">
        <v>25</v>
      </c>
      <c r="J343" s="26">
        <v>112</v>
      </c>
      <c r="K343" s="26">
        <v>80</v>
      </c>
      <c r="L343" s="26">
        <v>321</v>
      </c>
      <c r="M343" s="26">
        <v>0</v>
      </c>
      <c r="N343" s="26">
        <v>76</v>
      </c>
      <c r="O343" s="8"/>
      <c r="P343" s="8"/>
      <c r="Q343" s="8">
        <f t="shared" si="57"/>
        <v>1.0425138632162663</v>
      </c>
      <c r="R343" s="8">
        <f t="shared" si="58"/>
        <v>0.97761194029850751</v>
      </c>
      <c r="S343" s="8">
        <f t="shared" si="59"/>
        <v>1.3536585365853659</v>
      </c>
      <c r="T343" s="8">
        <f t="shared" si="60"/>
        <v>1.1794871794871795</v>
      </c>
      <c r="U343" s="8">
        <f t="shared" si="61"/>
        <v>0.95348837209302328</v>
      </c>
      <c r="V343" s="8">
        <f t="shared" si="62"/>
        <v>0.75384615384615383</v>
      </c>
      <c r="W343" s="8">
        <f t="shared" si="63"/>
        <v>1.0845070422535212</v>
      </c>
      <c r="X343" s="8">
        <f t="shared" si="64"/>
        <v>1.0869565217391304</v>
      </c>
      <c r="Y343" s="8">
        <f t="shared" si="65"/>
        <v>0.91803278688524592</v>
      </c>
      <c r="Z343" s="8">
        <f t="shared" si="66"/>
        <v>1.5686274509803921</v>
      </c>
      <c r="AA343" s="8">
        <f t="shared" si="67"/>
        <v>1.5213270142180095</v>
      </c>
      <c r="AB343" s="8">
        <f t="shared" si="68"/>
        <v>0</v>
      </c>
      <c r="AC343" s="8">
        <f t="shared" si="69"/>
        <v>1.3571428571428572</v>
      </c>
    </row>
    <row r="344" spans="1:29" x14ac:dyDescent="0.25">
      <c r="A344" s="3">
        <f t="shared" si="70"/>
        <v>42710</v>
      </c>
      <c r="B344" s="25">
        <v>528</v>
      </c>
      <c r="C344" s="25">
        <v>132</v>
      </c>
      <c r="D344" s="25">
        <v>1559</v>
      </c>
      <c r="E344" s="25">
        <v>380</v>
      </c>
      <c r="F344" s="25">
        <v>480</v>
      </c>
      <c r="G344" s="25">
        <v>284</v>
      </c>
      <c r="H344" s="25">
        <v>172</v>
      </c>
      <c r="I344" s="25">
        <v>17</v>
      </c>
      <c r="J344" s="25">
        <v>66</v>
      </c>
      <c r="K344" s="25">
        <v>58</v>
      </c>
      <c r="L344" s="25">
        <v>426</v>
      </c>
      <c r="M344" s="25">
        <v>0</v>
      </c>
      <c r="N344" s="25">
        <v>112</v>
      </c>
      <c r="Q344" s="6">
        <f t="shared" si="57"/>
        <v>0.7857142857142857</v>
      </c>
      <c r="R344" s="6">
        <f t="shared" si="58"/>
        <v>0.99248120300751874</v>
      </c>
      <c r="S344" s="6">
        <f t="shared" si="59"/>
        <v>1.2265932336742722</v>
      </c>
      <c r="T344" s="6">
        <f t="shared" si="60"/>
        <v>1.1550151975683891</v>
      </c>
      <c r="U344" s="6">
        <f t="shared" si="61"/>
        <v>0.94302554027504915</v>
      </c>
      <c r="V344" s="6">
        <f t="shared" si="62"/>
        <v>0.76549865229110514</v>
      </c>
      <c r="W344" s="6">
        <f t="shared" si="63"/>
        <v>0.83902439024390241</v>
      </c>
      <c r="X344" s="6">
        <f t="shared" si="64"/>
        <v>0.62962962962962965</v>
      </c>
      <c r="Y344" s="6">
        <f t="shared" si="65"/>
        <v>0.76744186046511631</v>
      </c>
      <c r="Z344" s="6">
        <f t="shared" si="66"/>
        <v>0.87878787878787878</v>
      </c>
      <c r="AA344" s="6">
        <f t="shared" si="67"/>
        <v>1.3438485804416405</v>
      </c>
      <c r="AB344" s="6">
        <f t="shared" si="68"/>
        <v>0</v>
      </c>
      <c r="AC344" s="6">
        <f t="shared" si="69"/>
        <v>1.1428571428571428</v>
      </c>
    </row>
    <row r="345" spans="1:29" x14ac:dyDescent="0.25">
      <c r="A345" s="3">
        <f t="shared" si="70"/>
        <v>42711</v>
      </c>
      <c r="B345" s="25">
        <v>634</v>
      </c>
      <c r="C345" s="25">
        <v>187</v>
      </c>
      <c r="D345" s="25">
        <v>2979</v>
      </c>
      <c r="E345" s="25">
        <v>622</v>
      </c>
      <c r="F345" s="25">
        <v>491</v>
      </c>
      <c r="G345" s="25">
        <v>323</v>
      </c>
      <c r="H345" s="25">
        <v>616</v>
      </c>
      <c r="I345" s="25">
        <v>71</v>
      </c>
      <c r="J345" s="25">
        <v>66</v>
      </c>
      <c r="K345" s="25">
        <v>54</v>
      </c>
      <c r="L345" s="25">
        <v>796</v>
      </c>
      <c r="M345" s="25">
        <v>1</v>
      </c>
      <c r="N345" s="25">
        <v>90</v>
      </c>
      <c r="Q345" s="6">
        <f t="shared" si="57"/>
        <v>0.80764331210191087</v>
      </c>
      <c r="R345" s="6">
        <f t="shared" si="58"/>
        <v>0.42307692307692307</v>
      </c>
      <c r="S345" s="6">
        <f t="shared" si="59"/>
        <v>1.1169853768278966</v>
      </c>
      <c r="T345" s="6">
        <f t="shared" si="60"/>
        <v>1.2515090543259557</v>
      </c>
      <c r="U345" s="6">
        <f t="shared" si="61"/>
        <v>1.053648068669528</v>
      </c>
      <c r="V345" s="6">
        <f t="shared" si="62"/>
        <v>0.84554973821989532</v>
      </c>
      <c r="W345" s="6">
        <f t="shared" si="63"/>
        <v>1.021558872305141</v>
      </c>
      <c r="X345" s="6">
        <f t="shared" si="64"/>
        <v>1.1451612903225807</v>
      </c>
      <c r="Y345" s="6">
        <f t="shared" si="65"/>
        <v>0.67346938775510201</v>
      </c>
      <c r="Z345" s="6">
        <f t="shared" si="66"/>
        <v>0.79411764705882348</v>
      </c>
      <c r="AA345" s="6">
        <f t="shared" si="67"/>
        <v>1.1420373027259685</v>
      </c>
      <c r="AB345" s="6">
        <f t="shared" si="68"/>
        <v>6.25E-2</v>
      </c>
      <c r="AC345" s="6">
        <f t="shared" si="69"/>
        <v>1.1111111111111112</v>
      </c>
    </row>
    <row r="346" spans="1:29" x14ac:dyDescent="0.25">
      <c r="A346" s="3">
        <f t="shared" si="70"/>
        <v>42712</v>
      </c>
      <c r="B346" s="25">
        <v>499</v>
      </c>
      <c r="C346" s="25">
        <v>186</v>
      </c>
      <c r="D346" s="25">
        <v>3264</v>
      </c>
      <c r="E346" s="25">
        <v>543</v>
      </c>
      <c r="F346" s="25">
        <v>403</v>
      </c>
      <c r="G346" s="25">
        <v>295</v>
      </c>
      <c r="H346" s="25">
        <v>533</v>
      </c>
      <c r="I346" s="25">
        <v>66</v>
      </c>
      <c r="J346" s="25">
        <v>121</v>
      </c>
      <c r="K346" s="25">
        <v>73</v>
      </c>
      <c r="L346" s="25">
        <v>848</v>
      </c>
      <c r="M346" s="25">
        <v>5</v>
      </c>
      <c r="N346" s="25">
        <v>116</v>
      </c>
      <c r="Q346" s="6">
        <f t="shared" si="57"/>
        <v>0.72953216374269003</v>
      </c>
      <c r="R346" s="6">
        <f t="shared" si="58"/>
        <v>0.68131868131868134</v>
      </c>
      <c r="S346" s="6">
        <f t="shared" si="59"/>
        <v>1.1364902506963788</v>
      </c>
      <c r="T346" s="6">
        <f t="shared" si="60"/>
        <v>1.1986754966887416</v>
      </c>
      <c r="U346" s="6">
        <f t="shared" si="61"/>
        <v>0.94823529411764707</v>
      </c>
      <c r="V346" s="6">
        <f t="shared" si="62"/>
        <v>0.81491712707182318</v>
      </c>
      <c r="W346" s="6">
        <f t="shared" si="63"/>
        <v>0.82253086419753085</v>
      </c>
      <c r="X346" s="6">
        <f t="shared" si="64"/>
        <v>1</v>
      </c>
      <c r="Y346" s="6">
        <f t="shared" si="65"/>
        <v>0.85815602836879434</v>
      </c>
      <c r="Z346" s="6">
        <f t="shared" si="66"/>
        <v>1.0428571428571429</v>
      </c>
      <c r="AA346" s="6">
        <f t="shared" si="67"/>
        <v>1.2675635276532138</v>
      </c>
      <c r="AB346" s="6">
        <f t="shared" si="68"/>
        <v>1</v>
      </c>
      <c r="AC346" s="6">
        <f t="shared" si="69"/>
        <v>1.0175438596491229</v>
      </c>
    </row>
    <row r="347" spans="1:29" x14ac:dyDescent="0.25">
      <c r="A347" s="3">
        <f t="shared" si="70"/>
        <v>42713</v>
      </c>
      <c r="B347" s="25">
        <v>887</v>
      </c>
      <c r="C347" s="25">
        <v>325</v>
      </c>
      <c r="D347" s="25">
        <v>3096</v>
      </c>
      <c r="E347" s="25">
        <v>529</v>
      </c>
      <c r="F347" s="25">
        <v>400</v>
      </c>
      <c r="G347" s="25">
        <v>283</v>
      </c>
      <c r="H347" s="25">
        <v>516</v>
      </c>
      <c r="I347" s="25">
        <v>61</v>
      </c>
      <c r="J347" s="25">
        <v>96</v>
      </c>
      <c r="K347" s="25">
        <v>86</v>
      </c>
      <c r="L347" s="25">
        <v>769</v>
      </c>
      <c r="M347" s="25">
        <v>15</v>
      </c>
      <c r="N347" s="25">
        <v>126</v>
      </c>
      <c r="Q347" s="6">
        <f t="shared" si="57"/>
        <v>0.89325276938569986</v>
      </c>
      <c r="R347" s="6">
        <f t="shared" si="58"/>
        <v>1.2795275590551181</v>
      </c>
      <c r="S347" s="6">
        <f t="shared" si="59"/>
        <v>1.0588235294117647</v>
      </c>
      <c r="T347" s="6">
        <f t="shared" si="60"/>
        <v>1.1808035714285714</v>
      </c>
      <c r="U347" s="6">
        <f t="shared" si="61"/>
        <v>0.91116173120728927</v>
      </c>
      <c r="V347" s="6">
        <f t="shared" si="62"/>
        <v>0.79050279329608941</v>
      </c>
      <c r="W347" s="6">
        <f t="shared" si="63"/>
        <v>1.2463768115942029</v>
      </c>
      <c r="X347" s="6">
        <f t="shared" si="64"/>
        <v>1</v>
      </c>
      <c r="Y347" s="6">
        <f t="shared" si="65"/>
        <v>0.76800000000000002</v>
      </c>
      <c r="Z347" s="6">
        <f t="shared" si="66"/>
        <v>1.1466666666666667</v>
      </c>
      <c r="AA347" s="6">
        <f t="shared" si="67"/>
        <v>0.990979381443299</v>
      </c>
      <c r="AB347" s="6">
        <f t="shared" si="68"/>
        <v>2.5</v>
      </c>
      <c r="AC347" s="6">
        <f t="shared" si="69"/>
        <v>1.5365853658536586</v>
      </c>
    </row>
    <row r="348" spans="1:29" x14ac:dyDescent="0.25">
      <c r="A348" s="3">
        <f t="shared" si="70"/>
        <v>42714</v>
      </c>
      <c r="B348" s="25">
        <v>761</v>
      </c>
      <c r="C348" s="25">
        <v>280</v>
      </c>
      <c r="D348" s="25">
        <v>3036</v>
      </c>
      <c r="E348" s="25">
        <v>587</v>
      </c>
      <c r="F348" s="25">
        <v>412</v>
      </c>
      <c r="G348" s="25">
        <v>233</v>
      </c>
      <c r="H348" s="25">
        <v>425</v>
      </c>
      <c r="I348" s="25">
        <v>64</v>
      </c>
      <c r="J348" s="25">
        <v>89</v>
      </c>
      <c r="K348" s="25">
        <v>84</v>
      </c>
      <c r="L348" s="25">
        <v>652</v>
      </c>
      <c r="M348" s="25">
        <v>3</v>
      </c>
      <c r="N348" s="25">
        <v>142</v>
      </c>
      <c r="O348" s="6"/>
      <c r="P348" s="6"/>
      <c r="Q348" s="6">
        <f t="shared" si="57"/>
        <v>0.93488943488943488</v>
      </c>
      <c r="R348" s="6">
        <f t="shared" si="58"/>
        <v>1.308411214953271</v>
      </c>
      <c r="S348" s="6">
        <f t="shared" si="59"/>
        <v>1.1227810650887573</v>
      </c>
      <c r="T348" s="6">
        <f t="shared" si="60"/>
        <v>1.3619489559164732</v>
      </c>
      <c r="U348" s="6">
        <f t="shared" si="61"/>
        <v>1.0377833753148615</v>
      </c>
      <c r="V348" s="6">
        <f t="shared" si="62"/>
        <v>0.67146974063400577</v>
      </c>
      <c r="W348" s="6">
        <f t="shared" si="63"/>
        <v>0.84325396825396826</v>
      </c>
      <c r="X348" s="6">
        <f t="shared" si="64"/>
        <v>1.103448275862069</v>
      </c>
      <c r="Y348" s="6">
        <f t="shared" si="65"/>
        <v>0.72950819672131151</v>
      </c>
      <c r="Z348" s="6">
        <f t="shared" si="66"/>
        <v>1.1830985915492958</v>
      </c>
      <c r="AA348" s="6">
        <f t="shared" si="67"/>
        <v>0.96735905044510384</v>
      </c>
      <c r="AB348" s="6">
        <f t="shared" si="68"/>
        <v>0.5</v>
      </c>
      <c r="AC348" s="6">
        <f t="shared" si="69"/>
        <v>1.595505617977528</v>
      </c>
    </row>
    <row r="349" spans="1:29" x14ac:dyDescent="0.25">
      <c r="A349" s="7">
        <f t="shared" si="70"/>
        <v>42715</v>
      </c>
      <c r="B349" s="26">
        <v>649</v>
      </c>
      <c r="C349" s="26">
        <v>130</v>
      </c>
      <c r="D349" s="26">
        <v>2384</v>
      </c>
      <c r="E349" s="26">
        <v>351</v>
      </c>
      <c r="F349" s="26">
        <v>314</v>
      </c>
      <c r="G349" s="26">
        <v>221</v>
      </c>
      <c r="H349" s="26">
        <v>519</v>
      </c>
      <c r="I349" s="26">
        <v>53</v>
      </c>
      <c r="J349" s="26">
        <v>100</v>
      </c>
      <c r="K349" s="26">
        <v>69</v>
      </c>
      <c r="L349" s="26">
        <v>690</v>
      </c>
      <c r="M349" s="26">
        <v>3</v>
      </c>
      <c r="N349" s="26">
        <v>99</v>
      </c>
      <c r="O349" s="8"/>
      <c r="P349" s="8"/>
      <c r="Q349" s="8">
        <f t="shared" si="57"/>
        <v>0.98036253776435045</v>
      </c>
      <c r="R349" s="8">
        <f t="shared" si="58"/>
        <v>0.99236641221374045</v>
      </c>
      <c r="S349" s="8">
        <f t="shared" si="59"/>
        <v>1.0516100573445082</v>
      </c>
      <c r="T349" s="8">
        <f t="shared" si="60"/>
        <v>1.2359154929577465</v>
      </c>
      <c r="U349" s="8">
        <f t="shared" si="61"/>
        <v>0.96024464831804279</v>
      </c>
      <c r="V349" s="8">
        <f t="shared" si="62"/>
        <v>0.68847352024922115</v>
      </c>
      <c r="W349" s="8">
        <f t="shared" si="63"/>
        <v>1.3073047858942066</v>
      </c>
      <c r="X349" s="8">
        <f t="shared" si="64"/>
        <v>1.358974358974359</v>
      </c>
      <c r="Y349" s="8">
        <f t="shared" si="65"/>
        <v>0.91743119266055051</v>
      </c>
      <c r="Z349" s="8">
        <f t="shared" si="66"/>
        <v>1.6046511627906976</v>
      </c>
      <c r="AA349" s="8">
        <f t="shared" si="67"/>
        <v>1.0454545454545454</v>
      </c>
      <c r="AB349" s="8">
        <f t="shared" si="68"/>
        <v>0.3</v>
      </c>
      <c r="AC349" s="8">
        <f t="shared" si="69"/>
        <v>1.064516129032258</v>
      </c>
    </row>
    <row r="350" spans="1:29" x14ac:dyDescent="0.25">
      <c r="A350" s="7">
        <f t="shared" si="70"/>
        <v>42716</v>
      </c>
      <c r="B350" s="26">
        <v>484</v>
      </c>
      <c r="C350" s="26">
        <v>130</v>
      </c>
      <c r="D350" s="26">
        <v>1455</v>
      </c>
      <c r="E350" s="26">
        <v>235</v>
      </c>
      <c r="F350" s="26">
        <v>271</v>
      </c>
      <c r="G350" s="26">
        <v>247</v>
      </c>
      <c r="H350" s="26">
        <v>144</v>
      </c>
      <c r="I350" s="26">
        <v>29</v>
      </c>
      <c r="J350" s="26">
        <v>110</v>
      </c>
      <c r="K350" s="26">
        <v>68</v>
      </c>
      <c r="L350" s="26">
        <v>276</v>
      </c>
      <c r="M350" s="26">
        <v>1</v>
      </c>
      <c r="N350" s="26">
        <v>81</v>
      </c>
      <c r="O350" s="8"/>
      <c r="P350" s="8"/>
      <c r="Q350" s="8">
        <f t="shared" si="57"/>
        <v>0.85815602836879434</v>
      </c>
      <c r="R350" s="8">
        <f t="shared" si="58"/>
        <v>0.99236641221374045</v>
      </c>
      <c r="S350" s="8">
        <f t="shared" si="59"/>
        <v>1.3108108108108107</v>
      </c>
      <c r="T350" s="8">
        <f t="shared" si="60"/>
        <v>1.2771739130434783</v>
      </c>
      <c r="U350" s="8">
        <f t="shared" si="61"/>
        <v>0.94425087108013939</v>
      </c>
      <c r="V350" s="8">
        <f t="shared" si="62"/>
        <v>0.84013605442176875</v>
      </c>
      <c r="W350" s="8">
        <f t="shared" si="63"/>
        <v>0.62337662337662336</v>
      </c>
      <c r="X350" s="8">
        <f t="shared" si="64"/>
        <v>1.1599999999999999</v>
      </c>
      <c r="Y350" s="8">
        <f t="shared" si="65"/>
        <v>0.9821428571428571</v>
      </c>
      <c r="Z350" s="8">
        <f t="shared" si="66"/>
        <v>0.85</v>
      </c>
      <c r="AA350" s="8">
        <f t="shared" si="67"/>
        <v>0.85981308411214952</v>
      </c>
      <c r="AB350" s="8">
        <f t="shared" si="68"/>
        <v>1</v>
      </c>
      <c r="AC350" s="8">
        <f t="shared" si="69"/>
        <v>1.0657894736842106</v>
      </c>
    </row>
    <row r="351" spans="1:29" x14ac:dyDescent="0.25">
      <c r="A351" s="3">
        <f t="shared" si="70"/>
        <v>42717</v>
      </c>
      <c r="B351" s="25">
        <v>491</v>
      </c>
      <c r="C351" s="25">
        <v>129</v>
      </c>
      <c r="D351" s="25">
        <v>1687</v>
      </c>
      <c r="E351" s="25">
        <v>481</v>
      </c>
      <c r="F351" s="25">
        <v>492</v>
      </c>
      <c r="G351" s="25">
        <v>251</v>
      </c>
      <c r="H351" s="25">
        <v>232</v>
      </c>
      <c r="I351" s="25">
        <v>34</v>
      </c>
      <c r="J351" s="25">
        <v>49</v>
      </c>
      <c r="K351" s="25">
        <v>92</v>
      </c>
      <c r="L351" s="25">
        <v>526</v>
      </c>
      <c r="M351" s="25">
        <v>2</v>
      </c>
      <c r="N351" s="25">
        <v>122</v>
      </c>
      <c r="Q351" s="6">
        <f t="shared" si="57"/>
        <v>0.92992424242424243</v>
      </c>
      <c r="R351" s="6">
        <f t="shared" si="58"/>
        <v>0.97727272727272729</v>
      </c>
      <c r="S351" s="6">
        <f t="shared" si="59"/>
        <v>1.0821039127645926</v>
      </c>
      <c r="T351" s="6">
        <f t="shared" si="60"/>
        <v>1.2657894736842106</v>
      </c>
      <c r="U351" s="6">
        <f t="shared" si="61"/>
        <v>1.0249999999999999</v>
      </c>
      <c r="V351" s="6">
        <f t="shared" si="62"/>
        <v>0.88380281690140849</v>
      </c>
      <c r="W351" s="6">
        <f t="shared" si="63"/>
        <v>1.3488372093023255</v>
      </c>
      <c r="X351" s="6">
        <f t="shared" si="64"/>
        <v>2</v>
      </c>
      <c r="Y351" s="6">
        <f t="shared" si="65"/>
        <v>0.74242424242424243</v>
      </c>
      <c r="Z351" s="6">
        <f t="shared" si="66"/>
        <v>1.5862068965517242</v>
      </c>
      <c r="AA351" s="6">
        <f t="shared" si="67"/>
        <v>1.2347417840375587</v>
      </c>
      <c r="AB351" s="6">
        <f t="shared" si="68"/>
        <v>1</v>
      </c>
      <c r="AC351" s="6">
        <f t="shared" si="69"/>
        <v>1.0892857142857142</v>
      </c>
    </row>
    <row r="352" spans="1:29" x14ac:dyDescent="0.25">
      <c r="A352" s="3">
        <f t="shared" si="70"/>
        <v>42718</v>
      </c>
      <c r="B352" s="25">
        <v>846</v>
      </c>
      <c r="C352" s="25">
        <v>388</v>
      </c>
      <c r="D352" s="25">
        <v>3057</v>
      </c>
      <c r="E352" s="25">
        <v>805</v>
      </c>
      <c r="F352" s="25">
        <v>428</v>
      </c>
      <c r="G352" s="25">
        <v>223</v>
      </c>
      <c r="H352" s="25">
        <v>506</v>
      </c>
      <c r="I352" s="25">
        <v>86</v>
      </c>
      <c r="J352" s="25">
        <v>103</v>
      </c>
      <c r="K352" s="25">
        <v>84</v>
      </c>
      <c r="L352" s="25">
        <v>909</v>
      </c>
      <c r="M352" s="25">
        <v>8</v>
      </c>
      <c r="N352" s="25">
        <v>106</v>
      </c>
      <c r="Q352" s="6">
        <f t="shared" si="57"/>
        <v>1.334384858044164</v>
      </c>
      <c r="R352" s="6">
        <f t="shared" si="58"/>
        <v>2.0748663101604277</v>
      </c>
      <c r="S352" s="6">
        <f t="shared" si="59"/>
        <v>1.0261832829808661</v>
      </c>
      <c r="T352" s="6">
        <f t="shared" si="60"/>
        <v>1.2942122186495177</v>
      </c>
      <c r="U352" s="6">
        <f t="shared" si="61"/>
        <v>0.8716904276985743</v>
      </c>
      <c r="V352" s="6">
        <f t="shared" si="62"/>
        <v>0.69040247678018574</v>
      </c>
      <c r="W352" s="6">
        <f t="shared" si="63"/>
        <v>0.8214285714285714</v>
      </c>
      <c r="X352" s="6">
        <f t="shared" si="64"/>
        <v>1.2112676056338028</v>
      </c>
      <c r="Y352" s="6">
        <f t="shared" si="65"/>
        <v>1.5606060606060606</v>
      </c>
      <c r="Z352" s="6">
        <f t="shared" si="66"/>
        <v>1.5555555555555556</v>
      </c>
      <c r="AA352" s="6">
        <f t="shared" si="67"/>
        <v>1.1419597989949748</v>
      </c>
      <c r="AB352" s="6">
        <f t="shared" si="68"/>
        <v>8</v>
      </c>
      <c r="AC352" s="6">
        <f t="shared" si="69"/>
        <v>1.1777777777777778</v>
      </c>
    </row>
    <row r="353" spans="1:29" x14ac:dyDescent="0.25">
      <c r="A353" s="3">
        <f t="shared" si="70"/>
        <v>42719</v>
      </c>
      <c r="B353" s="25">
        <v>680</v>
      </c>
      <c r="C353" s="25">
        <v>195</v>
      </c>
      <c r="D353" s="25">
        <v>3614</v>
      </c>
      <c r="E353" s="25">
        <v>749</v>
      </c>
      <c r="F353" s="25">
        <v>407</v>
      </c>
      <c r="G353" s="25">
        <v>213</v>
      </c>
      <c r="H353" s="25">
        <v>612</v>
      </c>
      <c r="I353" s="25">
        <v>78</v>
      </c>
      <c r="J353" s="25">
        <v>124</v>
      </c>
      <c r="K353" s="25">
        <v>97</v>
      </c>
      <c r="L353" s="25">
        <v>968</v>
      </c>
      <c r="M353" s="25">
        <v>6</v>
      </c>
      <c r="N353" s="25">
        <v>140</v>
      </c>
      <c r="Q353" s="6">
        <f t="shared" si="57"/>
        <v>1.3627254509018036</v>
      </c>
      <c r="R353" s="6">
        <f t="shared" si="58"/>
        <v>1.0483870967741935</v>
      </c>
      <c r="S353" s="6">
        <f t="shared" si="59"/>
        <v>1.1072303921568627</v>
      </c>
      <c r="T353" s="6">
        <f t="shared" si="60"/>
        <v>1.3793738489871086</v>
      </c>
      <c r="U353" s="6">
        <f t="shared" si="61"/>
        <v>1.0099255583126552</v>
      </c>
      <c r="V353" s="6">
        <f t="shared" si="62"/>
        <v>0.7220338983050848</v>
      </c>
      <c r="W353" s="6">
        <f t="shared" si="63"/>
        <v>1.148217636022514</v>
      </c>
      <c r="X353" s="6">
        <f t="shared" si="64"/>
        <v>1.1818181818181819</v>
      </c>
      <c r="Y353" s="6">
        <f t="shared" si="65"/>
        <v>1.024793388429752</v>
      </c>
      <c r="Z353" s="6">
        <f t="shared" si="66"/>
        <v>1.3287671232876712</v>
      </c>
      <c r="AA353" s="6">
        <f t="shared" si="67"/>
        <v>1.1415094339622642</v>
      </c>
      <c r="AB353" s="6">
        <f t="shared" si="68"/>
        <v>1.2</v>
      </c>
      <c r="AC353" s="6">
        <f t="shared" si="69"/>
        <v>1.2068965517241379</v>
      </c>
    </row>
    <row r="354" spans="1:29" x14ac:dyDescent="0.25">
      <c r="A354" s="3">
        <f t="shared" si="70"/>
        <v>42720</v>
      </c>
      <c r="B354" s="25">
        <v>683</v>
      </c>
      <c r="C354" s="25">
        <v>181</v>
      </c>
      <c r="D354" s="25">
        <v>3466</v>
      </c>
      <c r="E354" s="25">
        <v>724</v>
      </c>
      <c r="F354" s="25">
        <v>376</v>
      </c>
      <c r="G354" s="25">
        <v>212</v>
      </c>
      <c r="H354" s="25">
        <v>532</v>
      </c>
      <c r="I354" s="25">
        <v>75</v>
      </c>
      <c r="J354" s="25">
        <v>100</v>
      </c>
      <c r="K354" s="25">
        <v>116</v>
      </c>
      <c r="L354" s="25">
        <v>1054</v>
      </c>
      <c r="M354" s="25">
        <v>3</v>
      </c>
      <c r="N354" s="25">
        <v>117</v>
      </c>
      <c r="Q354" s="6">
        <f t="shared" si="57"/>
        <v>0.77001127395715896</v>
      </c>
      <c r="R354" s="6">
        <f t="shared" si="58"/>
        <v>0.55692307692307697</v>
      </c>
      <c r="S354" s="6">
        <f t="shared" si="59"/>
        <v>1.1195090439276485</v>
      </c>
      <c r="T354" s="6">
        <f t="shared" si="60"/>
        <v>1.3686200378071833</v>
      </c>
      <c r="U354" s="6">
        <f t="shared" si="61"/>
        <v>0.94</v>
      </c>
      <c r="V354" s="6">
        <f t="shared" si="62"/>
        <v>0.74911660777385158</v>
      </c>
      <c r="W354" s="6">
        <f t="shared" si="63"/>
        <v>1.0310077519379846</v>
      </c>
      <c r="X354" s="6">
        <f t="shared" si="64"/>
        <v>1.2295081967213115</v>
      </c>
      <c r="Y354" s="6">
        <f t="shared" si="65"/>
        <v>1.0416666666666667</v>
      </c>
      <c r="Z354" s="6">
        <f t="shared" si="66"/>
        <v>1.3488372093023255</v>
      </c>
      <c r="AA354" s="6">
        <f t="shared" si="67"/>
        <v>1.3706111833550065</v>
      </c>
      <c r="AB354" s="6">
        <f t="shared" si="68"/>
        <v>0.2</v>
      </c>
      <c r="AC354" s="6">
        <f t="shared" si="69"/>
        <v>0.9285714285714286</v>
      </c>
    </row>
    <row r="355" spans="1:29" x14ac:dyDescent="0.25">
      <c r="A355" s="3">
        <f t="shared" si="70"/>
        <v>42721</v>
      </c>
      <c r="B355" s="25">
        <v>674</v>
      </c>
      <c r="C355" s="25">
        <v>149</v>
      </c>
      <c r="D355" s="25">
        <v>2846</v>
      </c>
      <c r="E355" s="25">
        <v>838</v>
      </c>
      <c r="F355" s="25">
        <v>374</v>
      </c>
      <c r="G355" s="25">
        <v>178</v>
      </c>
      <c r="H355" s="25">
        <v>489</v>
      </c>
      <c r="I355" s="25">
        <v>84</v>
      </c>
      <c r="J355" s="25">
        <v>93</v>
      </c>
      <c r="K355" s="25">
        <v>73</v>
      </c>
      <c r="L355" s="25">
        <v>811</v>
      </c>
      <c r="M355" s="25">
        <v>6</v>
      </c>
      <c r="N355" s="25">
        <v>124</v>
      </c>
      <c r="O355" s="6"/>
      <c r="P355" s="6"/>
      <c r="Q355" s="6">
        <f t="shared" si="57"/>
        <v>0.88567674113009198</v>
      </c>
      <c r="R355" s="6">
        <f t="shared" si="58"/>
        <v>0.53214285714285714</v>
      </c>
      <c r="S355" s="6">
        <f t="shared" si="59"/>
        <v>0.93741765480895911</v>
      </c>
      <c r="T355" s="6">
        <f t="shared" si="60"/>
        <v>1.4275979557069847</v>
      </c>
      <c r="U355" s="6">
        <f t="shared" si="61"/>
        <v>0.90776699029126218</v>
      </c>
      <c r="V355" s="6">
        <f t="shared" si="62"/>
        <v>0.76394849785407726</v>
      </c>
      <c r="W355" s="6">
        <f t="shared" si="63"/>
        <v>1.1505882352941177</v>
      </c>
      <c r="X355" s="6">
        <f t="shared" si="64"/>
        <v>1.3125</v>
      </c>
      <c r="Y355" s="6">
        <f t="shared" si="65"/>
        <v>1.0449438202247192</v>
      </c>
      <c r="Z355" s="6">
        <f t="shared" si="66"/>
        <v>0.86904761904761907</v>
      </c>
      <c r="AA355" s="6">
        <f t="shared" si="67"/>
        <v>1.2438650306748467</v>
      </c>
      <c r="AB355" s="6">
        <f t="shared" si="68"/>
        <v>2</v>
      </c>
      <c r="AC355" s="6">
        <f t="shared" si="69"/>
        <v>0.87323943661971826</v>
      </c>
    </row>
    <row r="356" spans="1:29" x14ac:dyDescent="0.25">
      <c r="A356" s="7">
        <f t="shared" si="70"/>
        <v>42722</v>
      </c>
      <c r="B356" s="26">
        <v>553</v>
      </c>
      <c r="C356" s="26">
        <v>111</v>
      </c>
      <c r="D356" s="26">
        <v>2683</v>
      </c>
      <c r="E356" s="26">
        <v>411</v>
      </c>
      <c r="F356" s="26">
        <v>294</v>
      </c>
      <c r="G356" s="26">
        <v>175</v>
      </c>
      <c r="H356" s="26">
        <v>534</v>
      </c>
      <c r="I356" s="26">
        <v>54</v>
      </c>
      <c r="J356" s="26">
        <v>84</v>
      </c>
      <c r="K356" s="26">
        <v>76</v>
      </c>
      <c r="L356" s="26">
        <v>669</v>
      </c>
      <c r="M356" s="26">
        <v>5</v>
      </c>
      <c r="N356" s="26">
        <v>114</v>
      </c>
      <c r="O356" s="8"/>
      <c r="P356" s="8"/>
      <c r="Q356" s="8">
        <f t="shared" si="57"/>
        <v>0.8520801232665639</v>
      </c>
      <c r="R356" s="8">
        <f t="shared" si="58"/>
        <v>0.85384615384615381</v>
      </c>
      <c r="S356" s="8">
        <f t="shared" si="59"/>
        <v>1.1254194630872483</v>
      </c>
      <c r="T356" s="8">
        <f t="shared" si="60"/>
        <v>1.170940170940171</v>
      </c>
      <c r="U356" s="8">
        <f t="shared" si="61"/>
        <v>0.93630573248407645</v>
      </c>
      <c r="V356" s="8">
        <f t="shared" si="62"/>
        <v>0.79185520361990946</v>
      </c>
      <c r="W356" s="8">
        <f t="shared" si="63"/>
        <v>1.0289017341040463</v>
      </c>
      <c r="X356" s="8">
        <f t="shared" si="64"/>
        <v>1.0188679245283019</v>
      </c>
      <c r="Y356" s="8">
        <f t="shared" si="65"/>
        <v>0.84</v>
      </c>
      <c r="Z356" s="8">
        <f t="shared" si="66"/>
        <v>1.1014492753623188</v>
      </c>
      <c r="AA356" s="8">
        <f t="shared" si="67"/>
        <v>0.9695652173913043</v>
      </c>
      <c r="AB356" s="8">
        <f t="shared" si="68"/>
        <v>1.6666666666666667</v>
      </c>
      <c r="AC356" s="8">
        <f t="shared" si="69"/>
        <v>1.1515151515151516</v>
      </c>
    </row>
    <row r="357" spans="1:29" x14ac:dyDescent="0.25">
      <c r="A357" s="7">
        <f t="shared" si="70"/>
        <v>42723</v>
      </c>
      <c r="B357" s="26">
        <v>352</v>
      </c>
      <c r="C357" s="26">
        <v>111</v>
      </c>
      <c r="D357" s="26">
        <v>1526</v>
      </c>
      <c r="E357" s="26">
        <v>350</v>
      </c>
      <c r="F357" s="26">
        <v>236</v>
      </c>
      <c r="G357" s="26">
        <v>177</v>
      </c>
      <c r="H357" s="26">
        <v>326</v>
      </c>
      <c r="I357" s="26">
        <v>32</v>
      </c>
      <c r="J357" s="26">
        <v>90</v>
      </c>
      <c r="K357" s="26">
        <v>86</v>
      </c>
      <c r="L357" s="26">
        <v>417</v>
      </c>
      <c r="M357" s="26">
        <v>4</v>
      </c>
      <c r="N357" s="26">
        <v>74</v>
      </c>
      <c r="O357" s="8"/>
      <c r="P357" s="8"/>
      <c r="Q357" s="8">
        <f t="shared" si="57"/>
        <v>0.72727272727272729</v>
      </c>
      <c r="R357" s="8">
        <f t="shared" si="58"/>
        <v>0.85384615384615381</v>
      </c>
      <c r="S357" s="8">
        <f t="shared" si="59"/>
        <v>1.0487972508591066</v>
      </c>
      <c r="T357" s="8">
        <f t="shared" si="60"/>
        <v>1.4893617021276595</v>
      </c>
      <c r="U357" s="8">
        <f t="shared" si="61"/>
        <v>0.87084870848708484</v>
      </c>
      <c r="V357" s="8">
        <f t="shared" si="62"/>
        <v>0.7165991902834008</v>
      </c>
      <c r="W357" s="8">
        <f t="shared" si="63"/>
        <v>2.2638888888888888</v>
      </c>
      <c r="X357" s="8">
        <f t="shared" si="64"/>
        <v>1.103448275862069</v>
      </c>
      <c r="Y357" s="8">
        <f t="shared" si="65"/>
        <v>0.81818181818181823</v>
      </c>
      <c r="Z357" s="8">
        <f t="shared" si="66"/>
        <v>1.2647058823529411</v>
      </c>
      <c r="AA357" s="8">
        <f t="shared" si="67"/>
        <v>1.5108695652173914</v>
      </c>
      <c r="AB357" s="8">
        <f t="shared" si="68"/>
        <v>4</v>
      </c>
      <c r="AC357" s="8">
        <f t="shared" si="69"/>
        <v>0.9135802469135802</v>
      </c>
    </row>
    <row r="358" spans="1:29" x14ac:dyDescent="0.25">
      <c r="A358" s="3">
        <f t="shared" si="70"/>
        <v>42724</v>
      </c>
      <c r="B358" s="25">
        <v>415</v>
      </c>
      <c r="C358" s="25">
        <v>112</v>
      </c>
      <c r="D358" s="25">
        <v>1969</v>
      </c>
      <c r="E358" s="25">
        <v>533</v>
      </c>
      <c r="F358" s="25">
        <v>456</v>
      </c>
      <c r="G358" s="25">
        <v>191</v>
      </c>
      <c r="H358" s="25">
        <v>215</v>
      </c>
      <c r="I358" s="25">
        <v>28</v>
      </c>
      <c r="J358" s="25">
        <v>81</v>
      </c>
      <c r="K358" s="25">
        <v>62</v>
      </c>
      <c r="L358" s="25">
        <v>549</v>
      </c>
      <c r="M358" s="25">
        <v>0</v>
      </c>
      <c r="N358" s="25">
        <v>104</v>
      </c>
      <c r="Q358" s="6">
        <f t="shared" si="57"/>
        <v>0.84521384928716903</v>
      </c>
      <c r="R358" s="6">
        <f t="shared" si="58"/>
        <v>0.86821705426356588</v>
      </c>
      <c r="S358" s="6">
        <f t="shared" si="59"/>
        <v>1.1671606401896859</v>
      </c>
      <c r="T358" s="6">
        <f t="shared" si="60"/>
        <v>1.1081081081081081</v>
      </c>
      <c r="U358" s="6">
        <f t="shared" si="61"/>
        <v>0.92682926829268297</v>
      </c>
      <c r="V358" s="6">
        <f t="shared" si="62"/>
        <v>0.76095617529880477</v>
      </c>
      <c r="W358" s="6">
        <f t="shared" si="63"/>
        <v>0.92672413793103448</v>
      </c>
      <c r="X358" s="6">
        <f t="shared" si="64"/>
        <v>0.82352941176470584</v>
      </c>
      <c r="Y358" s="6">
        <f t="shared" si="65"/>
        <v>1.653061224489796</v>
      </c>
      <c r="Z358" s="6">
        <f t="shared" si="66"/>
        <v>0.67391304347826086</v>
      </c>
      <c r="AA358" s="6">
        <f t="shared" si="67"/>
        <v>1.043726235741445</v>
      </c>
      <c r="AB358" s="6">
        <f t="shared" si="68"/>
        <v>0</v>
      </c>
      <c r="AC358" s="6">
        <f t="shared" si="69"/>
        <v>0.85245901639344257</v>
      </c>
    </row>
    <row r="359" spans="1:29" x14ac:dyDescent="0.25">
      <c r="A359" s="3">
        <f t="shared" si="70"/>
        <v>42725</v>
      </c>
      <c r="B359" s="25">
        <v>628</v>
      </c>
      <c r="C359" s="25">
        <v>260</v>
      </c>
      <c r="D359" s="25">
        <v>3378</v>
      </c>
      <c r="E359" s="25">
        <v>944</v>
      </c>
      <c r="F359" s="25">
        <v>487</v>
      </c>
      <c r="G359" s="25">
        <v>187</v>
      </c>
      <c r="H359" s="25">
        <v>691</v>
      </c>
      <c r="I359" s="25">
        <v>114</v>
      </c>
      <c r="J359" s="25">
        <v>71</v>
      </c>
      <c r="K359" s="25">
        <v>75</v>
      </c>
      <c r="L359" s="25">
        <v>963</v>
      </c>
      <c r="M359" s="24">
        <v>13</v>
      </c>
      <c r="N359" s="25">
        <v>93</v>
      </c>
      <c r="Q359" s="6">
        <f t="shared" si="57"/>
        <v>0.74231678486997632</v>
      </c>
      <c r="R359" s="6">
        <f t="shared" si="58"/>
        <v>0.67010309278350511</v>
      </c>
      <c r="S359" s="6">
        <f t="shared" si="59"/>
        <v>1.1050049067713446</v>
      </c>
      <c r="T359" s="6">
        <f t="shared" si="60"/>
        <v>1.1726708074534162</v>
      </c>
      <c r="U359" s="6">
        <f t="shared" si="61"/>
        <v>1.1378504672897196</v>
      </c>
      <c r="V359" s="6">
        <f t="shared" si="62"/>
        <v>0.83856502242152464</v>
      </c>
      <c r="W359" s="6">
        <f t="shared" si="63"/>
        <v>1.365612648221344</v>
      </c>
      <c r="X359" s="6">
        <f t="shared" si="64"/>
        <v>1.3255813953488371</v>
      </c>
      <c r="Y359" s="6">
        <f t="shared" si="65"/>
        <v>0.68932038834951459</v>
      </c>
      <c r="Z359" s="6">
        <f t="shared" si="66"/>
        <v>0.8928571428571429</v>
      </c>
      <c r="AA359" s="6">
        <f t="shared" si="67"/>
        <v>1.0594059405940595</v>
      </c>
      <c r="AB359" s="6">
        <f t="shared" si="68"/>
        <v>1.625</v>
      </c>
      <c r="AC359" s="6">
        <f t="shared" si="69"/>
        <v>0.87735849056603776</v>
      </c>
    </row>
    <row r="360" spans="1:29" x14ac:dyDescent="0.25">
      <c r="A360" s="3">
        <f t="shared" si="70"/>
        <v>42726</v>
      </c>
      <c r="B360" s="25">
        <v>553</v>
      </c>
      <c r="C360" s="25">
        <v>178</v>
      </c>
      <c r="D360" s="25">
        <v>3405</v>
      </c>
      <c r="E360" s="25">
        <v>886</v>
      </c>
      <c r="F360" s="25">
        <v>359</v>
      </c>
      <c r="G360" s="25">
        <v>153</v>
      </c>
      <c r="H360" s="25">
        <v>744</v>
      </c>
      <c r="I360" s="25">
        <v>104</v>
      </c>
      <c r="J360" s="25">
        <v>124</v>
      </c>
      <c r="K360" s="25">
        <v>62</v>
      </c>
      <c r="L360" s="25">
        <v>979</v>
      </c>
      <c r="M360" s="24">
        <v>13</v>
      </c>
      <c r="N360" s="25">
        <v>172</v>
      </c>
      <c r="Q360" s="6">
        <f t="shared" si="57"/>
        <v>0.81323529411764706</v>
      </c>
      <c r="R360" s="6">
        <f t="shared" si="58"/>
        <v>0.9128205128205128</v>
      </c>
      <c r="S360" s="6">
        <f t="shared" si="59"/>
        <v>0.94216934144991704</v>
      </c>
      <c r="T360" s="6">
        <f t="shared" si="60"/>
        <v>1.1829105473965287</v>
      </c>
      <c r="U360" s="6">
        <f t="shared" si="61"/>
        <v>0.88206388206388209</v>
      </c>
      <c r="V360" s="6">
        <f t="shared" si="62"/>
        <v>0.71830985915492962</v>
      </c>
      <c r="W360" s="6">
        <f t="shared" si="63"/>
        <v>1.2156862745098038</v>
      </c>
      <c r="X360" s="6">
        <f t="shared" si="64"/>
        <v>1.3333333333333333</v>
      </c>
      <c r="Y360" s="6">
        <f t="shared" si="65"/>
        <v>1</v>
      </c>
      <c r="Z360" s="6">
        <f t="shared" si="66"/>
        <v>0.63917525773195871</v>
      </c>
      <c r="AA360" s="6">
        <f t="shared" si="67"/>
        <v>1.0113636363636365</v>
      </c>
      <c r="AB360" s="6">
        <f t="shared" si="68"/>
        <v>2.1666666666666665</v>
      </c>
      <c r="AC360" s="6">
        <f t="shared" si="69"/>
        <v>1.2285714285714286</v>
      </c>
    </row>
    <row r="361" spans="1:29" x14ac:dyDescent="0.25">
      <c r="A361" s="3">
        <f t="shared" si="70"/>
        <v>42727</v>
      </c>
      <c r="B361" s="39">
        <v>505</v>
      </c>
      <c r="C361" s="39">
        <v>126</v>
      </c>
      <c r="D361" s="39">
        <v>2896</v>
      </c>
      <c r="E361" s="39">
        <v>554</v>
      </c>
      <c r="F361" s="39">
        <v>373</v>
      </c>
      <c r="G361" s="25">
        <v>152</v>
      </c>
      <c r="H361" s="39">
        <v>574</v>
      </c>
      <c r="I361" s="39">
        <v>89</v>
      </c>
      <c r="J361" s="39">
        <v>118</v>
      </c>
      <c r="K361" s="39">
        <v>63</v>
      </c>
      <c r="L361" s="39">
        <v>768</v>
      </c>
      <c r="M361" s="40">
        <v>8</v>
      </c>
      <c r="N361" s="39">
        <v>122</v>
      </c>
      <c r="Q361" s="6">
        <f t="shared" si="57"/>
        <v>0.739385065885798</v>
      </c>
      <c r="R361" s="6">
        <f t="shared" si="58"/>
        <v>0.69613259668508287</v>
      </c>
      <c r="S361" s="6">
        <f t="shared" si="59"/>
        <v>0.83554529717253323</v>
      </c>
      <c r="T361" s="6">
        <f t="shared" si="60"/>
        <v>0.76519337016574585</v>
      </c>
      <c r="U361" s="6">
        <f t="shared" si="61"/>
        <v>0.99202127659574468</v>
      </c>
      <c r="V361" s="6">
        <f t="shared" si="62"/>
        <v>0.71698113207547165</v>
      </c>
      <c r="W361" s="6">
        <f t="shared" si="63"/>
        <v>1.0789473684210527</v>
      </c>
      <c r="X361" s="6">
        <f t="shared" si="64"/>
        <v>1.1866666666666668</v>
      </c>
      <c r="Y361" s="6">
        <f t="shared" si="65"/>
        <v>1.18</v>
      </c>
      <c r="Z361" s="6">
        <f t="shared" si="66"/>
        <v>0.5431034482758621</v>
      </c>
      <c r="AA361" s="6">
        <f t="shared" si="67"/>
        <v>0.72865275142314989</v>
      </c>
      <c r="AB361" s="6">
        <f t="shared" si="68"/>
        <v>2.6666666666666665</v>
      </c>
      <c r="AC361" s="6">
        <f t="shared" si="69"/>
        <v>1.0427350427350428</v>
      </c>
    </row>
    <row r="362" spans="1:29" x14ac:dyDescent="0.25">
      <c r="A362" s="3">
        <f t="shared" si="70"/>
        <v>42728</v>
      </c>
      <c r="B362" s="39">
        <v>459</v>
      </c>
      <c r="C362" s="39">
        <v>73</v>
      </c>
      <c r="D362" s="39">
        <v>1410</v>
      </c>
      <c r="E362" s="39">
        <v>287</v>
      </c>
      <c r="F362" s="39">
        <v>242</v>
      </c>
      <c r="G362" s="25">
        <v>132</v>
      </c>
      <c r="H362" s="39">
        <v>570</v>
      </c>
      <c r="I362" s="39">
        <v>98</v>
      </c>
      <c r="J362" s="39">
        <v>99</v>
      </c>
      <c r="K362" s="39">
        <v>68</v>
      </c>
      <c r="L362" s="39">
        <v>483</v>
      </c>
      <c r="M362" s="39">
        <v>2</v>
      </c>
      <c r="N362" s="39">
        <v>0</v>
      </c>
      <c r="O362" s="6"/>
      <c r="P362" s="6"/>
      <c r="Q362" s="6">
        <f t="shared" si="57"/>
        <v>0.68100890207715137</v>
      </c>
      <c r="R362" s="6">
        <f t="shared" si="58"/>
        <v>0.48993288590604028</v>
      </c>
      <c r="S362" s="6">
        <f t="shared" si="59"/>
        <v>0.49543218552354179</v>
      </c>
      <c r="T362" s="6">
        <f t="shared" si="60"/>
        <v>0.34248210023866349</v>
      </c>
      <c r="U362" s="6">
        <f t="shared" si="61"/>
        <v>0.6470588235294118</v>
      </c>
      <c r="V362" s="6">
        <f t="shared" si="62"/>
        <v>0.7415730337078652</v>
      </c>
      <c r="W362" s="6">
        <f t="shared" si="63"/>
        <v>1.165644171779141</v>
      </c>
      <c r="X362" s="6">
        <f t="shared" si="64"/>
        <v>1.1666666666666667</v>
      </c>
      <c r="Y362" s="6">
        <f t="shared" si="65"/>
        <v>1.064516129032258</v>
      </c>
      <c r="Z362" s="6">
        <f t="shared" si="66"/>
        <v>0.93150684931506844</v>
      </c>
      <c r="AA362" s="6">
        <f t="shared" si="67"/>
        <v>0.59556103575832309</v>
      </c>
      <c r="AB362" s="6">
        <f t="shared" si="68"/>
        <v>0.33333333333333331</v>
      </c>
      <c r="AC362" s="6">
        <f t="shared" si="69"/>
        <v>0</v>
      </c>
    </row>
    <row r="363" spans="1:29" x14ac:dyDescent="0.25">
      <c r="A363" s="7">
        <f t="shared" si="70"/>
        <v>42729</v>
      </c>
      <c r="B363" s="38">
        <v>261</v>
      </c>
      <c r="C363" s="38">
        <v>74</v>
      </c>
      <c r="D363" s="38">
        <v>1427</v>
      </c>
      <c r="E363" s="38">
        <v>189</v>
      </c>
      <c r="F363" s="38">
        <v>230</v>
      </c>
      <c r="G363" s="26">
        <v>134</v>
      </c>
      <c r="H363" s="38">
        <v>241</v>
      </c>
      <c r="I363" s="38">
        <v>46</v>
      </c>
      <c r="J363" s="38">
        <v>51</v>
      </c>
      <c r="K363" s="38">
        <v>62</v>
      </c>
      <c r="L363" s="38">
        <v>300</v>
      </c>
      <c r="M363" s="38">
        <v>6</v>
      </c>
      <c r="N363" s="38">
        <v>81</v>
      </c>
      <c r="O363" s="8"/>
      <c r="P363" s="8"/>
      <c r="Q363" s="8">
        <f t="shared" si="57"/>
        <v>0.47197106690777579</v>
      </c>
      <c r="R363" s="8">
        <f t="shared" si="58"/>
        <v>0.66666666666666663</v>
      </c>
      <c r="S363" s="8">
        <f t="shared" si="59"/>
        <v>0.53186731270965337</v>
      </c>
      <c r="T363" s="8">
        <f t="shared" si="60"/>
        <v>0.45985401459854014</v>
      </c>
      <c r="U363" s="8">
        <f t="shared" si="61"/>
        <v>0.78231292517006801</v>
      </c>
      <c r="V363" s="8">
        <f t="shared" si="62"/>
        <v>0.76571428571428568</v>
      </c>
      <c r="W363" s="8">
        <f t="shared" si="63"/>
        <v>0.45131086142322097</v>
      </c>
      <c r="X363" s="8">
        <f t="shared" si="64"/>
        <v>0.85185185185185186</v>
      </c>
      <c r="Y363" s="8">
        <f t="shared" si="65"/>
        <v>0.6071428571428571</v>
      </c>
      <c r="Z363" s="8">
        <f t="shared" si="66"/>
        <v>0.81578947368421051</v>
      </c>
      <c r="AA363" s="8">
        <f t="shared" si="67"/>
        <v>0.44843049327354262</v>
      </c>
      <c r="AB363" s="8">
        <f t="shared" si="68"/>
        <v>1.2</v>
      </c>
      <c r="AC363" s="8">
        <f t="shared" si="69"/>
        <v>0.71052631578947367</v>
      </c>
    </row>
    <row r="364" spans="1:29" x14ac:dyDescent="0.25">
      <c r="A364" s="7">
        <f t="shared" si="70"/>
        <v>42730</v>
      </c>
      <c r="B364" s="26">
        <v>305</v>
      </c>
      <c r="C364" s="26">
        <v>75</v>
      </c>
      <c r="D364" s="26">
        <v>1262</v>
      </c>
      <c r="E364" s="26">
        <v>345</v>
      </c>
      <c r="F364" s="26">
        <v>257</v>
      </c>
      <c r="G364" s="26">
        <v>119</v>
      </c>
      <c r="H364" s="26">
        <v>316</v>
      </c>
      <c r="I364" s="26">
        <v>28</v>
      </c>
      <c r="J364" s="26">
        <v>69</v>
      </c>
      <c r="K364" s="26">
        <v>66</v>
      </c>
      <c r="L364" s="26">
        <v>331</v>
      </c>
      <c r="M364" s="26">
        <v>4</v>
      </c>
      <c r="N364" s="26">
        <v>163</v>
      </c>
      <c r="O364" s="8"/>
      <c r="P364" s="8"/>
      <c r="Q364" s="8">
        <f t="shared" si="57"/>
        <v>0.86647727272727271</v>
      </c>
      <c r="R364" s="8">
        <f t="shared" si="58"/>
        <v>0.67567567567567566</v>
      </c>
      <c r="S364" s="8">
        <f t="shared" si="59"/>
        <v>0.82699868938401044</v>
      </c>
      <c r="T364" s="8">
        <f t="shared" si="60"/>
        <v>0.98571428571428577</v>
      </c>
      <c r="U364" s="8">
        <f t="shared" si="61"/>
        <v>1.0889830508474576</v>
      </c>
      <c r="V364" s="8">
        <f t="shared" si="62"/>
        <v>0.67231638418079098</v>
      </c>
      <c r="W364" s="8">
        <f t="shared" si="63"/>
        <v>0.96932515337423308</v>
      </c>
      <c r="X364" s="8">
        <f t="shared" si="64"/>
        <v>0.875</v>
      </c>
      <c r="Y364" s="8">
        <f t="shared" si="65"/>
        <v>0.76666666666666672</v>
      </c>
      <c r="Z364" s="8">
        <f t="shared" si="66"/>
        <v>0.76744186046511631</v>
      </c>
      <c r="AA364" s="8">
        <f t="shared" si="67"/>
        <v>0.79376498800959228</v>
      </c>
      <c r="AB364" s="8">
        <f t="shared" si="68"/>
        <v>1</v>
      </c>
      <c r="AC364" s="8">
        <f t="shared" si="69"/>
        <v>2.2027027027027026</v>
      </c>
    </row>
    <row r="365" spans="1:29" x14ac:dyDescent="0.25">
      <c r="A365" s="3">
        <f t="shared" si="70"/>
        <v>42731</v>
      </c>
      <c r="B365" s="25">
        <v>445</v>
      </c>
      <c r="C365" s="25">
        <v>76</v>
      </c>
      <c r="D365" s="25">
        <v>1979</v>
      </c>
      <c r="E365" s="25">
        <v>674</v>
      </c>
      <c r="F365" s="25">
        <v>447</v>
      </c>
      <c r="G365" s="25">
        <v>121</v>
      </c>
      <c r="H365" s="25">
        <v>401</v>
      </c>
      <c r="I365" s="25">
        <v>44</v>
      </c>
      <c r="J365" s="25">
        <v>42</v>
      </c>
      <c r="K365" s="25">
        <v>79</v>
      </c>
      <c r="L365" s="25">
        <v>495</v>
      </c>
      <c r="M365" s="24">
        <v>1</v>
      </c>
      <c r="N365" s="25">
        <v>158</v>
      </c>
      <c r="Q365" s="6">
        <f t="shared" si="57"/>
        <v>1.072289156626506</v>
      </c>
      <c r="R365" s="6">
        <f t="shared" si="58"/>
        <v>0.6785714285714286</v>
      </c>
      <c r="S365" s="6">
        <f t="shared" si="59"/>
        <v>1.0050787201625191</v>
      </c>
      <c r="T365" s="6">
        <f t="shared" si="60"/>
        <v>1.2645403377110693</v>
      </c>
      <c r="U365" s="6">
        <f t="shared" si="61"/>
        <v>0.98026315789473684</v>
      </c>
      <c r="V365" s="6">
        <f t="shared" si="62"/>
        <v>0.63350785340314131</v>
      </c>
      <c r="W365" s="6">
        <f t="shared" si="63"/>
        <v>1.8651162790697675</v>
      </c>
      <c r="X365" s="6">
        <f t="shared" si="64"/>
        <v>1.5714285714285714</v>
      </c>
      <c r="Y365" s="6">
        <f t="shared" si="65"/>
        <v>0.51851851851851849</v>
      </c>
      <c r="Z365" s="6">
        <f t="shared" si="66"/>
        <v>1.2741935483870968</v>
      </c>
      <c r="AA365" s="6">
        <f t="shared" si="67"/>
        <v>0.90163934426229508</v>
      </c>
      <c r="AB365" s="6">
        <f t="shared" si="68"/>
        <v>1</v>
      </c>
      <c r="AC365" s="6">
        <f t="shared" si="69"/>
        <v>1.5192307692307692</v>
      </c>
    </row>
    <row r="366" spans="1:29" x14ac:dyDescent="0.25">
      <c r="A366" s="3">
        <f t="shared" si="70"/>
        <v>42732</v>
      </c>
      <c r="B366" s="24">
        <v>659</v>
      </c>
      <c r="C366" s="24">
        <v>320</v>
      </c>
      <c r="D366" s="24">
        <v>3710</v>
      </c>
      <c r="E366" s="25">
        <v>1244</v>
      </c>
      <c r="F366" s="24">
        <v>468</v>
      </c>
      <c r="G366" s="24">
        <v>132</v>
      </c>
      <c r="H366" s="24">
        <v>414</v>
      </c>
      <c r="I366" s="24">
        <v>170</v>
      </c>
      <c r="J366" s="24">
        <v>34</v>
      </c>
      <c r="K366" s="24">
        <v>36</v>
      </c>
      <c r="L366" s="24">
        <v>1075</v>
      </c>
      <c r="M366" s="24">
        <v>8</v>
      </c>
      <c r="N366" s="25">
        <v>257</v>
      </c>
      <c r="Q366" s="6">
        <f t="shared" si="57"/>
        <v>1.0493630573248407</v>
      </c>
      <c r="R366" s="6">
        <f t="shared" si="58"/>
        <v>1.2307692307692308</v>
      </c>
      <c r="S366" s="6">
        <f t="shared" si="59"/>
        <v>1.0982830076968622</v>
      </c>
      <c r="T366" s="6">
        <f t="shared" si="60"/>
        <v>1.3177966101694916</v>
      </c>
      <c r="U366" s="6">
        <f t="shared" si="61"/>
        <v>0.96098562628336759</v>
      </c>
      <c r="V366" s="6">
        <f t="shared" si="62"/>
        <v>0.70588235294117652</v>
      </c>
      <c r="W366" s="6">
        <f t="shared" si="63"/>
        <v>0.59913169319826343</v>
      </c>
      <c r="X366" s="6">
        <f t="shared" si="64"/>
        <v>1.4912280701754386</v>
      </c>
      <c r="Y366" s="6">
        <f t="shared" si="65"/>
        <v>0.47887323943661969</v>
      </c>
      <c r="Z366" s="6">
        <f t="shared" si="66"/>
        <v>0.48</v>
      </c>
      <c r="AA366" s="6">
        <f t="shared" si="67"/>
        <v>1.1163032191069575</v>
      </c>
      <c r="AB366" s="6">
        <f t="shared" si="68"/>
        <v>0.61538461538461542</v>
      </c>
      <c r="AC366" s="6">
        <f t="shared" si="69"/>
        <v>2.763440860215054</v>
      </c>
    </row>
    <row r="367" spans="1:29" x14ac:dyDescent="0.25">
      <c r="A367" s="3">
        <f t="shared" si="70"/>
        <v>42733</v>
      </c>
      <c r="B367" s="24">
        <v>575</v>
      </c>
      <c r="C367" s="24">
        <v>247</v>
      </c>
      <c r="D367" s="24">
        <v>3877</v>
      </c>
      <c r="E367" s="25">
        <v>1066</v>
      </c>
      <c r="F367" s="24">
        <v>377</v>
      </c>
      <c r="G367" s="24">
        <v>149</v>
      </c>
      <c r="H367" s="24">
        <v>981</v>
      </c>
      <c r="I367" s="24">
        <v>112</v>
      </c>
      <c r="J367" s="24">
        <v>127</v>
      </c>
      <c r="K367" s="24">
        <v>35</v>
      </c>
      <c r="L367" s="24">
        <v>1224</v>
      </c>
      <c r="M367" s="24">
        <v>13</v>
      </c>
      <c r="N367" s="25">
        <v>94</v>
      </c>
      <c r="Q367" s="6">
        <f t="shared" si="57"/>
        <v>1.0397830018083183</v>
      </c>
      <c r="R367" s="6">
        <f t="shared" si="58"/>
        <v>1.3876404494382022</v>
      </c>
      <c r="S367" s="6">
        <f t="shared" si="59"/>
        <v>1.1386196769456682</v>
      </c>
      <c r="T367" s="6">
        <f t="shared" si="60"/>
        <v>1.2031602708803613</v>
      </c>
      <c r="U367" s="6">
        <f t="shared" si="61"/>
        <v>1.0501392757660166</v>
      </c>
      <c r="V367" s="6">
        <f t="shared" si="62"/>
        <v>0.97385620915032678</v>
      </c>
      <c r="W367" s="6">
        <f t="shared" si="63"/>
        <v>1.3185483870967742</v>
      </c>
      <c r="X367" s="6">
        <f t="shared" si="64"/>
        <v>1.0769230769230769</v>
      </c>
      <c r="Y367" s="6">
        <f t="shared" si="65"/>
        <v>1.0241935483870968</v>
      </c>
      <c r="Z367" s="6">
        <f t="shared" si="66"/>
        <v>0.56451612903225812</v>
      </c>
      <c r="AA367" s="6">
        <f t="shared" si="67"/>
        <v>1.2502553626149131</v>
      </c>
      <c r="AB367" s="6">
        <f t="shared" si="68"/>
        <v>1</v>
      </c>
      <c r="AC367" s="6">
        <f t="shared" si="69"/>
        <v>0.54651162790697672</v>
      </c>
    </row>
    <row r="368" spans="1:29" ht="15.75" customHeight="1" thickBot="1" x14ac:dyDescent="0.3">
      <c r="A368" s="50">
        <f t="shared" si="70"/>
        <v>42734</v>
      </c>
      <c r="B368" s="55">
        <v>555</v>
      </c>
      <c r="C368" s="55">
        <v>148</v>
      </c>
      <c r="D368" s="55">
        <v>3588</v>
      </c>
      <c r="E368" s="55">
        <v>708</v>
      </c>
      <c r="F368" s="55">
        <v>325</v>
      </c>
      <c r="G368" s="55">
        <v>128</v>
      </c>
      <c r="H368" s="55">
        <v>964</v>
      </c>
      <c r="I368" s="55">
        <v>108</v>
      </c>
      <c r="J368" s="55">
        <v>80</v>
      </c>
      <c r="K368" s="55">
        <v>50</v>
      </c>
      <c r="L368" s="55">
        <v>1036</v>
      </c>
      <c r="M368" s="55">
        <v>11</v>
      </c>
      <c r="N368" s="56">
        <v>134</v>
      </c>
      <c r="O368" s="53"/>
      <c r="P368" s="53"/>
      <c r="Q368" s="54">
        <f t="shared" si="57"/>
        <v>1.0990099009900991</v>
      </c>
      <c r="R368" s="54">
        <f t="shared" si="58"/>
        <v>1.1746031746031746</v>
      </c>
      <c r="S368" s="54">
        <f t="shared" si="59"/>
        <v>1.238950276243094</v>
      </c>
      <c r="T368" s="54">
        <f t="shared" si="60"/>
        <v>1.2779783393501805</v>
      </c>
      <c r="U368" s="54">
        <f t="shared" si="61"/>
        <v>0.87131367292225204</v>
      </c>
      <c r="V368" s="54">
        <f t="shared" si="62"/>
        <v>0.84210526315789469</v>
      </c>
      <c r="W368" s="54">
        <f t="shared" si="63"/>
        <v>1.6794425087108014</v>
      </c>
      <c r="X368" s="54">
        <f t="shared" si="64"/>
        <v>1.2134831460674158</v>
      </c>
      <c r="Y368" s="54">
        <f t="shared" si="65"/>
        <v>0.67796610169491522</v>
      </c>
      <c r="Z368" s="54">
        <f t="shared" si="66"/>
        <v>0.79365079365079361</v>
      </c>
      <c r="AA368" s="54">
        <f t="shared" si="67"/>
        <v>1.3489583333333333</v>
      </c>
      <c r="AB368" s="54">
        <f t="shared" si="68"/>
        <v>1.375</v>
      </c>
      <c r="AC368" s="54">
        <f t="shared" si="69"/>
        <v>1.098360655737705</v>
      </c>
    </row>
    <row r="369" spans="1:29" x14ac:dyDescent="0.25">
      <c r="A369" s="3">
        <f t="shared" si="70"/>
        <v>42735</v>
      </c>
      <c r="B369" s="25">
        <v>462</v>
      </c>
      <c r="C369" s="25">
        <v>118</v>
      </c>
      <c r="D369" s="25">
        <v>2275</v>
      </c>
      <c r="E369" s="25">
        <v>325</v>
      </c>
      <c r="F369" s="25">
        <v>207</v>
      </c>
      <c r="G369" s="25">
        <v>114</v>
      </c>
      <c r="H369" s="25">
        <v>613</v>
      </c>
      <c r="I369" s="25">
        <v>97</v>
      </c>
      <c r="J369" s="25">
        <v>87</v>
      </c>
      <c r="K369" s="25">
        <v>37</v>
      </c>
      <c r="L369" s="25">
        <v>465</v>
      </c>
      <c r="M369" s="25">
        <v>11</v>
      </c>
      <c r="N369" s="25">
        <v>0</v>
      </c>
      <c r="O369" s="6"/>
      <c r="P369" s="6"/>
      <c r="Q369" s="6">
        <f t="shared" si="57"/>
        <v>1.0065359477124183</v>
      </c>
      <c r="R369" s="6">
        <f t="shared" si="58"/>
        <v>1.6164383561643836</v>
      </c>
      <c r="S369" s="6">
        <f t="shared" si="59"/>
        <v>1.6134751773049645</v>
      </c>
      <c r="T369" s="6">
        <f t="shared" si="60"/>
        <v>1.132404181184669</v>
      </c>
      <c r="U369" s="6">
        <f t="shared" si="61"/>
        <v>0.85537190082644632</v>
      </c>
      <c r="V369" s="6">
        <f t="shared" si="62"/>
        <v>0.86363636363636365</v>
      </c>
      <c r="W369" s="6">
        <f t="shared" si="63"/>
        <v>1.0754385964912281</v>
      </c>
      <c r="X369" s="6">
        <f t="shared" si="64"/>
        <v>0.98979591836734693</v>
      </c>
      <c r="Y369" s="6">
        <f t="shared" si="65"/>
        <v>0.87878787878787878</v>
      </c>
      <c r="Z369" s="6">
        <f t="shared" si="66"/>
        <v>0.54411764705882348</v>
      </c>
      <c r="AA369" s="6">
        <f t="shared" si="67"/>
        <v>0.96273291925465843</v>
      </c>
      <c r="AB369" s="6">
        <f t="shared" si="68"/>
        <v>5.5</v>
      </c>
      <c r="AC369" s="6">
        <f t="shared" si="69"/>
        <v>1</v>
      </c>
    </row>
    <row r="370" spans="1:29" x14ac:dyDescent="0.25">
      <c r="A370" s="7">
        <f t="shared" si="70"/>
        <v>42736</v>
      </c>
      <c r="B370" s="26">
        <v>364</v>
      </c>
      <c r="C370" s="26">
        <v>118</v>
      </c>
      <c r="D370" s="26">
        <v>2089</v>
      </c>
      <c r="E370" s="26">
        <v>340</v>
      </c>
      <c r="F370" s="26">
        <v>231</v>
      </c>
      <c r="G370" s="26">
        <v>101</v>
      </c>
      <c r="H370" s="26">
        <v>445</v>
      </c>
      <c r="I370" s="26">
        <v>36</v>
      </c>
      <c r="J370" s="26">
        <v>53</v>
      </c>
      <c r="K370" s="26">
        <v>38</v>
      </c>
      <c r="L370" s="26">
        <v>301</v>
      </c>
      <c r="M370" s="26">
        <v>4</v>
      </c>
      <c r="N370" s="26">
        <v>109</v>
      </c>
      <c r="O370" s="8"/>
      <c r="P370" s="8"/>
      <c r="Q370" s="8">
        <f t="shared" si="57"/>
        <v>1.3946360153256705</v>
      </c>
      <c r="R370" s="8">
        <f t="shared" si="58"/>
        <v>1.5945945945945945</v>
      </c>
      <c r="S370" s="8">
        <f t="shared" si="59"/>
        <v>1.4639103013314647</v>
      </c>
      <c r="T370" s="8">
        <f t="shared" si="60"/>
        <v>1.7989417989417988</v>
      </c>
      <c r="U370" s="8">
        <f t="shared" si="61"/>
        <v>1.0043478260869565</v>
      </c>
      <c r="V370" s="8">
        <f t="shared" si="62"/>
        <v>0.75373134328358204</v>
      </c>
      <c r="W370" s="8">
        <f t="shared" si="63"/>
        <v>1.8464730290456433</v>
      </c>
      <c r="X370" s="8">
        <f t="shared" si="64"/>
        <v>0.78260869565217395</v>
      </c>
      <c r="Y370" s="8">
        <f t="shared" si="65"/>
        <v>1.0392156862745099</v>
      </c>
      <c r="Z370" s="8">
        <f t="shared" si="66"/>
        <v>0.61290322580645162</v>
      </c>
      <c r="AA370" s="8">
        <f t="shared" si="67"/>
        <v>1.0033333333333334</v>
      </c>
      <c r="AB370" s="8">
        <f t="shared" si="68"/>
        <v>0.66666666666666663</v>
      </c>
      <c r="AC370" s="8">
        <f t="shared" si="69"/>
        <v>1.345679012345679</v>
      </c>
    </row>
    <row r="371" spans="1:29" x14ac:dyDescent="0.25">
      <c r="A371" s="7">
        <f t="shared" si="70"/>
        <v>42737</v>
      </c>
      <c r="B371" s="26">
        <v>347</v>
      </c>
      <c r="C371" s="26">
        <v>118</v>
      </c>
      <c r="D371" s="26">
        <v>1403</v>
      </c>
      <c r="E371" s="26">
        <v>246</v>
      </c>
      <c r="F371" s="26">
        <v>191</v>
      </c>
      <c r="G371" s="26">
        <v>102</v>
      </c>
      <c r="H371" s="26">
        <v>454</v>
      </c>
      <c r="I371" s="26">
        <v>47</v>
      </c>
      <c r="J371" s="26">
        <v>63</v>
      </c>
      <c r="K371" s="26">
        <v>24</v>
      </c>
      <c r="L371" s="26">
        <v>276</v>
      </c>
      <c r="M371" s="26">
        <v>7</v>
      </c>
      <c r="N371" s="26">
        <v>150</v>
      </c>
      <c r="O371" s="8"/>
      <c r="P371" s="8"/>
      <c r="Q371" s="8">
        <f t="shared" si="57"/>
        <v>1.1377049180327869</v>
      </c>
      <c r="R371" s="8">
        <f t="shared" si="58"/>
        <v>1.5733333333333333</v>
      </c>
      <c r="S371" s="8">
        <f t="shared" si="59"/>
        <v>1.1117274167987321</v>
      </c>
      <c r="T371" s="8">
        <f t="shared" si="60"/>
        <v>0.71304347826086956</v>
      </c>
      <c r="U371" s="8">
        <f t="shared" si="61"/>
        <v>0.74319066147859925</v>
      </c>
      <c r="V371" s="8">
        <f t="shared" si="62"/>
        <v>0.8571428571428571</v>
      </c>
      <c r="W371" s="8">
        <f t="shared" si="63"/>
        <v>1.4367088607594938</v>
      </c>
      <c r="X371" s="8">
        <f t="shared" si="64"/>
        <v>1.6785714285714286</v>
      </c>
      <c r="Y371" s="8">
        <f t="shared" si="65"/>
        <v>0.91304347826086951</v>
      </c>
      <c r="Z371" s="8">
        <f t="shared" si="66"/>
        <v>0.36363636363636365</v>
      </c>
      <c r="AA371" s="8">
        <f t="shared" si="67"/>
        <v>0.83383685800604235</v>
      </c>
      <c r="AB371" s="8">
        <f t="shared" si="68"/>
        <v>1.75</v>
      </c>
      <c r="AC371" s="8">
        <f t="shared" si="69"/>
        <v>0.92024539877300615</v>
      </c>
    </row>
    <row r="372" spans="1:29" x14ac:dyDescent="0.25">
      <c r="A372" s="3">
        <f t="shared" si="70"/>
        <v>42738</v>
      </c>
      <c r="B372" s="24">
        <v>348</v>
      </c>
      <c r="C372" s="24">
        <v>119</v>
      </c>
      <c r="D372" s="24">
        <v>1984</v>
      </c>
      <c r="E372" s="24">
        <v>877</v>
      </c>
      <c r="F372" s="24">
        <v>453</v>
      </c>
      <c r="G372" s="24">
        <v>110</v>
      </c>
      <c r="H372" s="24">
        <v>451</v>
      </c>
      <c r="I372" s="24">
        <v>63</v>
      </c>
      <c r="J372" s="24">
        <v>57</v>
      </c>
      <c r="K372" s="24">
        <v>26</v>
      </c>
      <c r="L372" s="24">
        <v>573</v>
      </c>
      <c r="M372" s="24">
        <v>6</v>
      </c>
      <c r="N372" s="25">
        <v>209</v>
      </c>
      <c r="Q372" s="6">
        <f t="shared" si="57"/>
        <v>0.78202247191011232</v>
      </c>
      <c r="R372" s="6">
        <f t="shared" si="58"/>
        <v>1.5657894736842106</v>
      </c>
      <c r="S372" s="6">
        <f t="shared" si="59"/>
        <v>1.0025265285497726</v>
      </c>
      <c r="T372" s="6">
        <f t="shared" si="60"/>
        <v>1.3011869436201779</v>
      </c>
      <c r="U372" s="6">
        <f t="shared" si="61"/>
        <v>1.0134228187919463</v>
      </c>
      <c r="V372" s="6">
        <f t="shared" si="62"/>
        <v>0.90909090909090906</v>
      </c>
      <c r="W372" s="6">
        <f t="shared" si="63"/>
        <v>1.1246882793017456</v>
      </c>
      <c r="X372" s="6">
        <f t="shared" si="64"/>
        <v>1.4318181818181819</v>
      </c>
      <c r="Y372" s="6">
        <f t="shared" si="65"/>
        <v>1.3571428571428572</v>
      </c>
      <c r="Z372" s="6">
        <f t="shared" si="66"/>
        <v>0.32911392405063289</v>
      </c>
      <c r="AA372" s="6">
        <f t="shared" si="67"/>
        <v>1.1575757575757575</v>
      </c>
      <c r="AB372" s="6">
        <f t="shared" si="68"/>
        <v>6</v>
      </c>
      <c r="AC372" s="6">
        <f t="shared" si="69"/>
        <v>1.3227848101265822</v>
      </c>
    </row>
    <row r="373" spans="1:29" x14ac:dyDescent="0.25">
      <c r="A373" s="3">
        <f t="shared" si="70"/>
        <v>42739</v>
      </c>
      <c r="B373" s="24">
        <v>649</v>
      </c>
      <c r="C373" s="24">
        <v>120</v>
      </c>
      <c r="D373" s="24">
        <v>3770</v>
      </c>
      <c r="E373" s="24">
        <v>1198</v>
      </c>
      <c r="F373" s="24">
        <v>420</v>
      </c>
      <c r="G373" s="24">
        <v>98</v>
      </c>
      <c r="H373" s="24">
        <v>830</v>
      </c>
      <c r="I373" s="24">
        <v>151</v>
      </c>
      <c r="J373" s="24">
        <v>49</v>
      </c>
      <c r="K373" s="24">
        <v>16</v>
      </c>
      <c r="L373" s="24">
        <v>1186</v>
      </c>
      <c r="M373" s="24">
        <v>17</v>
      </c>
      <c r="N373" s="25">
        <v>159</v>
      </c>
      <c r="Q373" s="6">
        <f t="shared" si="57"/>
        <v>0.98482549317147194</v>
      </c>
      <c r="R373" s="6">
        <f t="shared" si="58"/>
        <v>0.375</v>
      </c>
      <c r="S373" s="6">
        <f t="shared" si="59"/>
        <v>1.0161725067385445</v>
      </c>
      <c r="T373" s="6">
        <f t="shared" si="60"/>
        <v>0.96302250803858525</v>
      </c>
      <c r="U373" s="6">
        <f t="shared" si="61"/>
        <v>0.89743589743589747</v>
      </c>
      <c r="V373" s="6">
        <f t="shared" si="62"/>
        <v>0.74242424242424243</v>
      </c>
      <c r="W373" s="6">
        <f t="shared" si="63"/>
        <v>2.0048309178743962</v>
      </c>
      <c r="X373" s="6">
        <f t="shared" si="64"/>
        <v>0.88823529411764701</v>
      </c>
      <c r="Y373" s="6">
        <f t="shared" si="65"/>
        <v>1.4411764705882353</v>
      </c>
      <c r="Z373" s="6">
        <f t="shared" si="66"/>
        <v>0.44444444444444442</v>
      </c>
      <c r="AA373" s="6">
        <f t="shared" si="67"/>
        <v>1.1032558139534883</v>
      </c>
      <c r="AB373" s="6">
        <f t="shared" si="68"/>
        <v>2.125</v>
      </c>
      <c r="AC373" s="6">
        <f t="shared" si="69"/>
        <v>0.61867704280155644</v>
      </c>
    </row>
    <row r="374" spans="1:29" x14ac:dyDescent="0.25">
      <c r="A374" s="3">
        <f t="shared" si="70"/>
        <v>42740</v>
      </c>
      <c r="B374" s="24">
        <v>548</v>
      </c>
      <c r="C374" s="24">
        <v>122</v>
      </c>
      <c r="D374" s="24">
        <v>4089</v>
      </c>
      <c r="E374" s="24">
        <v>1019</v>
      </c>
      <c r="F374" s="24">
        <v>387</v>
      </c>
      <c r="G374" s="24">
        <v>82</v>
      </c>
      <c r="H374" s="24">
        <v>1041</v>
      </c>
      <c r="I374" s="24">
        <v>173</v>
      </c>
      <c r="J374" s="24">
        <v>77</v>
      </c>
      <c r="K374" s="24">
        <v>19</v>
      </c>
      <c r="L374" s="24">
        <v>1266</v>
      </c>
      <c r="M374" s="24">
        <v>17</v>
      </c>
      <c r="N374" s="25">
        <v>136</v>
      </c>
      <c r="Q374" s="6">
        <f t="shared" si="57"/>
        <v>0.95304347826086955</v>
      </c>
      <c r="R374" s="6">
        <f t="shared" si="58"/>
        <v>0.49392712550607287</v>
      </c>
      <c r="S374" s="6">
        <f t="shared" si="59"/>
        <v>1.054681454733041</v>
      </c>
      <c r="T374" s="6">
        <f t="shared" si="60"/>
        <v>0.95590994371482174</v>
      </c>
      <c r="U374" s="6">
        <f t="shared" si="61"/>
        <v>1.0265251989389921</v>
      </c>
      <c r="V374" s="6">
        <f t="shared" si="62"/>
        <v>0.55033557046979864</v>
      </c>
      <c r="W374" s="6">
        <f t="shared" si="63"/>
        <v>1.0611620795107033</v>
      </c>
      <c r="X374" s="6">
        <f t="shared" si="64"/>
        <v>1.5446428571428572</v>
      </c>
      <c r="Y374" s="6">
        <f t="shared" si="65"/>
        <v>0.60629921259842523</v>
      </c>
      <c r="Z374" s="6">
        <f t="shared" si="66"/>
        <v>0.54285714285714282</v>
      </c>
      <c r="AA374" s="6">
        <f t="shared" si="67"/>
        <v>1.0343137254901962</v>
      </c>
      <c r="AB374" s="6">
        <f t="shared" si="68"/>
        <v>1.3076923076923077</v>
      </c>
      <c r="AC374" s="6">
        <f t="shared" si="69"/>
        <v>1.446808510638298</v>
      </c>
    </row>
    <row r="375" spans="1:29" x14ac:dyDescent="0.25">
      <c r="A375" s="3">
        <f t="shared" si="70"/>
        <v>42741</v>
      </c>
      <c r="B375" s="24">
        <v>414</v>
      </c>
      <c r="C375" s="24">
        <v>123</v>
      </c>
      <c r="D375" s="24">
        <v>4132</v>
      </c>
      <c r="E375" s="24">
        <v>1059</v>
      </c>
      <c r="F375" s="24">
        <v>381</v>
      </c>
      <c r="G375" s="24">
        <v>103</v>
      </c>
      <c r="H375" s="24">
        <v>1162</v>
      </c>
      <c r="I375" s="24">
        <v>85</v>
      </c>
      <c r="J375" s="24">
        <v>56</v>
      </c>
      <c r="K375" s="24">
        <v>22</v>
      </c>
      <c r="L375" s="24">
        <v>1455</v>
      </c>
      <c r="M375" s="24">
        <v>8</v>
      </c>
      <c r="N375" s="25">
        <v>210</v>
      </c>
      <c r="Q375" s="6">
        <f t="shared" si="57"/>
        <v>0.74594594594594599</v>
      </c>
      <c r="R375" s="6">
        <f t="shared" si="58"/>
        <v>0.83108108108108103</v>
      </c>
      <c r="S375" s="6">
        <f t="shared" si="59"/>
        <v>1.1516164994425864</v>
      </c>
      <c r="T375" s="6">
        <f t="shared" si="60"/>
        <v>1.4957627118644068</v>
      </c>
      <c r="U375" s="6">
        <f t="shared" si="61"/>
        <v>1.1723076923076923</v>
      </c>
      <c r="V375" s="6">
        <f t="shared" si="62"/>
        <v>0.8046875</v>
      </c>
      <c r="W375" s="6">
        <f t="shared" si="63"/>
        <v>1.2053941908713692</v>
      </c>
      <c r="X375" s="6">
        <f t="shared" si="64"/>
        <v>0.78703703703703709</v>
      </c>
      <c r="Y375" s="6">
        <f t="shared" si="65"/>
        <v>0.7</v>
      </c>
      <c r="Z375" s="6">
        <f t="shared" si="66"/>
        <v>0.44</v>
      </c>
      <c r="AA375" s="6">
        <f t="shared" si="67"/>
        <v>1.4044401544401544</v>
      </c>
      <c r="AB375" s="6">
        <f t="shared" si="68"/>
        <v>0.72727272727272729</v>
      </c>
      <c r="AC375" s="6">
        <f t="shared" si="69"/>
        <v>1.5671641791044777</v>
      </c>
    </row>
    <row r="376" spans="1:29" x14ac:dyDescent="0.25">
      <c r="A376" s="3">
        <f t="shared" si="70"/>
        <v>42742</v>
      </c>
      <c r="B376" s="24">
        <v>620</v>
      </c>
      <c r="C376" s="24">
        <v>199</v>
      </c>
      <c r="D376" s="24">
        <v>4039</v>
      </c>
      <c r="E376" s="24">
        <v>1143</v>
      </c>
      <c r="F376" s="24">
        <v>381</v>
      </c>
      <c r="G376" s="24">
        <v>85</v>
      </c>
      <c r="H376" s="24">
        <v>1325</v>
      </c>
      <c r="I376" s="24">
        <v>87</v>
      </c>
      <c r="J376" s="24">
        <v>53</v>
      </c>
      <c r="K376" s="24">
        <v>17</v>
      </c>
      <c r="L376" s="24">
        <v>1044</v>
      </c>
      <c r="M376" s="24">
        <v>20</v>
      </c>
      <c r="N376" s="25">
        <v>128</v>
      </c>
      <c r="Q376" s="6">
        <f t="shared" si="57"/>
        <v>1.3419913419913421</v>
      </c>
      <c r="R376" s="6">
        <f t="shared" si="58"/>
        <v>1.6864406779661016</v>
      </c>
      <c r="S376" s="6">
        <f t="shared" si="59"/>
        <v>1.7753846153846153</v>
      </c>
      <c r="T376" s="6">
        <f t="shared" si="60"/>
        <v>3.516923076923077</v>
      </c>
      <c r="U376" s="6">
        <f t="shared" si="61"/>
        <v>1.8405797101449275</v>
      </c>
      <c r="V376" s="6">
        <f t="shared" si="62"/>
        <v>0.74561403508771928</v>
      </c>
      <c r="W376" s="6">
        <f t="shared" si="63"/>
        <v>2.161500815660685</v>
      </c>
      <c r="X376" s="6">
        <f t="shared" si="64"/>
        <v>0.89690721649484539</v>
      </c>
      <c r="Y376" s="6">
        <f t="shared" si="65"/>
        <v>0.60919540229885061</v>
      </c>
      <c r="Z376" s="6">
        <f t="shared" si="66"/>
        <v>0.45945945945945948</v>
      </c>
      <c r="AA376" s="6">
        <f t="shared" si="67"/>
        <v>2.2451612903225806</v>
      </c>
      <c r="AB376" s="6">
        <f t="shared" si="68"/>
        <v>1.8181818181818181</v>
      </c>
      <c r="AC376" s="6">
        <f t="shared" si="69"/>
        <v>1</v>
      </c>
    </row>
    <row r="377" spans="1:29" x14ac:dyDescent="0.25">
      <c r="A377" s="7">
        <f t="shared" si="70"/>
        <v>42743</v>
      </c>
      <c r="B377" s="26">
        <v>483</v>
      </c>
      <c r="C377" s="26">
        <v>134</v>
      </c>
      <c r="D377" s="26">
        <v>3251</v>
      </c>
      <c r="E377" s="26">
        <v>660</v>
      </c>
      <c r="F377" s="26">
        <v>264</v>
      </c>
      <c r="G377" s="26">
        <v>82</v>
      </c>
      <c r="H377" s="26">
        <v>1035</v>
      </c>
      <c r="I377" s="26">
        <v>136</v>
      </c>
      <c r="J377" s="26">
        <v>56</v>
      </c>
      <c r="K377" s="26">
        <v>14</v>
      </c>
      <c r="L377" s="26">
        <v>1115</v>
      </c>
      <c r="M377" s="26">
        <v>9</v>
      </c>
      <c r="N377" s="26">
        <v>126</v>
      </c>
      <c r="O377" s="8"/>
      <c r="P377" s="8"/>
      <c r="Q377" s="8">
        <f t="shared" si="57"/>
        <v>1.3269230769230769</v>
      </c>
      <c r="R377" s="8">
        <f t="shared" si="58"/>
        <v>1.1355932203389831</v>
      </c>
      <c r="S377" s="8">
        <f t="shared" si="59"/>
        <v>1.556247008137865</v>
      </c>
      <c r="T377" s="8">
        <f t="shared" si="60"/>
        <v>1.9411764705882353</v>
      </c>
      <c r="U377" s="8">
        <f t="shared" si="61"/>
        <v>1.1428571428571428</v>
      </c>
      <c r="V377" s="8">
        <f t="shared" si="62"/>
        <v>0.81188118811881194</v>
      </c>
      <c r="W377" s="8">
        <f t="shared" si="63"/>
        <v>2.3258426966292136</v>
      </c>
      <c r="X377" s="8">
        <f t="shared" si="64"/>
        <v>3.7777777777777777</v>
      </c>
      <c r="Y377" s="8">
        <f t="shared" si="65"/>
        <v>1.0566037735849056</v>
      </c>
      <c r="Z377" s="8">
        <f t="shared" si="66"/>
        <v>0.36842105263157893</v>
      </c>
      <c r="AA377" s="8">
        <f t="shared" si="67"/>
        <v>3.7043189368770766</v>
      </c>
      <c r="AB377" s="8">
        <f t="shared" si="68"/>
        <v>2.25</v>
      </c>
      <c r="AC377" s="8">
        <f t="shared" si="69"/>
        <v>1.1559633027522935</v>
      </c>
    </row>
    <row r="378" spans="1:29" x14ac:dyDescent="0.25">
      <c r="A378" s="7">
        <f t="shared" si="70"/>
        <v>42744</v>
      </c>
      <c r="B378" s="26">
        <v>361</v>
      </c>
      <c r="C378" s="26">
        <v>134</v>
      </c>
      <c r="D378" s="26">
        <v>1862</v>
      </c>
      <c r="E378" s="26">
        <v>373</v>
      </c>
      <c r="F378" s="26">
        <v>248</v>
      </c>
      <c r="G378" s="26">
        <v>71</v>
      </c>
      <c r="H378" s="26">
        <v>563</v>
      </c>
      <c r="I378" s="26">
        <v>54</v>
      </c>
      <c r="J378" s="26">
        <v>46</v>
      </c>
      <c r="K378" s="26">
        <v>14</v>
      </c>
      <c r="L378" s="26">
        <v>483</v>
      </c>
      <c r="M378" s="26">
        <v>8</v>
      </c>
      <c r="N378" s="26">
        <v>117</v>
      </c>
      <c r="O378" s="8"/>
      <c r="P378" s="8"/>
      <c r="Q378" s="8">
        <f t="shared" si="57"/>
        <v>1.0403458213256485</v>
      </c>
      <c r="R378" s="8">
        <f t="shared" si="58"/>
        <v>1.1355932203389831</v>
      </c>
      <c r="S378" s="8">
        <f t="shared" si="59"/>
        <v>1.3271560940841054</v>
      </c>
      <c r="T378" s="8">
        <f t="shared" si="60"/>
        <v>1.5162601626016261</v>
      </c>
      <c r="U378" s="8">
        <f t="shared" si="61"/>
        <v>1.2984293193717278</v>
      </c>
      <c r="V378" s="8">
        <f t="shared" si="62"/>
        <v>0.69607843137254899</v>
      </c>
      <c r="W378" s="8">
        <f t="shared" si="63"/>
        <v>1.2400881057268722</v>
      </c>
      <c r="X378" s="8">
        <f t="shared" si="64"/>
        <v>1.1489361702127661</v>
      </c>
      <c r="Y378" s="8">
        <f t="shared" si="65"/>
        <v>0.73015873015873012</v>
      </c>
      <c r="Z378" s="8">
        <f t="shared" si="66"/>
        <v>0.58333333333333337</v>
      </c>
      <c r="AA378" s="8">
        <f t="shared" si="67"/>
        <v>1.75</v>
      </c>
      <c r="AB378" s="8">
        <f t="shared" si="68"/>
        <v>1.1428571428571428</v>
      </c>
      <c r="AC378" s="8">
        <f t="shared" si="69"/>
        <v>0.78</v>
      </c>
    </row>
    <row r="379" spans="1:29" x14ac:dyDescent="0.25">
      <c r="A379" s="3">
        <f t="shared" si="70"/>
        <v>42745</v>
      </c>
      <c r="B379" s="16">
        <v>448</v>
      </c>
      <c r="C379" s="16">
        <v>133</v>
      </c>
      <c r="D379" s="24">
        <v>2055</v>
      </c>
      <c r="E379" s="24">
        <v>663</v>
      </c>
      <c r="F379" s="24">
        <v>407</v>
      </c>
      <c r="G379" s="24">
        <v>91</v>
      </c>
      <c r="H379" s="24">
        <v>529</v>
      </c>
      <c r="I379" s="24">
        <v>50</v>
      </c>
      <c r="J379" s="24">
        <v>40</v>
      </c>
      <c r="K379" s="24">
        <v>1</v>
      </c>
      <c r="L379" s="24">
        <v>477</v>
      </c>
      <c r="M379" s="24">
        <v>8</v>
      </c>
      <c r="N379" s="24">
        <v>136</v>
      </c>
      <c r="Q379" s="6">
        <f t="shared" si="57"/>
        <v>1.2873563218390804</v>
      </c>
      <c r="R379" s="6">
        <f t="shared" si="58"/>
        <v>1.1176470588235294</v>
      </c>
      <c r="S379" s="6">
        <f t="shared" si="59"/>
        <v>1.0357862903225807</v>
      </c>
      <c r="T379" s="6">
        <f t="shared" si="60"/>
        <v>0.75598631698973773</v>
      </c>
      <c r="U379" s="6">
        <f t="shared" si="61"/>
        <v>0.89845474613686538</v>
      </c>
      <c r="V379" s="6">
        <f t="shared" si="62"/>
        <v>0.82727272727272727</v>
      </c>
      <c r="W379" s="6">
        <f t="shared" si="63"/>
        <v>1.1729490022172948</v>
      </c>
      <c r="X379" s="6">
        <f t="shared" si="64"/>
        <v>0.79365079365079361</v>
      </c>
      <c r="Y379" s="6">
        <f t="shared" si="65"/>
        <v>0.70175438596491224</v>
      </c>
      <c r="Z379" s="6">
        <f t="shared" si="66"/>
        <v>3.8461538461538464E-2</v>
      </c>
      <c r="AA379" s="6">
        <f t="shared" si="67"/>
        <v>0.83246073298429324</v>
      </c>
      <c r="AB379" s="6">
        <f t="shared" si="68"/>
        <v>1.3333333333333333</v>
      </c>
      <c r="AC379" s="6">
        <f t="shared" si="69"/>
        <v>0.65071770334928225</v>
      </c>
    </row>
    <row r="380" spans="1:29" x14ac:dyDescent="0.25">
      <c r="A380" s="3">
        <f t="shared" si="70"/>
        <v>42746</v>
      </c>
      <c r="B380" s="16">
        <v>616</v>
      </c>
      <c r="C380" s="16">
        <v>408</v>
      </c>
      <c r="D380" s="24">
        <v>4281</v>
      </c>
      <c r="E380" s="24">
        <v>1106</v>
      </c>
      <c r="F380" s="24">
        <v>452</v>
      </c>
      <c r="G380" s="24">
        <v>98</v>
      </c>
      <c r="H380" s="24">
        <v>1243</v>
      </c>
      <c r="I380" s="24">
        <v>152</v>
      </c>
      <c r="J380" s="24">
        <v>44</v>
      </c>
      <c r="K380" s="24">
        <v>30</v>
      </c>
      <c r="L380" s="24">
        <v>1109</v>
      </c>
      <c r="M380" s="24">
        <v>45</v>
      </c>
      <c r="N380" s="24">
        <v>147</v>
      </c>
      <c r="Q380" s="6">
        <f t="shared" si="57"/>
        <v>0.94915254237288138</v>
      </c>
      <c r="R380" s="6">
        <f t="shared" si="58"/>
        <v>3.4</v>
      </c>
      <c r="S380" s="6">
        <f t="shared" si="59"/>
        <v>1.1355437665782493</v>
      </c>
      <c r="T380" s="6">
        <f t="shared" si="60"/>
        <v>0.92320534223706174</v>
      </c>
      <c r="U380" s="6">
        <f t="shared" si="61"/>
        <v>1.0761904761904761</v>
      </c>
      <c r="V380" s="6">
        <f t="shared" si="62"/>
        <v>1</v>
      </c>
      <c r="W380" s="6">
        <f t="shared" si="63"/>
        <v>1.4975903614457831</v>
      </c>
      <c r="X380" s="6">
        <f t="shared" si="64"/>
        <v>1.0066225165562914</v>
      </c>
      <c r="Y380" s="6">
        <f t="shared" si="65"/>
        <v>0.89795918367346939</v>
      </c>
      <c r="Z380" s="6">
        <f t="shared" si="66"/>
        <v>1.875</v>
      </c>
      <c r="AA380" s="6">
        <f t="shared" si="67"/>
        <v>0.93507588532883645</v>
      </c>
      <c r="AB380" s="6">
        <f t="shared" si="68"/>
        <v>2.6470588235294117</v>
      </c>
      <c r="AC380" s="6">
        <f t="shared" si="69"/>
        <v>0.92452830188679247</v>
      </c>
    </row>
    <row r="381" spans="1:29" x14ac:dyDescent="0.25">
      <c r="A381" s="3">
        <f t="shared" si="70"/>
        <v>42747</v>
      </c>
      <c r="B381" s="16">
        <f t="shared" ref="B381:B412" si="71">SUM(Q367:Q380)/14*B374</f>
        <v>590.63738572358056</v>
      </c>
      <c r="C381" s="16">
        <f t="shared" ref="C381:C412" si="72">SUM(R367:R380)/14*C374</f>
        <v>166.33551253117594</v>
      </c>
      <c r="D381" s="24">
        <f t="shared" ref="D381:D412" si="73">SUM(S367:S380)/14*D374</f>
        <v>5146.8236027072926</v>
      </c>
      <c r="E381" s="24">
        <f t="shared" ref="E381:E412" si="74">SUM(T367:T380)/14*E374</f>
        <v>1418.9547010395947</v>
      </c>
      <c r="F381" s="24">
        <f t="shared" ref="F381:F412" si="75">SUM(U367:U380)/14*F374</f>
        <v>411.61779809228921</v>
      </c>
      <c r="G381" s="24">
        <f t="shared" ref="G381:G412" si="76">SUM(V367:V380)/14*G374</f>
        <v>66.641731749788448</v>
      </c>
      <c r="H381" s="24">
        <f t="shared" ref="H381:H412" si="77">SUM(W367:W380)/14*H374</f>
        <v>1572.7024858876448</v>
      </c>
      <c r="I381" s="24">
        <f t="shared" ref="I381:I412" si="78">SUM(X367:X380)/14*I374</f>
        <v>222.63876779267198</v>
      </c>
      <c r="J381" s="24">
        <f t="shared" ref="J381:J412" si="79">SUM(Y367:Y380)/14*J374</f>
        <v>69.484231901786103</v>
      </c>
      <c r="K381" s="24">
        <f t="shared" ref="K381:K412" si="80">SUM(Z367:Z380)/14*K374</f>
        <v>10.802741859573828</v>
      </c>
      <c r="L381" s="24">
        <f t="shared" ref="L381:L412" si="81">SUM(AA367:AA380)/14*L374</f>
        <v>1769.3000275035402</v>
      </c>
      <c r="M381" s="24">
        <f t="shared" ref="M381:M412" si="82">SUM(AB367:AB380)/14*M374</f>
        <v>35.995147709433418</v>
      </c>
      <c r="N381" s="24">
        <f t="shared" ref="N381:N412" si="83">SUM(AC367:AC380)/14*N374</f>
        <v>139.66656529839148</v>
      </c>
      <c r="Q381" s="6">
        <f t="shared" si="57"/>
        <v>1.0778054484006945</v>
      </c>
      <c r="R381" s="6">
        <f t="shared" si="58"/>
        <v>1.3634058404194749</v>
      </c>
      <c r="S381" s="6">
        <f t="shared" si="59"/>
        <v>1.2586998294710914</v>
      </c>
      <c r="T381" s="6">
        <f t="shared" si="60"/>
        <v>1.3924972532282578</v>
      </c>
      <c r="U381" s="6">
        <f t="shared" si="61"/>
        <v>1.0636118813754243</v>
      </c>
      <c r="V381" s="6">
        <f t="shared" si="62"/>
        <v>0.81270404572912747</v>
      </c>
      <c r="W381" s="6">
        <f t="shared" si="63"/>
        <v>1.510761273667286</v>
      </c>
      <c r="X381" s="6">
        <f t="shared" si="64"/>
        <v>1.28692929359926</v>
      </c>
      <c r="Y381" s="6">
        <f t="shared" si="65"/>
        <v>0.90239262210111826</v>
      </c>
      <c r="Z381" s="6">
        <f t="shared" si="66"/>
        <v>0.5685653610302015</v>
      </c>
      <c r="AA381" s="6">
        <f t="shared" si="67"/>
        <v>1.3975513645367617</v>
      </c>
      <c r="AB381" s="6">
        <f t="shared" si="68"/>
        <v>2.1173616299666715</v>
      </c>
      <c r="AC381" s="6">
        <f t="shared" si="69"/>
        <v>1.0269600389587608</v>
      </c>
    </row>
    <row r="382" spans="1:29" x14ac:dyDescent="0.25">
      <c r="A382" s="3">
        <f t="shared" si="70"/>
        <v>42748</v>
      </c>
      <c r="B382" s="9">
        <f t="shared" si="71"/>
        <v>447.33583370140479</v>
      </c>
      <c r="C382" s="9">
        <f t="shared" si="72"/>
        <v>167.4860000209309</v>
      </c>
      <c r="D382" s="24">
        <f t="shared" si="73"/>
        <v>5236.388494677054</v>
      </c>
      <c r="E382" s="24">
        <f t="shared" si="74"/>
        <v>1488.9765814763266</v>
      </c>
      <c r="F382" s="24">
        <f t="shared" si="75"/>
        <v>405.60277414240687</v>
      </c>
      <c r="G382" s="24">
        <f t="shared" si="76"/>
        <v>82.522897222072714</v>
      </c>
      <c r="H382" s="24">
        <f t="shared" si="77"/>
        <v>1771.4582695867384</v>
      </c>
      <c r="I382" s="24">
        <f t="shared" si="78"/>
        <v>110.66402770004251</v>
      </c>
      <c r="J382" s="24">
        <f t="shared" si="79"/>
        <v>50.046783132518705</v>
      </c>
      <c r="K382" s="24">
        <f t="shared" si="80"/>
        <v>12.514801021518345</v>
      </c>
      <c r="L382" s="24">
        <f t="shared" si="81"/>
        <v>2048.7454984578658</v>
      </c>
      <c r="M382" s="24">
        <f t="shared" si="82"/>
        <v>17.577385399714331</v>
      </c>
      <c r="N382" s="24">
        <f t="shared" si="83"/>
        <v>222.86833434711653</v>
      </c>
      <c r="Q382" s="6">
        <f t="shared" si="57"/>
        <v>1.0805213374430067</v>
      </c>
      <c r="R382" s="6">
        <f t="shared" si="58"/>
        <v>1.3616747969181373</v>
      </c>
      <c r="S382" s="6">
        <f t="shared" si="59"/>
        <v>1.2672769832229076</v>
      </c>
      <c r="T382" s="6">
        <f t="shared" si="60"/>
        <v>1.4060213233959646</v>
      </c>
      <c r="U382" s="6">
        <f t="shared" si="61"/>
        <v>1.0645742103475246</v>
      </c>
      <c r="V382" s="6">
        <f t="shared" si="62"/>
        <v>0.80119317691332737</v>
      </c>
      <c r="W382" s="6">
        <f t="shared" si="63"/>
        <v>1.5244907655651794</v>
      </c>
      <c r="X382" s="6">
        <f t="shared" si="64"/>
        <v>1.3019297376475589</v>
      </c>
      <c r="Y382" s="6">
        <f t="shared" si="65"/>
        <v>0.89369255593783403</v>
      </c>
      <c r="Z382" s="6">
        <f t="shared" si="66"/>
        <v>0.56885459188719745</v>
      </c>
      <c r="AA382" s="6">
        <f t="shared" si="67"/>
        <v>1.4080725075311793</v>
      </c>
      <c r="AB382" s="6">
        <f t="shared" si="68"/>
        <v>2.1971731749642913</v>
      </c>
      <c r="AC382" s="6">
        <f t="shared" si="69"/>
        <v>1.0612777826053168</v>
      </c>
    </row>
    <row r="383" spans="1:29" x14ac:dyDescent="0.25">
      <c r="A383" s="3">
        <f t="shared" si="70"/>
        <v>42749</v>
      </c>
      <c r="B383" s="9">
        <f t="shared" si="71"/>
        <v>669.10444997186437</v>
      </c>
      <c r="C383" s="9">
        <f t="shared" si="72"/>
        <v>273.6323740753291</v>
      </c>
      <c r="D383" s="24">
        <f t="shared" si="73"/>
        <v>5126.7039902010001</v>
      </c>
      <c r="E383" s="24">
        <f t="shared" si="74"/>
        <v>1617.5361676961827</v>
      </c>
      <c r="F383" s="24">
        <f t="shared" si="75"/>
        <v>410.86222162519465</v>
      </c>
      <c r="G383" s="24">
        <f t="shared" si="76"/>
        <v>67.853025228290818</v>
      </c>
      <c r="H383" s="24">
        <f t="shared" si="77"/>
        <v>2005.285188683295</v>
      </c>
      <c r="I383" s="24">
        <f t="shared" si="78"/>
        <v>113.81751956587134</v>
      </c>
      <c r="J383" s="24">
        <f t="shared" si="79"/>
        <v>48.182384184339114</v>
      </c>
      <c r="K383" s="24">
        <f t="shared" si="80"/>
        <v>9.3975612456551332</v>
      </c>
      <c r="L383" s="24">
        <f t="shared" si="81"/>
        <v>1474.4359262813048</v>
      </c>
      <c r="M383" s="24">
        <f t="shared" si="82"/>
        <v>45.117996606377673</v>
      </c>
      <c r="N383" s="24">
        <f t="shared" si="83"/>
        <v>135.50451276198439</v>
      </c>
      <c r="Q383" s="6">
        <f t="shared" si="57"/>
        <v>1.0792007257610716</v>
      </c>
      <c r="R383" s="6">
        <f t="shared" si="58"/>
        <v>1.3750370556549201</v>
      </c>
      <c r="S383" s="6">
        <f t="shared" si="59"/>
        <v>1.2693003194357515</v>
      </c>
      <c r="T383" s="6">
        <f t="shared" si="60"/>
        <v>1.4151672508278064</v>
      </c>
      <c r="U383" s="6">
        <f t="shared" si="61"/>
        <v>1.0783785344493297</v>
      </c>
      <c r="V383" s="6">
        <f t="shared" si="62"/>
        <v>0.79827088503871546</v>
      </c>
      <c r="W383" s="6">
        <f t="shared" si="63"/>
        <v>1.5134227839119208</v>
      </c>
      <c r="X383" s="6">
        <f t="shared" si="64"/>
        <v>1.3082473513318544</v>
      </c>
      <c r="Y383" s="6">
        <f t="shared" si="65"/>
        <v>0.90910158838375688</v>
      </c>
      <c r="Z383" s="6">
        <f t="shared" si="66"/>
        <v>0.55279772033265484</v>
      </c>
      <c r="AA383" s="6">
        <f t="shared" si="67"/>
        <v>1.4122949485453111</v>
      </c>
      <c r="AB383" s="6">
        <f t="shared" si="68"/>
        <v>2.2558998303188837</v>
      </c>
      <c r="AC383" s="6">
        <f t="shared" si="69"/>
        <v>1.058629005953003</v>
      </c>
    </row>
    <row r="384" spans="1:29" x14ac:dyDescent="0.25">
      <c r="A384" s="7">
        <f t="shared" si="70"/>
        <v>42750</v>
      </c>
      <c r="B384" s="49">
        <f t="shared" si="71"/>
        <v>523.7608853852762</v>
      </c>
      <c r="C384" s="49">
        <f t="shared" si="72"/>
        <v>181.94441015288305</v>
      </c>
      <c r="D384" s="26">
        <f t="shared" si="73"/>
        <v>4046.5730197047128</v>
      </c>
      <c r="E384" s="26">
        <f t="shared" si="74"/>
        <v>947.34064454381439</v>
      </c>
      <c r="F384" s="26">
        <f t="shared" si="75"/>
        <v>288.89720104294031</v>
      </c>
      <c r="G384" s="26">
        <f t="shared" si="76"/>
        <v>65.075357627102719</v>
      </c>
      <c r="H384" s="26">
        <f t="shared" si="77"/>
        <v>1598.7721266331534</v>
      </c>
      <c r="I384" s="26">
        <f t="shared" si="78"/>
        <v>181.01516798707314</v>
      </c>
      <c r="J384" s="26">
        <f t="shared" si="79"/>
        <v>51.030943787873902</v>
      </c>
      <c r="K384" s="26">
        <f t="shared" si="80"/>
        <v>7.747848157931001</v>
      </c>
      <c r="L384" s="26">
        <f t="shared" si="81"/>
        <v>1610.5132721036707</v>
      </c>
      <c r="M384" s="26">
        <f t="shared" si="82"/>
        <v>18.217605506646379</v>
      </c>
      <c r="N384" s="26">
        <f t="shared" si="83"/>
        <v>133.91491580365542</v>
      </c>
      <c r="O384" s="8"/>
      <c r="P384" s="8"/>
      <c r="Q384" s="8">
        <f t="shared" si="57"/>
        <v>1.0843910670502612</v>
      </c>
      <c r="R384" s="8">
        <f t="shared" si="58"/>
        <v>1.3577941056185303</v>
      </c>
      <c r="S384" s="8">
        <f t="shared" si="59"/>
        <v>1.2447164010165219</v>
      </c>
      <c r="T384" s="8">
        <f t="shared" si="60"/>
        <v>1.4353646129451734</v>
      </c>
      <c r="U384" s="8">
        <f t="shared" si="61"/>
        <v>1.0943075797081072</v>
      </c>
      <c r="V384" s="8">
        <f t="shared" si="62"/>
        <v>0.79360192228174042</v>
      </c>
      <c r="W384" s="8">
        <f t="shared" si="63"/>
        <v>1.5447073687276844</v>
      </c>
      <c r="X384" s="8">
        <f t="shared" si="64"/>
        <v>1.3309938822578908</v>
      </c>
      <c r="Y384" s="8">
        <f t="shared" si="65"/>
        <v>0.9112668533548911</v>
      </c>
      <c r="Z384" s="8">
        <f t="shared" si="66"/>
        <v>0.55341772556650004</v>
      </c>
      <c r="AA384" s="8">
        <f t="shared" si="67"/>
        <v>1.4444065220660725</v>
      </c>
      <c r="AB384" s="8">
        <f t="shared" si="68"/>
        <v>2.0241783896273753</v>
      </c>
      <c r="AC384" s="8">
        <f t="shared" si="69"/>
        <v>1.0628167920925033</v>
      </c>
    </row>
    <row r="385" spans="1:29" x14ac:dyDescent="0.25">
      <c r="A385" s="7">
        <f t="shared" si="70"/>
        <v>42751</v>
      </c>
      <c r="B385" s="49">
        <f t="shared" si="71"/>
        <v>383.4652876103284</v>
      </c>
      <c r="C385" s="49">
        <f t="shared" si="72"/>
        <v>179.67789118696928</v>
      </c>
      <c r="D385" s="26">
        <f t="shared" si="73"/>
        <v>2288.5091499508767</v>
      </c>
      <c r="E385" s="26">
        <f t="shared" si="74"/>
        <v>525.70426560163946</v>
      </c>
      <c r="F385" s="26">
        <f t="shared" si="75"/>
        <v>272.98185254604243</v>
      </c>
      <c r="G385" s="26">
        <f t="shared" si="76"/>
        <v>56.547937275494228</v>
      </c>
      <c r="H385" s="26">
        <f t="shared" si="77"/>
        <v>857.53495811089999</v>
      </c>
      <c r="I385" s="26">
        <f t="shared" si="78"/>
        <v>73.988869647405295</v>
      </c>
      <c r="J385" s="26">
        <f t="shared" si="79"/>
        <v>41.497871946160522</v>
      </c>
      <c r="K385" s="26">
        <f t="shared" si="80"/>
        <v>7.6883626576910489</v>
      </c>
      <c r="L385" s="26">
        <f t="shared" si="81"/>
        <v>712.86537516919248</v>
      </c>
      <c r="M385" s="26">
        <f t="shared" si="82"/>
        <v>16.969148101567981</v>
      </c>
      <c r="N385" s="26">
        <f t="shared" si="83"/>
        <v>121.98564469127851</v>
      </c>
      <c r="O385" s="8"/>
      <c r="P385" s="8"/>
      <c r="Q385" s="8">
        <f t="shared" ref="Q385:Q448" si="84">IF(ISERROR(B385/B378),1,B385/B378)</f>
        <v>1.0622307136020177</v>
      </c>
      <c r="R385" s="8">
        <f t="shared" ref="R385:R448" si="85">IF(ISERROR(C385/C378),1,C385/C378)</f>
        <v>1.3408797849773826</v>
      </c>
      <c r="S385" s="8">
        <f t="shared" ref="S385:S448" si="86">IF(ISERROR(D385/D378),1,D385/D378)</f>
        <v>1.2290596938511691</v>
      </c>
      <c r="T385" s="8">
        <f t="shared" ref="T385:T448" si="87">IF(ISERROR(E385/E378),1,E385/E378)</f>
        <v>1.4093948139454142</v>
      </c>
      <c r="U385" s="8">
        <f t="shared" ref="U385:U448" si="88">IF(ISERROR(F385/F378),1,F385/F378)</f>
        <v>1.1007332763953324</v>
      </c>
      <c r="V385" s="8">
        <f t="shared" ref="V385:V448" si="89">IF(ISERROR(G385/G378),1,G385/G378)</f>
        <v>0.79644982078160886</v>
      </c>
      <c r="W385" s="8">
        <f t="shared" ref="W385:W448" si="90">IF(ISERROR(H385/H378),1,H385/H378)</f>
        <v>1.5231526787049734</v>
      </c>
      <c r="X385" s="8">
        <f t="shared" ref="X385:X448" si="91">IF(ISERROR(I385/I378),1,I385/I378)</f>
        <v>1.3701642527297277</v>
      </c>
      <c r="Y385" s="8">
        <f t="shared" ref="Y385:Y448" si="92">IF(ISERROR(J385/J378),1,J385/J378)</f>
        <v>0.90212765100348957</v>
      </c>
      <c r="Z385" s="8">
        <f t="shared" ref="Z385:Z448" si="93">IF(ISERROR(K385/K378),1,K385/K378)</f>
        <v>0.54916876126364633</v>
      </c>
      <c r="AA385" s="8">
        <f t="shared" ref="AA385:AA448" si="94">IF(ISERROR(L385/L378),1,L385/L378)</f>
        <v>1.4759117498326966</v>
      </c>
      <c r="AB385" s="8">
        <f t="shared" ref="AB385:AB448" si="95">IF(ISERROR(M385/M378),1,M385/M378)</f>
        <v>2.1211435126959977</v>
      </c>
      <c r="AC385" s="8">
        <f t="shared" ref="AC385:AC448" si="96">IF(ISERROR(N385/N378),1,N385/N378)</f>
        <v>1.0426123477887053</v>
      </c>
    </row>
    <row r="386" spans="1:29" x14ac:dyDescent="0.25">
      <c r="A386" s="3">
        <f t="shared" si="70"/>
        <v>42752</v>
      </c>
      <c r="B386" s="9">
        <f t="shared" si="71"/>
        <v>473.4641851519192</v>
      </c>
      <c r="C386" s="9">
        <f t="shared" si="72"/>
        <v>176.12870269261035</v>
      </c>
      <c r="D386" s="24">
        <f t="shared" si="73"/>
        <v>2542.9403729600635</v>
      </c>
      <c r="E386" s="24">
        <f t="shared" si="74"/>
        <v>967.40597132858488</v>
      </c>
      <c r="F386" s="24">
        <f t="shared" si="75"/>
        <v>458.39271808369392</v>
      </c>
      <c r="G386" s="24">
        <f t="shared" si="76"/>
        <v>72.082428954778294</v>
      </c>
      <c r="H386" s="24">
        <f t="shared" si="77"/>
        <v>809.01410844158522</v>
      </c>
      <c r="I386" s="24">
        <f t="shared" si="78"/>
        <v>67.406758437051735</v>
      </c>
      <c r="J386" s="24">
        <f t="shared" si="79"/>
        <v>36.053917962261359</v>
      </c>
      <c r="K386" s="24">
        <f t="shared" si="80"/>
        <v>0.56242107537988084</v>
      </c>
      <c r="L386" s="24">
        <f t="shared" si="81"/>
        <v>725.88631348457579</v>
      </c>
      <c r="M386" s="24">
        <f t="shared" si="82"/>
        <v>17.181230108822838</v>
      </c>
      <c r="N386" s="24">
        <f t="shared" si="83"/>
        <v>142.98398680398785</v>
      </c>
      <c r="Q386" s="6">
        <f t="shared" si="84"/>
        <v>1.0568396989998197</v>
      </c>
      <c r="R386" s="6">
        <f t="shared" si="85"/>
        <v>1.3242759600948146</v>
      </c>
      <c r="S386" s="6">
        <f t="shared" si="86"/>
        <v>1.2374405707834859</v>
      </c>
      <c r="T386" s="6">
        <f t="shared" si="87"/>
        <v>1.4591341950657388</v>
      </c>
      <c r="U386" s="6">
        <f t="shared" si="88"/>
        <v>1.1262720346036705</v>
      </c>
      <c r="V386" s="6">
        <f t="shared" si="89"/>
        <v>0.79211460389866262</v>
      </c>
      <c r="W386" s="6">
        <f t="shared" si="90"/>
        <v>1.5293272371296507</v>
      </c>
      <c r="X386" s="6">
        <f t="shared" si="91"/>
        <v>1.3481351687410348</v>
      </c>
      <c r="Y386" s="6">
        <f t="shared" si="92"/>
        <v>0.90134794905653393</v>
      </c>
      <c r="Z386" s="6">
        <f t="shared" si="93"/>
        <v>0.56242107537988084</v>
      </c>
      <c r="AA386" s="6">
        <f t="shared" si="94"/>
        <v>1.521774242106029</v>
      </c>
      <c r="AB386" s="6">
        <f t="shared" si="95"/>
        <v>2.1476537636028548</v>
      </c>
      <c r="AC386" s="6">
        <f t="shared" si="96"/>
        <v>1.0513528441469695</v>
      </c>
    </row>
    <row r="387" spans="1:29" x14ac:dyDescent="0.25">
      <c r="A387" s="3">
        <f t="shared" ref="A387:A450" si="97">A386+1</f>
        <v>42753</v>
      </c>
      <c r="B387" s="9">
        <f t="shared" si="71"/>
        <v>663.10521257583628</v>
      </c>
      <c r="C387" s="9">
        <f t="shared" si="72"/>
        <v>533.26619789407914</v>
      </c>
      <c r="D387" s="24">
        <f t="shared" si="73"/>
        <v>5369.3164417242842</v>
      </c>
      <c r="E387" s="24">
        <f t="shared" si="74"/>
        <v>1626.2802526069065</v>
      </c>
      <c r="F387" s="24">
        <f t="shared" si="75"/>
        <v>512.71837717992332</v>
      </c>
      <c r="G387" s="24">
        <f t="shared" si="76"/>
        <v>76.808397045723211</v>
      </c>
      <c r="H387" s="24">
        <f t="shared" si="77"/>
        <v>1936.8799146507333</v>
      </c>
      <c r="I387" s="24">
        <f t="shared" si="78"/>
        <v>204.00798722094254</v>
      </c>
      <c r="J387" s="24">
        <f t="shared" si="79"/>
        <v>38.226811475930489</v>
      </c>
      <c r="K387" s="24">
        <f t="shared" si="80"/>
        <v>17.372576157101957</v>
      </c>
      <c r="L387" s="24">
        <f t="shared" si="81"/>
        <v>1716.4973573058769</v>
      </c>
      <c r="M387" s="24">
        <f t="shared" si="82"/>
        <v>84.261877887994771</v>
      </c>
      <c r="N387" s="24">
        <f t="shared" si="83"/>
        <v>151.69883244681853</v>
      </c>
      <c r="Q387" s="6">
        <f t="shared" si="84"/>
        <v>1.0764695009347991</v>
      </c>
      <c r="R387" s="6">
        <f t="shared" si="85"/>
        <v>1.3070249948384294</v>
      </c>
      <c r="S387" s="6">
        <f t="shared" si="86"/>
        <v>1.2542201452287514</v>
      </c>
      <c r="T387" s="6">
        <f t="shared" si="87"/>
        <v>1.4704161415975647</v>
      </c>
      <c r="U387" s="6">
        <f t="shared" si="88"/>
        <v>1.1343326928759365</v>
      </c>
      <c r="V387" s="6">
        <f t="shared" si="89"/>
        <v>0.78375915352778791</v>
      </c>
      <c r="W387" s="6">
        <f t="shared" si="90"/>
        <v>1.5582300198316439</v>
      </c>
      <c r="X387" s="6">
        <f t="shared" si="91"/>
        <v>1.3421578106640957</v>
      </c>
      <c r="Y387" s="6">
        <f t="shared" si="92"/>
        <v>0.86879116990751115</v>
      </c>
      <c r="Z387" s="6">
        <f t="shared" si="93"/>
        <v>0.57908587190339855</v>
      </c>
      <c r="AA387" s="6">
        <f t="shared" si="94"/>
        <v>1.5477884195724769</v>
      </c>
      <c r="AB387" s="6">
        <f t="shared" si="95"/>
        <v>1.8724861752887727</v>
      </c>
      <c r="AC387" s="6">
        <f t="shared" si="96"/>
        <v>1.0319648465769968</v>
      </c>
    </row>
    <row r="388" spans="1:29" x14ac:dyDescent="0.25">
      <c r="A388" s="3">
        <f t="shared" si="97"/>
        <v>42754</v>
      </c>
      <c r="B388" s="9">
        <f t="shared" si="71"/>
        <v>639.66944449776588</v>
      </c>
      <c r="C388" s="9">
        <f t="shared" si="72"/>
        <v>228.47816206524465</v>
      </c>
      <c r="D388" s="24">
        <f t="shared" si="73"/>
        <v>6542.7633610507419</v>
      </c>
      <c r="E388" s="24">
        <f t="shared" si="74"/>
        <v>2137.8802238626581</v>
      </c>
      <c r="F388" s="24">
        <f t="shared" si="75"/>
        <v>473.87659229670049</v>
      </c>
      <c r="G388" s="24">
        <f t="shared" si="76"/>
        <v>52.427826555673228</v>
      </c>
      <c r="H388" s="24">
        <f t="shared" si="77"/>
        <v>2400.462915591731</v>
      </c>
      <c r="I388" s="24">
        <f t="shared" si="78"/>
        <v>306.03498613222536</v>
      </c>
      <c r="J388" s="24">
        <f t="shared" si="79"/>
        <v>57.526447626243773</v>
      </c>
      <c r="K388" s="24">
        <f t="shared" si="80"/>
        <v>6.359607801873195</v>
      </c>
      <c r="L388" s="24">
        <f t="shared" si="81"/>
        <v>2794.6814898440939</v>
      </c>
      <c r="M388" s="24">
        <f t="shared" si="82"/>
        <v>66.751182719166081</v>
      </c>
      <c r="N388" s="24">
        <f t="shared" si="83"/>
        <v>148.25402048959293</v>
      </c>
      <c r="Q388" s="6">
        <f t="shared" si="84"/>
        <v>1.0830155014893224</v>
      </c>
      <c r="R388" s="6">
        <f t="shared" si="85"/>
        <v>1.3735982087554601</v>
      </c>
      <c r="S388" s="6">
        <f t="shared" si="86"/>
        <v>1.2712235479780516</v>
      </c>
      <c r="T388" s="6">
        <f t="shared" si="87"/>
        <v>1.5066585439946347</v>
      </c>
      <c r="U388" s="6">
        <f t="shared" si="88"/>
        <v>1.1512538925502249</v>
      </c>
      <c r="V388" s="6">
        <f t="shared" si="89"/>
        <v>0.7867116471780411</v>
      </c>
      <c r="W388" s="6">
        <f t="shared" si="90"/>
        <v>1.526329955685733</v>
      </c>
      <c r="X388" s="6">
        <f t="shared" si="91"/>
        <v>1.3745808475602708</v>
      </c>
      <c r="Y388" s="6">
        <f t="shared" si="92"/>
        <v>0.82790650557317369</v>
      </c>
      <c r="Z388" s="6">
        <f t="shared" si="93"/>
        <v>0.58870311672189524</v>
      </c>
      <c r="AA388" s="6">
        <f t="shared" si="94"/>
        <v>1.5795407485452617</v>
      </c>
      <c r="AB388" s="6">
        <f t="shared" si="95"/>
        <v>1.8544494735236852</v>
      </c>
      <c r="AC388" s="6">
        <f t="shared" si="96"/>
        <v>1.0614854039895285</v>
      </c>
    </row>
    <row r="389" spans="1:29" x14ac:dyDescent="0.25">
      <c r="A389" s="3">
        <f t="shared" si="97"/>
        <v>42755</v>
      </c>
      <c r="B389" s="9">
        <f t="shared" si="71"/>
        <v>488.62458108232522</v>
      </c>
      <c r="C389" s="9">
        <f t="shared" si="72"/>
        <v>240.58222612519046</v>
      </c>
      <c r="D389" s="24">
        <f t="shared" si="73"/>
        <v>6737.6131126292048</v>
      </c>
      <c r="E389" s="24">
        <f t="shared" si="74"/>
        <v>2301.95441458191</v>
      </c>
      <c r="F389" s="24">
        <f t="shared" si="75"/>
        <v>470.56536571374949</v>
      </c>
      <c r="G389" s="24">
        <f t="shared" si="76"/>
        <v>66.315041452334668</v>
      </c>
      <c r="H389" s="24">
        <f t="shared" si="77"/>
        <v>2762.688785045762</v>
      </c>
      <c r="I389" s="24">
        <f t="shared" si="78"/>
        <v>150.7723853518454</v>
      </c>
      <c r="J389" s="24">
        <f t="shared" si="79"/>
        <v>42.226252490714266</v>
      </c>
      <c r="K389" s="24">
        <f t="shared" si="80"/>
        <v>7.4084847408475722</v>
      </c>
      <c r="L389" s="24">
        <f t="shared" si="81"/>
        <v>3315.8649560072763</v>
      </c>
      <c r="M389" s="24">
        <f t="shared" si="82"/>
        <v>33.282841773556981</v>
      </c>
      <c r="N389" s="24">
        <f t="shared" si="83"/>
        <v>230.43746113776035</v>
      </c>
      <c r="Q389" s="6">
        <f t="shared" si="84"/>
        <v>1.0922992174342119</v>
      </c>
      <c r="R389" s="6">
        <f t="shared" si="85"/>
        <v>1.4364318575589878</v>
      </c>
      <c r="S389" s="6">
        <f t="shared" si="86"/>
        <v>1.2866908403526955</v>
      </c>
      <c r="T389" s="6">
        <f t="shared" si="87"/>
        <v>1.5459977297289071</v>
      </c>
      <c r="U389" s="6">
        <f t="shared" si="88"/>
        <v>1.1601630849510272</v>
      </c>
      <c r="V389" s="6">
        <f t="shared" si="89"/>
        <v>0.80359565265720134</v>
      </c>
      <c r="W389" s="6">
        <f t="shared" si="90"/>
        <v>1.5595562325553776</v>
      </c>
      <c r="X389" s="6">
        <f t="shared" si="91"/>
        <v>1.3624335611615146</v>
      </c>
      <c r="Y389" s="6">
        <f t="shared" si="92"/>
        <v>0.8437355979285126</v>
      </c>
      <c r="Z389" s="6">
        <f t="shared" si="93"/>
        <v>0.5919778291408061</v>
      </c>
      <c r="AA389" s="6">
        <f t="shared" si="94"/>
        <v>1.6184855359063379</v>
      </c>
      <c r="AB389" s="6">
        <f t="shared" si="95"/>
        <v>1.893503556797355</v>
      </c>
      <c r="AC389" s="6">
        <f t="shared" si="96"/>
        <v>1.033962324943188</v>
      </c>
    </row>
    <row r="390" spans="1:29" x14ac:dyDescent="0.25">
      <c r="A390" s="3">
        <f t="shared" si="97"/>
        <v>42756</v>
      </c>
      <c r="B390" s="9">
        <f t="shared" si="71"/>
        <v>747.41558960138138</v>
      </c>
      <c r="C390" s="9">
        <f t="shared" si="72"/>
        <v>404.88594296101451</v>
      </c>
      <c r="D390" s="24">
        <f t="shared" si="73"/>
        <v>6645.9463627139276</v>
      </c>
      <c r="E390" s="24">
        <f t="shared" si="74"/>
        <v>2506.5113114613164</v>
      </c>
      <c r="F390" s="24">
        <f t="shared" si="75"/>
        <v>476.31077107628101</v>
      </c>
      <c r="G390" s="24">
        <f t="shared" si="76"/>
        <v>54.521104297001308</v>
      </c>
      <c r="H390" s="24">
        <f t="shared" si="77"/>
        <v>3178.0832923893604</v>
      </c>
      <c r="I390" s="24">
        <f t="shared" si="78"/>
        <v>159.74668030060559</v>
      </c>
      <c r="J390" s="24">
        <f t="shared" si="79"/>
        <v>41.147873000848769</v>
      </c>
      <c r="K390" s="24">
        <f t="shared" si="80"/>
        <v>5.665163688087298</v>
      </c>
      <c r="L390" s="24">
        <f t="shared" si="81"/>
        <v>2408.8958060418358</v>
      </c>
      <c r="M390" s="24">
        <f t="shared" si="82"/>
        <v>89.189515521800345</v>
      </c>
      <c r="N390" s="24">
        <f t="shared" si="83"/>
        <v>134.94575695196721</v>
      </c>
      <c r="Q390" s="6">
        <f t="shared" si="84"/>
        <v>1.1170387368262309</v>
      </c>
      <c r="R390" s="6">
        <f t="shared" si="85"/>
        <v>1.4796711987359807</v>
      </c>
      <c r="S390" s="6">
        <f t="shared" si="86"/>
        <v>1.2963390075605601</v>
      </c>
      <c r="T390" s="6">
        <f t="shared" si="87"/>
        <v>1.5495859452906573</v>
      </c>
      <c r="U390" s="6">
        <f t="shared" si="88"/>
        <v>1.1592956129969798</v>
      </c>
      <c r="V390" s="6">
        <f t="shared" si="89"/>
        <v>0.80351766356128707</v>
      </c>
      <c r="W390" s="6">
        <f t="shared" si="90"/>
        <v>1.5848535212470924</v>
      </c>
      <c r="X390" s="6">
        <f t="shared" si="91"/>
        <v>1.4035333128846914</v>
      </c>
      <c r="Y390" s="6">
        <f t="shared" si="92"/>
        <v>0.85400242635197787</v>
      </c>
      <c r="Z390" s="6">
        <f t="shared" si="93"/>
        <v>0.60283338836514944</v>
      </c>
      <c r="AA390" s="6">
        <f t="shared" si="94"/>
        <v>1.6337744917253509</v>
      </c>
      <c r="AB390" s="6">
        <f t="shared" si="95"/>
        <v>1.9768057589062571</v>
      </c>
      <c r="AC390" s="6">
        <f t="shared" si="96"/>
        <v>0.99587647821738134</v>
      </c>
    </row>
    <row r="391" spans="1:29" x14ac:dyDescent="0.25">
      <c r="A391" s="7">
        <f t="shared" si="97"/>
        <v>42757</v>
      </c>
      <c r="B391" s="49">
        <f t="shared" si="71"/>
        <v>576.64538526325703</v>
      </c>
      <c r="C391" s="49">
        <f t="shared" si="72"/>
        <v>266.53072126450292</v>
      </c>
      <c r="D391" s="49">
        <f t="shared" si="73"/>
        <v>5107.2666643975699</v>
      </c>
      <c r="E391" s="49">
        <f t="shared" si="74"/>
        <v>1334.8615748794275</v>
      </c>
      <c r="F391" s="49">
        <f t="shared" si="75"/>
        <v>320.85861000610794</v>
      </c>
      <c r="G391" s="49">
        <f t="shared" si="76"/>
        <v>52.558349268146493</v>
      </c>
      <c r="H391" s="49">
        <f t="shared" si="77"/>
        <v>2467.9676616229076</v>
      </c>
      <c r="I391" s="49">
        <f t="shared" si="78"/>
        <v>260.61131897475019</v>
      </c>
      <c r="J391" s="49">
        <f t="shared" si="79"/>
        <v>44.472887919827969</v>
      </c>
      <c r="K391" s="49">
        <f t="shared" si="80"/>
        <v>4.7500072312247452</v>
      </c>
      <c r="L391" s="49">
        <f t="shared" si="81"/>
        <v>2560.8836058674055</v>
      </c>
      <c r="M391" s="49">
        <f t="shared" si="82"/>
        <v>36.219078077308573</v>
      </c>
      <c r="N391" s="49">
        <f t="shared" si="83"/>
        <v>133.32327179758337</v>
      </c>
      <c r="O391" s="8"/>
      <c r="P391" s="8"/>
      <c r="Q391" s="8">
        <f t="shared" si="84"/>
        <v>1.1009706936001515</v>
      </c>
      <c r="R391" s="8">
        <f t="shared" si="85"/>
        <v>1.4649019502195437</v>
      </c>
      <c r="S391" s="8">
        <f t="shared" si="86"/>
        <v>1.2621214641445562</v>
      </c>
      <c r="T391" s="8">
        <f t="shared" si="87"/>
        <v>1.4090618644597701</v>
      </c>
      <c r="U391" s="8">
        <f t="shared" si="88"/>
        <v>1.1106324632006976</v>
      </c>
      <c r="V391" s="8">
        <f t="shared" si="89"/>
        <v>0.80765363702368476</v>
      </c>
      <c r="W391" s="8">
        <f t="shared" si="90"/>
        <v>1.5436644287889787</v>
      </c>
      <c r="X391" s="8">
        <f t="shared" si="91"/>
        <v>1.4397208911982518</v>
      </c>
      <c r="Y391" s="8">
        <f t="shared" si="92"/>
        <v>0.8714886423557725</v>
      </c>
      <c r="Z391" s="8">
        <f t="shared" si="93"/>
        <v>0.61307438328698427</v>
      </c>
      <c r="AA391" s="8">
        <f t="shared" si="94"/>
        <v>1.590104006111263</v>
      </c>
      <c r="AB391" s="8">
        <f t="shared" si="95"/>
        <v>1.9881360403865738</v>
      </c>
      <c r="AC391" s="8">
        <f t="shared" si="96"/>
        <v>0.99558194094719432</v>
      </c>
    </row>
    <row r="392" spans="1:29" x14ac:dyDescent="0.25">
      <c r="A392" s="7">
        <f t="shared" si="97"/>
        <v>42758</v>
      </c>
      <c r="B392" s="49">
        <f t="shared" si="71"/>
        <v>415.99512255355597</v>
      </c>
      <c r="C392" s="49">
        <f t="shared" si="72"/>
        <v>267.43688593501184</v>
      </c>
      <c r="D392" s="49">
        <f t="shared" si="73"/>
        <v>2840.2973048540025</v>
      </c>
      <c r="E392" s="49">
        <f t="shared" si="74"/>
        <v>720.76876705519521</v>
      </c>
      <c r="F392" s="49">
        <f t="shared" si="75"/>
        <v>302.55416782013509</v>
      </c>
      <c r="G392" s="49">
        <f t="shared" si="76"/>
        <v>45.654071542871819</v>
      </c>
      <c r="H392" s="49">
        <f t="shared" si="77"/>
        <v>1275.8358392682983</v>
      </c>
      <c r="I392" s="49">
        <f t="shared" si="78"/>
        <v>94.166879475417176</v>
      </c>
      <c r="J392" s="49">
        <f t="shared" si="79"/>
        <v>35.616218082224329</v>
      </c>
      <c r="K392" s="49">
        <f t="shared" si="80"/>
        <v>4.8478941613856739</v>
      </c>
      <c r="L392" s="49">
        <f t="shared" si="81"/>
        <v>1025.8764731739216</v>
      </c>
      <c r="M392" s="49">
        <f t="shared" si="82"/>
        <v>33.419574321588769</v>
      </c>
      <c r="N392" s="49">
        <f t="shared" si="83"/>
        <v>120.04926035113358</v>
      </c>
      <c r="O392" s="8"/>
      <c r="P392" s="8"/>
      <c r="Q392" s="8">
        <f t="shared" si="84"/>
        <v>1.0848312376485141</v>
      </c>
      <c r="R392" s="8">
        <f t="shared" si="85"/>
        <v>1.4884240023538693</v>
      </c>
      <c r="S392" s="8">
        <f t="shared" si="86"/>
        <v>1.2411124967164628</v>
      </c>
      <c r="T392" s="8">
        <f t="shared" si="87"/>
        <v>1.3710536783077367</v>
      </c>
      <c r="U392" s="8">
        <f t="shared" si="88"/>
        <v>1.1083307003680944</v>
      </c>
      <c r="V392" s="8">
        <f t="shared" si="89"/>
        <v>0.80735166908831868</v>
      </c>
      <c r="W392" s="8">
        <f t="shared" si="90"/>
        <v>1.4877945525146765</v>
      </c>
      <c r="X392" s="8">
        <f t="shared" si="91"/>
        <v>1.2727168278711432</v>
      </c>
      <c r="Y392" s="8">
        <f t="shared" si="92"/>
        <v>0.85826613298226306</v>
      </c>
      <c r="Z392" s="8">
        <f t="shared" si="93"/>
        <v>0.63054962119094182</v>
      </c>
      <c r="AA392" s="8">
        <f t="shared" si="94"/>
        <v>1.4390886539137051</v>
      </c>
      <c r="AB392" s="8">
        <f t="shared" si="95"/>
        <v>1.9694314718427579</v>
      </c>
      <c r="AC392" s="8">
        <f t="shared" si="96"/>
        <v>0.98412612938968735</v>
      </c>
    </row>
    <row r="393" spans="1:29" x14ac:dyDescent="0.25">
      <c r="A393" s="3">
        <f t="shared" si="97"/>
        <v>42759</v>
      </c>
      <c r="B393" s="9">
        <f t="shared" si="71"/>
        <v>515.133184488491</v>
      </c>
      <c r="C393" s="9">
        <f t="shared" si="72"/>
        <v>266.5930191558657</v>
      </c>
      <c r="D393" s="9">
        <f t="shared" si="73"/>
        <v>3140.4462368869217</v>
      </c>
      <c r="E393" s="9">
        <f t="shared" si="74"/>
        <v>1316.3316854082436</v>
      </c>
      <c r="F393" s="9">
        <f t="shared" si="75"/>
        <v>501.82644922954694</v>
      </c>
      <c r="G393" s="9">
        <f t="shared" si="76"/>
        <v>58.768786846595766</v>
      </c>
      <c r="H393" s="9">
        <f t="shared" si="77"/>
        <v>1217.960927032856</v>
      </c>
      <c r="I393" s="9">
        <f t="shared" si="78"/>
        <v>86.385690981506428</v>
      </c>
      <c r="J393" s="9">
        <f t="shared" si="79"/>
        <v>31.273769162026817</v>
      </c>
      <c r="K393" s="9">
        <f t="shared" si="80"/>
        <v>0.35653121284432332</v>
      </c>
      <c r="L393" s="9">
        <f t="shared" si="81"/>
        <v>1028.4943084218207</v>
      </c>
      <c r="M393" s="9">
        <f t="shared" si="82"/>
        <v>34.851652711884327</v>
      </c>
      <c r="N393" s="9">
        <f t="shared" si="83"/>
        <v>142.79904662604358</v>
      </c>
      <c r="Q393" s="6">
        <f t="shared" si="84"/>
        <v>1.0880087673858616</v>
      </c>
      <c r="R393" s="6">
        <f t="shared" si="85"/>
        <v>1.513626201069219</v>
      </c>
      <c r="S393" s="6">
        <f t="shared" si="86"/>
        <v>1.2349665254759168</v>
      </c>
      <c r="T393" s="6">
        <f t="shared" si="87"/>
        <v>1.3606817865724588</v>
      </c>
      <c r="U393" s="6">
        <f t="shared" si="88"/>
        <v>1.0947522275821207</v>
      </c>
      <c r="V393" s="6">
        <f t="shared" si="89"/>
        <v>0.8152997574965879</v>
      </c>
      <c r="W393" s="6">
        <f t="shared" si="90"/>
        <v>1.5054878701423768</v>
      </c>
      <c r="X393" s="6">
        <f t="shared" si="91"/>
        <v>1.2815583034181699</v>
      </c>
      <c r="Y393" s="6">
        <f t="shared" si="92"/>
        <v>0.86741666175537269</v>
      </c>
      <c r="Z393" s="6">
        <f t="shared" si="93"/>
        <v>0.63392221318077102</v>
      </c>
      <c r="AA393" s="6">
        <f t="shared" si="94"/>
        <v>1.4168807006218267</v>
      </c>
      <c r="AB393" s="6">
        <f t="shared" si="95"/>
        <v>2.0284724953417301</v>
      </c>
      <c r="AC393" s="6">
        <f t="shared" si="96"/>
        <v>0.99870656720323658</v>
      </c>
    </row>
    <row r="394" spans="1:29" x14ac:dyDescent="0.25">
      <c r="A394" s="3">
        <f t="shared" si="97"/>
        <v>42760</v>
      </c>
      <c r="B394" s="9">
        <f t="shared" si="71"/>
        <v>712.02225623376285</v>
      </c>
      <c r="C394" s="9">
        <f t="shared" si="72"/>
        <v>822.2487101078068</v>
      </c>
      <c r="D394" s="9">
        <f t="shared" si="73"/>
        <v>6707.3161924651886</v>
      </c>
      <c r="E394" s="9">
        <f t="shared" si="74"/>
        <v>2283.0930839434777</v>
      </c>
      <c r="F394" s="9">
        <f t="shared" si="75"/>
        <v>568.4885374065193</v>
      </c>
      <c r="G394" s="9">
        <f t="shared" si="76"/>
        <v>62.556180012481043</v>
      </c>
      <c r="H394" s="9">
        <f t="shared" si="77"/>
        <v>2961.9554927237091</v>
      </c>
      <c r="I394" s="9">
        <f t="shared" si="78"/>
        <v>268.55791777359997</v>
      </c>
      <c r="J394" s="9">
        <f t="shared" si="79"/>
        <v>33.610911813240421</v>
      </c>
      <c r="K394" s="9">
        <f t="shared" si="80"/>
        <v>11.751768063312937</v>
      </c>
      <c r="L394" s="9">
        <f t="shared" si="81"/>
        <v>2503.7259303783944</v>
      </c>
      <c r="M394" s="9">
        <f t="shared" si="82"/>
        <v>175.10673964337764</v>
      </c>
      <c r="N394" s="9">
        <f t="shared" si="83"/>
        <v>155.27329908392534</v>
      </c>
      <c r="Q394" s="6">
        <f t="shared" si="84"/>
        <v>1.0737696563534889</v>
      </c>
      <c r="R394" s="6">
        <f t="shared" si="85"/>
        <v>1.5419104255153395</v>
      </c>
      <c r="S394" s="6">
        <f t="shared" si="86"/>
        <v>1.2491936851297265</v>
      </c>
      <c r="T394" s="6">
        <f t="shared" si="87"/>
        <v>1.4038743201140815</v>
      </c>
      <c r="U394" s="6">
        <f t="shared" si="88"/>
        <v>1.1087734762567816</v>
      </c>
      <c r="V394" s="6">
        <f t="shared" si="89"/>
        <v>0.81444454536972077</v>
      </c>
      <c r="W394" s="6">
        <f t="shared" si="90"/>
        <v>1.5292406464227402</v>
      </c>
      <c r="X394" s="6">
        <f t="shared" si="91"/>
        <v>1.3164088398301252</v>
      </c>
      <c r="Y394" s="6">
        <f t="shared" si="92"/>
        <v>0.87924968145469129</v>
      </c>
      <c r="Z394" s="6">
        <f t="shared" si="93"/>
        <v>0.67645511851785911</v>
      </c>
      <c r="AA394" s="6">
        <f t="shared" si="94"/>
        <v>1.4586249840245078</v>
      </c>
      <c r="AB394" s="6">
        <f t="shared" si="95"/>
        <v>2.078125292628044</v>
      </c>
      <c r="AC394" s="6">
        <f t="shared" si="96"/>
        <v>1.0235629146213761</v>
      </c>
    </row>
    <row r="395" spans="1:29" x14ac:dyDescent="0.25">
      <c r="A395" s="3">
        <f t="shared" si="97"/>
        <v>42761</v>
      </c>
      <c r="B395" s="9">
        <f t="shared" si="71"/>
        <v>692.55147960354248</v>
      </c>
      <c r="C395" s="9">
        <f t="shared" si="72"/>
        <v>321.96908216735198</v>
      </c>
      <c r="D395" s="9">
        <f t="shared" si="73"/>
        <v>8226.2918541430881</v>
      </c>
      <c r="E395" s="9">
        <f t="shared" si="74"/>
        <v>3074.7160530482129</v>
      </c>
      <c r="F395" s="9">
        <f t="shared" si="75"/>
        <v>526.5246766316892</v>
      </c>
      <c r="G395" s="9">
        <f t="shared" si="76"/>
        <v>42.004680993013899</v>
      </c>
      <c r="H395" s="9">
        <f t="shared" si="77"/>
        <v>3676.3122704215339</v>
      </c>
      <c r="I395" s="9">
        <f t="shared" si="78"/>
        <v>409.63897912368418</v>
      </c>
      <c r="J395" s="9">
        <f t="shared" si="79"/>
        <v>50.50323280777328</v>
      </c>
      <c r="K395" s="9">
        <f t="shared" si="80"/>
        <v>3.7575410079740181</v>
      </c>
      <c r="L395" s="9">
        <f t="shared" si="81"/>
        <v>4180.9031702738112</v>
      </c>
      <c r="M395" s="9">
        <f t="shared" si="82"/>
        <v>136.00467925894526</v>
      </c>
      <c r="N395" s="9">
        <f t="shared" si="83"/>
        <v>152.79605156706006</v>
      </c>
      <c r="Q395" s="6">
        <f t="shared" si="84"/>
        <v>1.0826708787806751</v>
      </c>
      <c r="R395" s="6">
        <f t="shared" si="85"/>
        <v>1.4091897416235775</v>
      </c>
      <c r="S395" s="6">
        <f t="shared" si="86"/>
        <v>1.257311536454832</v>
      </c>
      <c r="T395" s="6">
        <f t="shared" si="87"/>
        <v>1.4382078185338689</v>
      </c>
      <c r="U395" s="6">
        <f t="shared" si="88"/>
        <v>1.111100833404375</v>
      </c>
      <c r="V395" s="6">
        <f t="shared" si="89"/>
        <v>0.80119058432470081</v>
      </c>
      <c r="W395" s="6">
        <f t="shared" si="90"/>
        <v>1.5315013810639508</v>
      </c>
      <c r="X395" s="6">
        <f t="shared" si="91"/>
        <v>1.3385364343496848</v>
      </c>
      <c r="Y395" s="6">
        <f t="shared" si="92"/>
        <v>0.87791328843906435</v>
      </c>
      <c r="Z395" s="6">
        <f t="shared" si="93"/>
        <v>0.59084476984056322</v>
      </c>
      <c r="AA395" s="6">
        <f t="shared" si="94"/>
        <v>1.4960213482170557</v>
      </c>
      <c r="AB395" s="6">
        <f t="shared" si="95"/>
        <v>2.0374871832779466</v>
      </c>
      <c r="AC395" s="6">
        <f t="shared" si="96"/>
        <v>1.0306368155309891</v>
      </c>
    </row>
    <row r="396" spans="1:29" x14ac:dyDescent="0.25">
      <c r="A396" s="3">
        <f t="shared" si="97"/>
        <v>42762</v>
      </c>
      <c r="B396" s="9">
        <f t="shared" si="71"/>
        <v>529.18941665718341</v>
      </c>
      <c r="C396" s="9">
        <f t="shared" si="72"/>
        <v>339.81277599203793</v>
      </c>
      <c r="D396" s="9">
        <f t="shared" si="73"/>
        <v>8470.6105674472965</v>
      </c>
      <c r="E396" s="9">
        <f t="shared" si="74"/>
        <v>3318.2048110744208</v>
      </c>
      <c r="F396" s="9">
        <f t="shared" si="75"/>
        <v>524.44175973570054</v>
      </c>
      <c r="G396" s="9">
        <f t="shared" si="76"/>
        <v>53.076449977120312</v>
      </c>
      <c r="H396" s="9">
        <f t="shared" si="77"/>
        <v>4235.1544370407173</v>
      </c>
      <c r="I396" s="9">
        <f t="shared" si="78"/>
        <v>202.37011192383653</v>
      </c>
      <c r="J396" s="9">
        <f t="shared" si="79"/>
        <v>36.997154573722739</v>
      </c>
      <c r="K396" s="9">
        <f t="shared" si="80"/>
        <v>4.3890542230167426</v>
      </c>
      <c r="L396" s="9">
        <f t="shared" si="81"/>
        <v>4983.9271311419861</v>
      </c>
      <c r="M396" s="9">
        <f t="shared" si="82"/>
        <v>67.623474353055101</v>
      </c>
      <c r="N396" s="9">
        <f t="shared" si="83"/>
        <v>237.55785020167275</v>
      </c>
      <c r="Q396" s="6">
        <f t="shared" si="84"/>
        <v>1.0830184095221025</v>
      </c>
      <c r="R396" s="6">
        <f t="shared" si="85"/>
        <v>1.4124600202810136</v>
      </c>
      <c r="S396" s="6">
        <f t="shared" si="86"/>
        <v>1.2572123726679563</v>
      </c>
      <c r="T396" s="6">
        <f t="shared" si="87"/>
        <v>1.4414728589128409</v>
      </c>
      <c r="U396" s="6">
        <f t="shared" si="88"/>
        <v>1.1144929014064429</v>
      </c>
      <c r="V396" s="6">
        <f t="shared" si="89"/>
        <v>0.80036819422438465</v>
      </c>
      <c r="W396" s="6">
        <f t="shared" si="90"/>
        <v>1.53298281730657</v>
      </c>
      <c r="X396" s="6">
        <f t="shared" si="91"/>
        <v>1.3422226586890011</v>
      </c>
      <c r="Y396" s="6">
        <f t="shared" si="92"/>
        <v>0.87616476460606041</v>
      </c>
      <c r="Z396" s="6">
        <f t="shared" si="93"/>
        <v>0.59243615618416057</v>
      </c>
      <c r="AA396" s="6">
        <f t="shared" si="94"/>
        <v>1.5030549184799338</v>
      </c>
      <c r="AB396" s="6">
        <f t="shared" si="95"/>
        <v>2.0317818656573232</v>
      </c>
      <c r="AC396" s="6">
        <f t="shared" si="96"/>
        <v>1.0308994424290054</v>
      </c>
    </row>
    <row r="397" spans="1:29" x14ac:dyDescent="0.25">
      <c r="A397" s="3">
        <f t="shared" si="97"/>
        <v>42763</v>
      </c>
      <c r="B397" s="9">
        <f t="shared" si="71"/>
        <v>809.59815385927493</v>
      </c>
      <c r="C397" s="9">
        <f t="shared" si="72"/>
        <v>573.35393742405222</v>
      </c>
      <c r="D397" s="9">
        <f t="shared" si="73"/>
        <v>8350.5882194408514</v>
      </c>
      <c r="E397" s="9">
        <f t="shared" si="74"/>
        <v>3619.4151456567847</v>
      </c>
      <c r="F397" s="9">
        <f t="shared" si="75"/>
        <v>532.54331681575832</v>
      </c>
      <c r="G397" s="9">
        <f t="shared" si="76"/>
        <v>43.633745009936916</v>
      </c>
      <c r="H397" s="9">
        <f t="shared" si="77"/>
        <v>4873.8748254703678</v>
      </c>
      <c r="I397" s="9">
        <f t="shared" si="78"/>
        <v>214.87537540524818</v>
      </c>
      <c r="J397" s="9">
        <f t="shared" si="79"/>
        <v>36.000799938135494</v>
      </c>
      <c r="K397" s="9">
        <f t="shared" si="80"/>
        <v>3.3657901867933395</v>
      </c>
      <c r="L397" s="9">
        <f t="shared" si="81"/>
        <v>3637.0457416184513</v>
      </c>
      <c r="M397" s="9">
        <f t="shared" si="82"/>
        <v>180.15998519048452</v>
      </c>
      <c r="N397" s="9">
        <f t="shared" si="83"/>
        <v>138.82268930636906</v>
      </c>
      <c r="Q397" s="6">
        <f t="shared" si="84"/>
        <v>1.0831967718134663</v>
      </c>
      <c r="R397" s="6">
        <f t="shared" si="85"/>
        <v>1.416087536235505</v>
      </c>
      <c r="S397" s="6">
        <f t="shared" si="86"/>
        <v>1.2564934719140315</v>
      </c>
      <c r="T397" s="6">
        <f t="shared" si="87"/>
        <v>1.444005111449761</v>
      </c>
      <c r="U397" s="6">
        <f t="shared" si="88"/>
        <v>1.1180585221963659</v>
      </c>
      <c r="V397" s="6">
        <f t="shared" si="89"/>
        <v>0.80030926688946025</v>
      </c>
      <c r="W397" s="6">
        <f t="shared" si="90"/>
        <v>1.5335893924309549</v>
      </c>
      <c r="X397" s="6">
        <f t="shared" si="91"/>
        <v>1.3451007244776754</v>
      </c>
      <c r="Y397" s="6">
        <f t="shared" si="92"/>
        <v>0.87491277951093349</v>
      </c>
      <c r="Z397" s="6">
        <f t="shared" si="93"/>
        <v>0.59412055363394367</v>
      </c>
      <c r="AA397" s="6">
        <f t="shared" si="94"/>
        <v>1.5098393764048448</v>
      </c>
      <c r="AB397" s="6">
        <f t="shared" si="95"/>
        <v>2.0199682007068254</v>
      </c>
      <c r="AC397" s="6">
        <f t="shared" si="96"/>
        <v>1.0287295609878404</v>
      </c>
    </row>
    <row r="398" spans="1:29" x14ac:dyDescent="0.25">
      <c r="A398" s="7">
        <f t="shared" si="97"/>
        <v>42764</v>
      </c>
      <c r="B398" s="49">
        <f t="shared" si="71"/>
        <v>624.78501276367922</v>
      </c>
      <c r="C398" s="49">
        <f t="shared" si="72"/>
        <v>378.21234770633612</v>
      </c>
      <c r="D398" s="49">
        <f t="shared" si="73"/>
        <v>6412.5752241808614</v>
      </c>
      <c r="E398" s="49">
        <f t="shared" si="74"/>
        <v>1930.2965480641981</v>
      </c>
      <c r="F398" s="49">
        <f t="shared" si="75"/>
        <v>359.64810803123572</v>
      </c>
      <c r="G398" s="49">
        <f t="shared" si="76"/>
        <v>42.070586399228603</v>
      </c>
      <c r="H398" s="49">
        <f t="shared" si="77"/>
        <v>3788.4040651324899</v>
      </c>
      <c r="I398" s="49">
        <f t="shared" si="78"/>
        <v>351.23450297317629</v>
      </c>
      <c r="J398" s="49">
        <f t="shared" si="79"/>
        <v>38.801292621021098</v>
      </c>
      <c r="K398" s="49">
        <f t="shared" si="80"/>
        <v>2.8360971943373263</v>
      </c>
      <c r="L398" s="49">
        <f t="shared" si="81"/>
        <v>3884.3657583960339</v>
      </c>
      <c r="M398" s="49">
        <f t="shared" si="82"/>
        <v>72.55101268123633</v>
      </c>
      <c r="N398" s="49">
        <f t="shared" si="83"/>
        <v>136.8688557352414</v>
      </c>
      <c r="O398" s="8"/>
      <c r="P398" s="8"/>
      <c r="Q398" s="8">
        <f t="shared" si="84"/>
        <v>1.0834822036743517</v>
      </c>
      <c r="R398" s="8">
        <f t="shared" si="85"/>
        <v>1.4190197134198324</v>
      </c>
      <c r="S398" s="8">
        <f t="shared" si="86"/>
        <v>1.2555786970910514</v>
      </c>
      <c r="T398" s="8">
        <f t="shared" si="87"/>
        <v>1.4460649586370435</v>
      </c>
      <c r="U398" s="8">
        <f t="shared" si="88"/>
        <v>1.1208928070354396</v>
      </c>
      <c r="V398" s="8">
        <f t="shared" si="89"/>
        <v>0.80045486559308465</v>
      </c>
      <c r="W398" s="8">
        <f t="shared" si="90"/>
        <v>1.5350298644680289</v>
      </c>
      <c r="X398" s="8">
        <f t="shared" si="91"/>
        <v>1.3477331082738055</v>
      </c>
      <c r="Y398" s="8">
        <f t="shared" si="92"/>
        <v>0.87247072173430351</v>
      </c>
      <c r="Z398" s="8">
        <f t="shared" si="93"/>
        <v>0.59707218458403588</v>
      </c>
      <c r="AA398" s="8">
        <f t="shared" si="94"/>
        <v>1.5168068355376687</v>
      </c>
      <c r="AB398" s="8">
        <f t="shared" si="95"/>
        <v>2.0031159414488213</v>
      </c>
      <c r="AC398" s="8">
        <f t="shared" si="96"/>
        <v>1.0265938863474717</v>
      </c>
    </row>
    <row r="399" spans="1:29" x14ac:dyDescent="0.25">
      <c r="A399" s="7">
        <f t="shared" si="97"/>
        <v>42765</v>
      </c>
      <c r="B399" s="49">
        <f t="shared" si="71"/>
        <v>450.69630619271982</v>
      </c>
      <c r="C399" s="49">
        <f t="shared" si="72"/>
        <v>380.66778365809711</v>
      </c>
      <c r="D399" s="49">
        <f t="shared" si="73"/>
        <v>3568.4205143987415</v>
      </c>
      <c r="E399" s="49">
        <f t="shared" si="74"/>
        <v>1042.8293483879293</v>
      </c>
      <c r="F399" s="49">
        <f t="shared" si="75"/>
        <v>339.70532411463483</v>
      </c>
      <c r="G399" s="49">
        <f t="shared" si="76"/>
        <v>36.566371183784774</v>
      </c>
      <c r="H399" s="49">
        <f t="shared" si="77"/>
        <v>1957.5641935233887</v>
      </c>
      <c r="I399" s="49">
        <f t="shared" si="78"/>
        <v>127.02441264890253</v>
      </c>
      <c r="J399" s="49">
        <f t="shared" si="79"/>
        <v>30.975409532462791</v>
      </c>
      <c r="K399" s="49">
        <f t="shared" si="80"/>
        <v>2.9096593430699906</v>
      </c>
      <c r="L399" s="49">
        <f t="shared" si="81"/>
        <v>1561.3617168018318</v>
      </c>
      <c r="M399" s="49">
        <f t="shared" si="82"/>
        <v>66.89300364770115</v>
      </c>
      <c r="N399" s="49">
        <f t="shared" si="83"/>
        <v>122.93122723397681</v>
      </c>
      <c r="O399" s="8"/>
      <c r="P399" s="8"/>
      <c r="Q399" s="8">
        <f t="shared" si="84"/>
        <v>1.0834172848617867</v>
      </c>
      <c r="R399" s="8">
        <f t="shared" si="85"/>
        <v>1.4233929711199254</v>
      </c>
      <c r="S399" s="8">
        <f t="shared" si="86"/>
        <v>1.2563545753820888</v>
      </c>
      <c r="T399" s="8">
        <f t="shared" si="87"/>
        <v>1.446829269043606</v>
      </c>
      <c r="U399" s="8">
        <f t="shared" si="88"/>
        <v>1.1227917518445347</v>
      </c>
      <c r="V399" s="8">
        <f t="shared" si="89"/>
        <v>0.80094436154389503</v>
      </c>
      <c r="W399" s="8">
        <f t="shared" si="90"/>
        <v>1.534338614163768</v>
      </c>
      <c r="X399" s="8">
        <f t="shared" si="91"/>
        <v>1.3489287672749419</v>
      </c>
      <c r="Y399" s="8">
        <f t="shared" si="92"/>
        <v>0.86969956947569016</v>
      </c>
      <c r="Z399" s="8">
        <f t="shared" si="93"/>
        <v>0.60019036022814543</v>
      </c>
      <c r="AA399" s="8">
        <f t="shared" si="94"/>
        <v>1.5219782864999254</v>
      </c>
      <c r="AB399" s="8">
        <f t="shared" si="95"/>
        <v>2.0016114808646388</v>
      </c>
      <c r="AC399" s="8">
        <f t="shared" si="96"/>
        <v>1.0240065359371122</v>
      </c>
    </row>
    <row r="400" spans="1:29" x14ac:dyDescent="0.25">
      <c r="A400" s="3">
        <f t="shared" si="97"/>
        <v>42766</v>
      </c>
      <c r="B400" s="9">
        <f t="shared" si="71"/>
        <v>558.88376078940087</v>
      </c>
      <c r="C400" s="9">
        <f t="shared" si="72"/>
        <v>381.03787528852098</v>
      </c>
      <c r="D400" s="9">
        <f t="shared" si="73"/>
        <v>3951.6367204536382</v>
      </c>
      <c r="E400" s="9">
        <f t="shared" si="74"/>
        <v>1908.0269358875566</v>
      </c>
      <c r="F400" s="9">
        <f t="shared" si="75"/>
        <v>564.23727851022909</v>
      </c>
      <c r="G400" s="9">
        <f t="shared" si="76"/>
        <v>47.089395510129634</v>
      </c>
      <c r="H400" s="9">
        <f t="shared" si="77"/>
        <v>1869.7376260550045</v>
      </c>
      <c r="I400" s="9">
        <f t="shared" si="78"/>
        <v>116.39711206842473</v>
      </c>
      <c r="J400" s="9">
        <f t="shared" si="79"/>
        <v>27.126344409234854</v>
      </c>
      <c r="K400" s="9">
        <f t="shared" si="80"/>
        <v>0.21528593939533128</v>
      </c>
      <c r="L400" s="9">
        <f t="shared" si="81"/>
        <v>1568.7302316904081</v>
      </c>
      <c r="M400" s="9">
        <f t="shared" si="82"/>
        <v>69.461904705119721</v>
      </c>
      <c r="N400" s="9">
        <f t="shared" si="83"/>
        <v>146.03737905679196</v>
      </c>
      <c r="Q400" s="6">
        <f t="shared" si="84"/>
        <v>1.0849306113803416</v>
      </c>
      <c r="R400" s="6">
        <f t="shared" si="85"/>
        <v>1.4292867701301069</v>
      </c>
      <c r="S400" s="6">
        <f t="shared" si="86"/>
        <v>1.2583042097771551</v>
      </c>
      <c r="T400" s="6">
        <f t="shared" si="87"/>
        <v>1.4495031586934763</v>
      </c>
      <c r="U400" s="6">
        <f t="shared" si="88"/>
        <v>1.1243673572337636</v>
      </c>
      <c r="V400" s="6">
        <f t="shared" si="89"/>
        <v>0.80126540016977277</v>
      </c>
      <c r="W400" s="6">
        <f t="shared" si="90"/>
        <v>1.5351376095536815</v>
      </c>
      <c r="X400" s="6">
        <f t="shared" si="91"/>
        <v>1.3474119468853145</v>
      </c>
      <c r="Y400" s="6">
        <f t="shared" si="92"/>
        <v>0.86738327793799019</v>
      </c>
      <c r="Z400" s="6">
        <f t="shared" si="93"/>
        <v>0.60383476015418114</v>
      </c>
      <c r="AA400" s="6">
        <f t="shared" si="94"/>
        <v>1.5252687534047278</v>
      </c>
      <c r="AB400" s="6">
        <f t="shared" si="95"/>
        <v>1.9930734785909703</v>
      </c>
      <c r="AC400" s="6">
        <f t="shared" si="96"/>
        <v>1.0226775493762841</v>
      </c>
    </row>
    <row r="401" spans="1:29" x14ac:dyDescent="0.25">
      <c r="A401" s="3">
        <f t="shared" si="97"/>
        <v>42767</v>
      </c>
      <c r="B401" s="9">
        <f t="shared" si="71"/>
        <v>773.92340997302404</v>
      </c>
      <c r="C401" s="9">
        <f t="shared" si="72"/>
        <v>1181.3967033349834</v>
      </c>
      <c r="D401" s="9">
        <f t="shared" si="73"/>
        <v>8449.8398458322827</v>
      </c>
      <c r="E401" s="9">
        <f t="shared" si="74"/>
        <v>3307.7800258721063</v>
      </c>
      <c r="F401" s="9">
        <f t="shared" si="75"/>
        <v>639.11261247486652</v>
      </c>
      <c r="G401" s="9">
        <f t="shared" si="76"/>
        <v>50.16499110070675</v>
      </c>
      <c r="H401" s="9">
        <f t="shared" si="77"/>
        <v>4548.2385650268525</v>
      </c>
      <c r="I401" s="9">
        <f t="shared" si="78"/>
        <v>361.84427348481682</v>
      </c>
      <c r="J401" s="9">
        <f t="shared" si="79"/>
        <v>29.072001179786685</v>
      </c>
      <c r="K401" s="9">
        <f t="shared" si="80"/>
        <v>7.1308891940491845</v>
      </c>
      <c r="L401" s="9">
        <f t="shared" si="81"/>
        <v>3819.4798785919565</v>
      </c>
      <c r="M401" s="9">
        <f t="shared" si="82"/>
        <v>347.06716658278037</v>
      </c>
      <c r="N401" s="9">
        <f t="shared" si="83"/>
        <v>158.476480732059</v>
      </c>
      <c r="Q401" s="6">
        <f t="shared" si="84"/>
        <v>1.0869371051218075</v>
      </c>
      <c r="R401" s="6">
        <f t="shared" si="85"/>
        <v>1.436787542275485</v>
      </c>
      <c r="S401" s="6">
        <f t="shared" si="86"/>
        <v>1.2597944697052745</v>
      </c>
      <c r="T401" s="6">
        <f t="shared" si="87"/>
        <v>1.4488152275240289</v>
      </c>
      <c r="U401" s="6">
        <f t="shared" si="88"/>
        <v>1.124231308850199</v>
      </c>
      <c r="V401" s="6">
        <f t="shared" si="89"/>
        <v>0.80191902847485197</v>
      </c>
      <c r="W401" s="6">
        <f t="shared" si="90"/>
        <v>1.5355526361553982</v>
      </c>
      <c r="X401" s="6">
        <f t="shared" si="91"/>
        <v>1.3473602881813347</v>
      </c>
      <c r="Y401" s="6">
        <f t="shared" si="92"/>
        <v>0.86495723000095126</v>
      </c>
      <c r="Z401" s="6">
        <f t="shared" si="93"/>
        <v>0.60679288049520252</v>
      </c>
      <c r="AA401" s="6">
        <f t="shared" si="94"/>
        <v>1.5255183613546348</v>
      </c>
      <c r="AB401" s="6">
        <f t="shared" si="95"/>
        <v>1.9820320296615499</v>
      </c>
      <c r="AC401" s="6">
        <f t="shared" si="96"/>
        <v>1.0206293140355209</v>
      </c>
    </row>
    <row r="402" spans="1:29" x14ac:dyDescent="0.25">
      <c r="A402" s="3">
        <f t="shared" si="97"/>
        <v>42768</v>
      </c>
      <c r="B402" s="9">
        <f t="shared" si="71"/>
        <v>753.27771144292876</v>
      </c>
      <c r="C402" s="9">
        <f t="shared" si="72"/>
        <v>465.58541827720956</v>
      </c>
      <c r="D402" s="9">
        <f t="shared" si="73"/>
        <v>10366.712414033405</v>
      </c>
      <c r="E402" s="9">
        <f t="shared" si="74"/>
        <v>4449.9513895929449</v>
      </c>
      <c r="F402" s="9">
        <f t="shared" si="75"/>
        <v>591.55562435459422</v>
      </c>
      <c r="G402" s="9">
        <f t="shared" si="76"/>
        <v>33.738838670029814</v>
      </c>
      <c r="H402" s="9">
        <f t="shared" si="77"/>
        <v>5639.2160593283634</v>
      </c>
      <c r="I402" s="9">
        <f t="shared" si="78"/>
        <v>552.08351707518602</v>
      </c>
      <c r="J402" s="9">
        <f t="shared" si="79"/>
        <v>43.66930590124246</v>
      </c>
      <c r="K402" s="9">
        <f t="shared" si="80"/>
        <v>2.2874855761639723</v>
      </c>
      <c r="L402" s="9">
        <f t="shared" si="81"/>
        <v>6371.393913512421</v>
      </c>
      <c r="M402" s="9">
        <f t="shared" si="82"/>
        <v>270.62982681708371</v>
      </c>
      <c r="N402" s="9">
        <f t="shared" si="83"/>
        <v>155.82441325431404</v>
      </c>
      <c r="Q402" s="6">
        <f t="shared" si="84"/>
        <v>1.0876847911351653</v>
      </c>
      <c r="R402" s="6">
        <f t="shared" si="85"/>
        <v>1.4460562956638463</v>
      </c>
      <c r="S402" s="6">
        <f t="shared" si="86"/>
        <v>1.2601926357393114</v>
      </c>
      <c r="T402" s="6">
        <f t="shared" si="87"/>
        <v>1.4472723050902052</v>
      </c>
      <c r="U402" s="6">
        <f t="shared" si="88"/>
        <v>1.123509781419789</v>
      </c>
      <c r="V402" s="6">
        <f t="shared" si="89"/>
        <v>0.80321616239964211</v>
      </c>
      <c r="W402" s="6">
        <f t="shared" si="90"/>
        <v>1.5339328230356664</v>
      </c>
      <c r="X402" s="6">
        <f t="shared" si="91"/>
        <v>1.3477318937182805</v>
      </c>
      <c r="Y402" s="6">
        <f t="shared" si="92"/>
        <v>0.86468337715048282</v>
      </c>
      <c r="Z402" s="6">
        <f t="shared" si="93"/>
        <v>0.60877195253747429</v>
      </c>
      <c r="AA402" s="6">
        <f t="shared" si="94"/>
        <v>1.5239276429105035</v>
      </c>
      <c r="AB402" s="6">
        <f t="shared" si="95"/>
        <v>1.9898567335453197</v>
      </c>
      <c r="AC402" s="6">
        <f t="shared" si="96"/>
        <v>1.0198196331397011</v>
      </c>
    </row>
    <row r="403" spans="1:29" x14ac:dyDescent="0.25">
      <c r="A403" s="3">
        <f t="shared" si="97"/>
        <v>42769</v>
      </c>
      <c r="B403" s="9">
        <f t="shared" si="71"/>
        <v>575.7677757465575</v>
      </c>
      <c r="C403" s="9">
        <f t="shared" si="72"/>
        <v>493.14713147425272</v>
      </c>
      <c r="D403" s="9">
        <f t="shared" si="73"/>
        <v>10667.926874328525</v>
      </c>
      <c r="E403" s="9">
        <f t="shared" si="74"/>
        <v>4788.2705182819218</v>
      </c>
      <c r="F403" s="9">
        <f t="shared" si="75"/>
        <v>588.17614895781298</v>
      </c>
      <c r="G403" s="9">
        <f t="shared" si="76"/>
        <v>42.694433969887442</v>
      </c>
      <c r="H403" s="9">
        <f t="shared" si="77"/>
        <v>6498.7423528441304</v>
      </c>
      <c r="I403" s="9">
        <f t="shared" si="78"/>
        <v>272.35255233266105</v>
      </c>
      <c r="J403" s="9">
        <f t="shared" si="79"/>
        <v>32.08801310479955</v>
      </c>
      <c r="K403" s="9">
        <f t="shared" si="80"/>
        <v>2.6782247668949921</v>
      </c>
      <c r="L403" s="9">
        <f t="shared" si="81"/>
        <v>7575.346349254618</v>
      </c>
      <c r="M403" s="9">
        <f t="shared" si="82"/>
        <v>135.21507645681953</v>
      </c>
      <c r="N403" s="9">
        <f t="shared" si="83"/>
        <v>241.55915743140594</v>
      </c>
      <c r="Q403" s="6">
        <f t="shared" si="84"/>
        <v>1.088018311824154</v>
      </c>
      <c r="R403" s="6">
        <f t="shared" si="85"/>
        <v>1.4512318733001597</v>
      </c>
      <c r="S403" s="6">
        <f t="shared" si="86"/>
        <v>1.259404713436544</v>
      </c>
      <c r="T403" s="6">
        <f t="shared" si="87"/>
        <v>1.443030430882746</v>
      </c>
      <c r="U403" s="6">
        <f t="shared" si="88"/>
        <v>1.1215280591961865</v>
      </c>
      <c r="V403" s="6">
        <f t="shared" si="89"/>
        <v>0.8043950563440424</v>
      </c>
      <c r="W403" s="6">
        <f t="shared" si="90"/>
        <v>1.5344758849892328</v>
      </c>
      <c r="X403" s="6">
        <f t="shared" si="91"/>
        <v>1.3458141113009954</v>
      </c>
      <c r="Y403" s="6">
        <f t="shared" si="92"/>
        <v>0.86731029654886194</v>
      </c>
      <c r="Z403" s="6">
        <f t="shared" si="93"/>
        <v>0.6102054408100156</v>
      </c>
      <c r="AA403" s="6">
        <f t="shared" si="94"/>
        <v>1.5199552782223062</v>
      </c>
      <c r="AB403" s="6">
        <f t="shared" si="95"/>
        <v>1.9995286806897221</v>
      </c>
      <c r="AC403" s="6">
        <f t="shared" si="96"/>
        <v>1.0168435066504278</v>
      </c>
    </row>
    <row r="404" spans="1:29" x14ac:dyDescent="0.25">
      <c r="A404" s="3">
        <f t="shared" si="97"/>
        <v>42770</v>
      </c>
      <c r="B404" s="9">
        <f t="shared" si="71"/>
        <v>880.61005852658081</v>
      </c>
      <c r="C404" s="9">
        <f t="shared" si="72"/>
        <v>832.67562633615398</v>
      </c>
      <c r="D404" s="9">
        <f t="shared" si="73"/>
        <v>10500.494791390047</v>
      </c>
      <c r="E404" s="9">
        <f t="shared" si="74"/>
        <v>5196.3060971127052</v>
      </c>
      <c r="F404" s="9">
        <f t="shared" si="75"/>
        <v>595.79264220622417</v>
      </c>
      <c r="G404" s="9">
        <f t="shared" si="76"/>
        <v>35.101260274100611</v>
      </c>
      <c r="H404" s="9">
        <f t="shared" si="77"/>
        <v>7470.1120665249091</v>
      </c>
      <c r="I404" s="9">
        <f t="shared" si="78"/>
        <v>288.92723306806693</v>
      </c>
      <c r="J404" s="9">
        <f t="shared" si="79"/>
        <v>31.284486470957187</v>
      </c>
      <c r="K404" s="9">
        <f t="shared" si="80"/>
        <v>2.0582056500694623</v>
      </c>
      <c r="L404" s="9">
        <f t="shared" si="81"/>
        <v>5502.5497968139071</v>
      </c>
      <c r="M404" s="9">
        <f t="shared" si="82"/>
        <v>361.59944926888573</v>
      </c>
      <c r="N404" s="9">
        <f t="shared" si="83"/>
        <v>140.99120159742057</v>
      </c>
      <c r="Q404" s="6">
        <f t="shared" si="84"/>
        <v>1.087712532852007</v>
      </c>
      <c r="R404" s="6">
        <f t="shared" si="85"/>
        <v>1.4522890172816718</v>
      </c>
      <c r="S404" s="6">
        <f t="shared" si="86"/>
        <v>1.257455704371105</v>
      </c>
      <c r="T404" s="6">
        <f t="shared" si="87"/>
        <v>1.4356756238223056</v>
      </c>
      <c r="U404" s="6">
        <f t="shared" si="88"/>
        <v>1.1187684144994123</v>
      </c>
      <c r="V404" s="6">
        <f t="shared" si="89"/>
        <v>0.80445215660738811</v>
      </c>
      <c r="W404" s="6">
        <f t="shared" si="90"/>
        <v>1.5326844315916512</v>
      </c>
      <c r="X404" s="6">
        <f t="shared" si="91"/>
        <v>1.3446270077395295</v>
      </c>
      <c r="Y404" s="6">
        <f t="shared" si="92"/>
        <v>0.86899420359317248</v>
      </c>
      <c r="Z404" s="6">
        <f t="shared" si="93"/>
        <v>0.6115074130721021</v>
      </c>
      <c r="AA404" s="6">
        <f t="shared" si="94"/>
        <v>1.5129174026734467</v>
      </c>
      <c r="AB404" s="6">
        <f t="shared" si="95"/>
        <v>2.0071019038248914</v>
      </c>
      <c r="AC404" s="6">
        <f t="shared" si="96"/>
        <v>1.0156207339152306</v>
      </c>
    </row>
    <row r="405" spans="1:29" x14ac:dyDescent="0.25">
      <c r="A405" s="7">
        <f t="shared" si="97"/>
        <v>42771</v>
      </c>
      <c r="B405" s="49">
        <f t="shared" si="71"/>
        <v>678.2777335265589</v>
      </c>
      <c r="C405" s="49">
        <f t="shared" si="72"/>
        <v>548.533904550432</v>
      </c>
      <c r="D405" s="49">
        <f t="shared" si="73"/>
        <v>8045.7191448788244</v>
      </c>
      <c r="E405" s="49">
        <f t="shared" si="74"/>
        <v>2755.5739364955939</v>
      </c>
      <c r="F405" s="49">
        <f t="shared" si="75"/>
        <v>401.32183429528635</v>
      </c>
      <c r="G405" s="49">
        <f t="shared" si="76"/>
        <v>33.846582149342296</v>
      </c>
      <c r="H405" s="49">
        <f t="shared" si="77"/>
        <v>5792.3109603981684</v>
      </c>
      <c r="I405" s="49">
        <f t="shared" si="78"/>
        <v>470.80154683272815</v>
      </c>
      <c r="J405" s="49">
        <f t="shared" si="79"/>
        <v>33.759648403564498</v>
      </c>
      <c r="K405" s="49">
        <f t="shared" si="80"/>
        <v>1.7360516283256222</v>
      </c>
      <c r="L405" s="49">
        <f t="shared" si="81"/>
        <v>5843.1921871995828</v>
      </c>
      <c r="M405" s="49">
        <f t="shared" si="82"/>
        <v>145.77427681937505</v>
      </c>
      <c r="N405" s="49">
        <f t="shared" si="83"/>
        <v>139.19987440372856</v>
      </c>
      <c r="O405" s="8"/>
      <c r="P405" s="8"/>
      <c r="Q405" s="8">
        <f t="shared" si="84"/>
        <v>1.0856178039967053</v>
      </c>
      <c r="R405" s="8">
        <f t="shared" si="85"/>
        <v>1.4503331471777925</v>
      </c>
      <c r="S405" s="8">
        <f t="shared" si="86"/>
        <v>1.2546783255718579</v>
      </c>
      <c r="T405" s="8">
        <f t="shared" si="87"/>
        <v>1.4275391722888522</v>
      </c>
      <c r="U405" s="8">
        <f t="shared" si="88"/>
        <v>1.115873614606729</v>
      </c>
      <c r="V405" s="8">
        <f t="shared" si="89"/>
        <v>0.80451890611068122</v>
      </c>
      <c r="W405" s="8">
        <f t="shared" si="90"/>
        <v>1.5289580680448343</v>
      </c>
      <c r="X405" s="8">
        <f t="shared" si="91"/>
        <v>1.3404194145148751</v>
      </c>
      <c r="Y405" s="8">
        <f t="shared" si="92"/>
        <v>0.8700650448246865</v>
      </c>
      <c r="Z405" s="8">
        <f t="shared" si="93"/>
        <v>0.61212698626545581</v>
      </c>
      <c r="AA405" s="8">
        <f t="shared" si="94"/>
        <v>1.5042847534554533</v>
      </c>
      <c r="AB405" s="8">
        <f t="shared" si="95"/>
        <v>2.0092659141762228</v>
      </c>
      <c r="AC405" s="8">
        <f t="shared" si="96"/>
        <v>1.0170310378936482</v>
      </c>
    </row>
    <row r="406" spans="1:29" x14ac:dyDescent="0.25">
      <c r="A406" s="7">
        <f t="shared" si="97"/>
        <v>42772</v>
      </c>
      <c r="B406" s="49">
        <f t="shared" si="71"/>
        <v>488.7896848673916</v>
      </c>
      <c r="C406" s="49">
        <f t="shared" si="72"/>
        <v>551.69897084743911</v>
      </c>
      <c r="D406" s="49">
        <f t="shared" si="73"/>
        <v>4475.3227153439148</v>
      </c>
      <c r="E406" s="49">
        <f t="shared" si="74"/>
        <v>1490.0560790421821</v>
      </c>
      <c r="F406" s="49">
        <f t="shared" si="75"/>
        <v>379.19538270931366</v>
      </c>
      <c r="G406" s="49">
        <f t="shared" si="76"/>
        <v>29.410149392778063</v>
      </c>
      <c r="H406" s="49">
        <f t="shared" si="77"/>
        <v>2990.9772356025655</v>
      </c>
      <c r="I406" s="49">
        <f t="shared" si="78"/>
        <v>169.36500942116112</v>
      </c>
      <c r="J406" s="49">
        <f t="shared" si="79"/>
        <v>26.9474713321442</v>
      </c>
      <c r="K406" s="49">
        <f t="shared" si="80"/>
        <v>1.7808841045471815</v>
      </c>
      <c r="L406" s="49">
        <f t="shared" si="81"/>
        <v>2339.1615612382184</v>
      </c>
      <c r="M406" s="49">
        <f t="shared" si="82"/>
        <v>134.50679217794064</v>
      </c>
      <c r="N406" s="49">
        <f t="shared" si="83"/>
        <v>125.21321389550339</v>
      </c>
      <c r="O406" s="8"/>
      <c r="P406" s="8"/>
      <c r="Q406" s="8">
        <f t="shared" si="84"/>
        <v>1.0845211690250305</v>
      </c>
      <c r="R406" s="8">
        <f t="shared" si="85"/>
        <v>1.4492925183890959</v>
      </c>
      <c r="S406" s="8">
        <f t="shared" si="86"/>
        <v>1.2541466728166653</v>
      </c>
      <c r="T406" s="8">
        <f t="shared" si="87"/>
        <v>1.4288589799909293</v>
      </c>
      <c r="U406" s="8">
        <f t="shared" si="88"/>
        <v>1.1162479825643026</v>
      </c>
      <c r="V406" s="8">
        <f t="shared" si="89"/>
        <v>0.80429499675975202</v>
      </c>
      <c r="W406" s="8">
        <f t="shared" si="90"/>
        <v>1.5279076137059664</v>
      </c>
      <c r="X406" s="8">
        <f t="shared" si="91"/>
        <v>1.3333264518946344</v>
      </c>
      <c r="Y406" s="8">
        <f t="shared" si="92"/>
        <v>0.86996335928675173</v>
      </c>
      <c r="Z406" s="8">
        <f t="shared" si="93"/>
        <v>0.61205931504963229</v>
      </c>
      <c r="AA406" s="8">
        <f t="shared" si="94"/>
        <v>1.4981548068371815</v>
      </c>
      <c r="AB406" s="8">
        <f t="shared" si="95"/>
        <v>2.0107751908754827</v>
      </c>
      <c r="AC406" s="8">
        <f t="shared" si="96"/>
        <v>1.0185631162469666</v>
      </c>
    </row>
    <row r="407" spans="1:29" x14ac:dyDescent="0.25">
      <c r="A407" s="3">
        <f t="shared" si="97"/>
        <v>42773</v>
      </c>
      <c r="B407" s="9">
        <f t="shared" si="71"/>
        <v>606.10889157768418</v>
      </c>
      <c r="C407" s="9">
        <f t="shared" si="72"/>
        <v>551.17030062804361</v>
      </c>
      <c r="D407" s="9">
        <f t="shared" si="73"/>
        <v>4959.6110686298343</v>
      </c>
      <c r="E407" s="9">
        <f t="shared" si="74"/>
        <v>2734.1795694538446</v>
      </c>
      <c r="F407" s="9">
        <f t="shared" si="75"/>
        <v>630.14781137887189</v>
      </c>
      <c r="G407" s="9">
        <f t="shared" si="76"/>
        <v>37.863484005508063</v>
      </c>
      <c r="H407" s="9">
        <f t="shared" si="77"/>
        <v>2862.143561610932</v>
      </c>
      <c r="I407" s="9">
        <f t="shared" si="78"/>
        <v>155.69926167353827</v>
      </c>
      <c r="J407" s="9">
        <f t="shared" si="79"/>
        <v>23.621590206667946</v>
      </c>
      <c r="K407" s="9">
        <f t="shared" si="80"/>
        <v>0.13148342868274179</v>
      </c>
      <c r="L407" s="9">
        <f t="shared" si="81"/>
        <v>2356.8192272206979</v>
      </c>
      <c r="M407" s="9">
        <f t="shared" si="82"/>
        <v>139.87740422569792</v>
      </c>
      <c r="N407" s="9">
        <f t="shared" si="83"/>
        <v>149.10750842228623</v>
      </c>
      <c r="Q407" s="6">
        <f t="shared" si="84"/>
        <v>1.0844990212662105</v>
      </c>
      <c r="R407" s="6">
        <f t="shared" si="85"/>
        <v>1.4464974123916126</v>
      </c>
      <c r="S407" s="6">
        <f t="shared" si="86"/>
        <v>1.2550776853952514</v>
      </c>
      <c r="T407" s="6">
        <f t="shared" si="87"/>
        <v>1.4329879301111579</v>
      </c>
      <c r="U407" s="6">
        <f t="shared" si="88"/>
        <v>1.1168135027211745</v>
      </c>
      <c r="V407" s="6">
        <f t="shared" si="89"/>
        <v>0.80407666302199743</v>
      </c>
      <c r="W407" s="6">
        <f t="shared" si="90"/>
        <v>1.5307728323624872</v>
      </c>
      <c r="X407" s="6">
        <f t="shared" si="91"/>
        <v>1.3376557107534552</v>
      </c>
      <c r="Y407" s="6">
        <f t="shared" si="92"/>
        <v>0.87079887545135815</v>
      </c>
      <c r="Z407" s="6">
        <f t="shared" si="93"/>
        <v>0.61073857889668182</v>
      </c>
      <c r="AA407" s="6">
        <f t="shared" si="94"/>
        <v>1.502373817760287</v>
      </c>
      <c r="AB407" s="6">
        <f t="shared" si="95"/>
        <v>2.0137283136635351</v>
      </c>
      <c r="AC407" s="6">
        <f t="shared" si="96"/>
        <v>1.0210229010224865</v>
      </c>
    </row>
    <row r="408" spans="1:29" x14ac:dyDescent="0.25">
      <c r="A408" s="3">
        <f t="shared" si="97"/>
        <v>42774</v>
      </c>
      <c r="B408" s="9">
        <f t="shared" si="71"/>
        <v>839.12516103039127</v>
      </c>
      <c r="C408" s="9">
        <f t="shared" si="72"/>
        <v>1703.2225794075634</v>
      </c>
      <c r="D408" s="9">
        <f t="shared" si="73"/>
        <v>10617.343727127198</v>
      </c>
      <c r="E408" s="9">
        <f t="shared" si="74"/>
        <v>4757.0926252050112</v>
      </c>
      <c r="F408" s="9">
        <f t="shared" si="75"/>
        <v>714.77671245623969</v>
      </c>
      <c r="G408" s="9">
        <f t="shared" si="76"/>
        <v>40.296283899467319</v>
      </c>
      <c r="H408" s="9">
        <f t="shared" si="77"/>
        <v>6970.5344618953604</v>
      </c>
      <c r="I408" s="9">
        <f t="shared" si="78"/>
        <v>485.47295351623006</v>
      </c>
      <c r="J408" s="9">
        <f t="shared" si="79"/>
        <v>25.322889343090228</v>
      </c>
      <c r="K408" s="9">
        <f t="shared" si="80"/>
        <v>4.3433005664150741</v>
      </c>
      <c r="L408" s="9">
        <f t="shared" si="81"/>
        <v>5761.6107985351127</v>
      </c>
      <c r="M408" s="9">
        <f t="shared" si="82"/>
        <v>698.53346427939243</v>
      </c>
      <c r="N408" s="9">
        <f t="shared" si="83"/>
        <v>162.06073138991798</v>
      </c>
      <c r="Q408" s="6">
        <f t="shared" si="84"/>
        <v>1.0842483251148067</v>
      </c>
      <c r="R408" s="6">
        <f t="shared" si="85"/>
        <v>1.4417024989146403</v>
      </c>
      <c r="S408" s="6">
        <f t="shared" si="86"/>
        <v>1.2565141968180609</v>
      </c>
      <c r="T408" s="6">
        <f t="shared" si="87"/>
        <v>1.4381526546496359</v>
      </c>
      <c r="U408" s="6">
        <f t="shared" si="88"/>
        <v>1.1183893080882499</v>
      </c>
      <c r="V408" s="6">
        <f t="shared" si="89"/>
        <v>0.80327501341666951</v>
      </c>
      <c r="W408" s="6">
        <f t="shared" si="90"/>
        <v>1.5325789010924951</v>
      </c>
      <c r="X408" s="6">
        <f t="shared" si="91"/>
        <v>1.3416626684202611</v>
      </c>
      <c r="Y408" s="6">
        <f t="shared" si="92"/>
        <v>0.8710404621439285</v>
      </c>
      <c r="Z408" s="6">
        <f t="shared" si="93"/>
        <v>0.60908260501924671</v>
      </c>
      <c r="AA408" s="6">
        <f t="shared" si="94"/>
        <v>1.5084804689844626</v>
      </c>
      <c r="AB408" s="6">
        <f t="shared" si="95"/>
        <v>2.0126751578293778</v>
      </c>
      <c r="AC408" s="6">
        <f t="shared" si="96"/>
        <v>1.0226169248667187</v>
      </c>
    </row>
    <row r="409" spans="1:29" x14ac:dyDescent="0.25">
      <c r="A409" s="3">
        <f t="shared" si="97"/>
        <v>42775</v>
      </c>
      <c r="B409" s="9">
        <f t="shared" si="71"/>
        <v>817.30390752284541</v>
      </c>
      <c r="C409" s="9">
        <f t="shared" si="72"/>
        <v>667.90313602982258</v>
      </c>
      <c r="D409" s="9">
        <f t="shared" si="73"/>
        <v>13031.342011091328</v>
      </c>
      <c r="E409" s="9">
        <f t="shared" si="74"/>
        <v>6410.604898462032</v>
      </c>
      <c r="F409" s="9">
        <f t="shared" si="75"/>
        <v>661.99579251784382</v>
      </c>
      <c r="G409" s="9">
        <f t="shared" si="76"/>
        <v>27.074648439860781</v>
      </c>
      <c r="H409" s="9">
        <f t="shared" si="77"/>
        <v>8643.8882040388871</v>
      </c>
      <c r="I409" s="9">
        <f t="shared" si="78"/>
        <v>741.70571774619816</v>
      </c>
      <c r="J409" s="9">
        <f t="shared" si="79"/>
        <v>38.012125900201958</v>
      </c>
      <c r="K409" s="9">
        <f t="shared" si="80"/>
        <v>1.38225955561262</v>
      </c>
      <c r="L409" s="9">
        <f t="shared" si="81"/>
        <v>9633.8124882706161</v>
      </c>
      <c r="M409" s="9">
        <f t="shared" si="82"/>
        <v>543.42473235628847</v>
      </c>
      <c r="N409" s="9">
        <f t="shared" si="83"/>
        <v>159.33815313711139</v>
      </c>
      <c r="Q409" s="6">
        <f t="shared" si="84"/>
        <v>1.0849968014549007</v>
      </c>
      <c r="R409" s="6">
        <f t="shared" si="85"/>
        <v>1.4345447898717332</v>
      </c>
      <c r="S409" s="6">
        <f t="shared" si="86"/>
        <v>1.2570370905100847</v>
      </c>
      <c r="T409" s="6">
        <f t="shared" si="87"/>
        <v>1.4406011071164613</v>
      </c>
      <c r="U409" s="6">
        <f t="shared" si="88"/>
        <v>1.1190761532190689</v>
      </c>
      <c r="V409" s="6">
        <f t="shared" si="89"/>
        <v>0.80247718970573734</v>
      </c>
      <c r="W409" s="6">
        <f t="shared" si="90"/>
        <v>1.5328173478546208</v>
      </c>
      <c r="X409" s="6">
        <f t="shared" si="91"/>
        <v>1.3434665133195567</v>
      </c>
      <c r="Y409" s="6">
        <f t="shared" si="92"/>
        <v>0.87045408933601698</v>
      </c>
      <c r="Z409" s="6">
        <f t="shared" si="93"/>
        <v>0.60427028262648874</v>
      </c>
      <c r="AA409" s="6">
        <f t="shared" si="94"/>
        <v>1.5120415750530309</v>
      </c>
      <c r="AB409" s="6">
        <f t="shared" si="95"/>
        <v>2.0080001482009018</v>
      </c>
      <c r="AC409" s="6">
        <f t="shared" si="96"/>
        <v>1.0225493541699575</v>
      </c>
    </row>
    <row r="410" spans="1:29" x14ac:dyDescent="0.25">
      <c r="A410" s="3">
        <f t="shared" si="97"/>
        <v>42776</v>
      </c>
      <c r="B410" s="9">
        <f t="shared" si="71"/>
        <v>624.80185158901031</v>
      </c>
      <c r="C410" s="9">
        <f t="shared" si="72"/>
        <v>708.33477447600626</v>
      </c>
      <c r="D410" s="9">
        <f t="shared" si="73"/>
        <v>13409.770633503877</v>
      </c>
      <c r="E410" s="9">
        <f t="shared" si="74"/>
        <v>6898.8063607501745</v>
      </c>
      <c r="F410" s="9">
        <f t="shared" si="75"/>
        <v>658.54896596915205</v>
      </c>
      <c r="G410" s="9">
        <f t="shared" si="76"/>
        <v>34.265233023124296</v>
      </c>
      <c r="H410" s="9">
        <f t="shared" si="77"/>
        <v>9961.9958840425679</v>
      </c>
      <c r="I410" s="9">
        <f t="shared" si="78"/>
        <v>365.99244241823118</v>
      </c>
      <c r="J410" s="9">
        <f t="shared" si="79"/>
        <v>27.914045734414046</v>
      </c>
      <c r="K410" s="9">
        <f t="shared" si="80"/>
        <v>1.6209399611754367</v>
      </c>
      <c r="L410" s="9">
        <f t="shared" si="81"/>
        <v>11462.907108847476</v>
      </c>
      <c r="M410" s="9">
        <f t="shared" si="82"/>
        <v>271.22710129983079</v>
      </c>
      <c r="N410" s="9">
        <f t="shared" si="83"/>
        <v>246.86661754302821</v>
      </c>
      <c r="Q410" s="6">
        <f t="shared" si="84"/>
        <v>1.0851629387887742</v>
      </c>
      <c r="R410" s="6">
        <f t="shared" si="85"/>
        <v>1.4363558647466015</v>
      </c>
      <c r="S410" s="6">
        <f t="shared" si="86"/>
        <v>1.2570174872283171</v>
      </c>
      <c r="T410" s="6">
        <f t="shared" si="87"/>
        <v>1.4407720563009321</v>
      </c>
      <c r="U410" s="6">
        <f t="shared" si="88"/>
        <v>1.1196458189201184</v>
      </c>
      <c r="V410" s="6">
        <f t="shared" si="89"/>
        <v>0.80256909009009714</v>
      </c>
      <c r="W410" s="6">
        <f t="shared" si="90"/>
        <v>1.5329113454825252</v>
      </c>
      <c r="X410" s="6">
        <f t="shared" si="91"/>
        <v>1.3438186618174044</v>
      </c>
      <c r="Y410" s="6">
        <f t="shared" si="92"/>
        <v>0.86992128940008484</v>
      </c>
      <c r="Z410" s="6">
        <f t="shared" si="93"/>
        <v>0.60522924782548337</v>
      </c>
      <c r="AA410" s="6">
        <f t="shared" si="94"/>
        <v>1.5131858769698863</v>
      </c>
      <c r="AB410" s="6">
        <f t="shared" si="95"/>
        <v>2.0058939314096844</v>
      </c>
      <c r="AC410" s="6">
        <f t="shared" si="96"/>
        <v>1.0219716783584551</v>
      </c>
    </row>
    <row r="411" spans="1:29" x14ac:dyDescent="0.25">
      <c r="A411" s="3">
        <f t="shared" si="97"/>
        <v>42777</v>
      </c>
      <c r="B411" s="9">
        <f t="shared" si="71"/>
        <v>955.74029146930422</v>
      </c>
      <c r="C411" s="9">
        <f t="shared" si="72"/>
        <v>1197.4397684092855</v>
      </c>
      <c r="D411" s="9">
        <f t="shared" si="73"/>
        <v>13199.159406359731</v>
      </c>
      <c r="E411" s="9">
        <f t="shared" si="74"/>
        <v>7486.4325075000625</v>
      </c>
      <c r="F411" s="9">
        <f t="shared" si="75"/>
        <v>667.29603152817924</v>
      </c>
      <c r="G411" s="9">
        <f t="shared" si="76"/>
        <v>28.176704677673353</v>
      </c>
      <c r="H411" s="9">
        <f t="shared" si="77"/>
        <v>11450.981402906575</v>
      </c>
      <c r="I411" s="9">
        <f t="shared" si="78"/>
        <v>388.29874547326773</v>
      </c>
      <c r="J411" s="9">
        <f t="shared" si="79"/>
        <v>27.201089100776503</v>
      </c>
      <c r="K411" s="9">
        <f t="shared" si="80"/>
        <v>1.2475670298544168</v>
      </c>
      <c r="L411" s="9">
        <f t="shared" si="81"/>
        <v>8330.3625044037799</v>
      </c>
      <c r="M411" s="9">
        <f t="shared" si="82"/>
        <v>724.66149354906656</v>
      </c>
      <c r="N411" s="9">
        <f t="shared" si="83"/>
        <v>143.99910520287085</v>
      </c>
      <c r="Q411" s="6">
        <f t="shared" si="84"/>
        <v>1.0853161194506793</v>
      </c>
      <c r="R411" s="6">
        <f t="shared" si="85"/>
        <v>1.4380627107798578</v>
      </c>
      <c r="S411" s="6">
        <f t="shared" si="86"/>
        <v>1.2570035668397714</v>
      </c>
      <c r="T411" s="6">
        <f t="shared" si="87"/>
        <v>1.4407219989715101</v>
      </c>
      <c r="U411" s="6">
        <f t="shared" si="88"/>
        <v>1.1200138844568095</v>
      </c>
      <c r="V411" s="6">
        <f t="shared" si="89"/>
        <v>0.80272629693764797</v>
      </c>
      <c r="W411" s="6">
        <f t="shared" si="90"/>
        <v>1.5329062403522364</v>
      </c>
      <c r="X411" s="6">
        <f t="shared" si="91"/>
        <v>1.3439326620408618</v>
      </c>
      <c r="Y411" s="6">
        <f t="shared" si="92"/>
        <v>0.86947532688537221</v>
      </c>
      <c r="Z411" s="6">
        <f t="shared" si="93"/>
        <v>0.60614304008557784</v>
      </c>
      <c r="AA411" s="6">
        <f t="shared" si="94"/>
        <v>1.5139095168620258</v>
      </c>
      <c r="AB411" s="6">
        <f t="shared" si="95"/>
        <v>2.0040447932491388</v>
      </c>
      <c r="AC411" s="6">
        <f t="shared" si="96"/>
        <v>1.0213339809248445</v>
      </c>
    </row>
    <row r="412" spans="1:29" x14ac:dyDescent="0.25">
      <c r="A412" s="7">
        <f t="shared" si="97"/>
        <v>42778</v>
      </c>
      <c r="B412" s="49">
        <f t="shared" si="71"/>
        <v>736.24843668312701</v>
      </c>
      <c r="C412" s="49">
        <f t="shared" si="72"/>
        <v>789.6871628964534</v>
      </c>
      <c r="D412" s="49">
        <f t="shared" si="73"/>
        <v>10113.790811511555</v>
      </c>
      <c r="E412" s="49">
        <f t="shared" si="74"/>
        <v>3969.3697858748938</v>
      </c>
      <c r="F412" s="49">
        <f t="shared" si="75"/>
        <v>449.54207865847241</v>
      </c>
      <c r="G412" s="49">
        <f t="shared" si="76"/>
        <v>27.175384996029113</v>
      </c>
      <c r="H412" s="49">
        <f t="shared" si="77"/>
        <v>8878.7869723069234</v>
      </c>
      <c r="I412" s="49">
        <f t="shared" si="78"/>
        <v>632.68629572771749</v>
      </c>
      <c r="J412" s="49">
        <f t="shared" si="79"/>
        <v>29.340069439163763</v>
      </c>
      <c r="K412" s="49">
        <f t="shared" si="80"/>
        <v>1.0537864443945877</v>
      </c>
      <c r="L412" s="49">
        <f t="shared" si="81"/>
        <v>8847.7630191210101</v>
      </c>
      <c r="M412" s="49">
        <f t="shared" si="82"/>
        <v>291.97237879190976</v>
      </c>
      <c r="N412" s="49">
        <f t="shared" si="83"/>
        <v>142.09602873929046</v>
      </c>
      <c r="O412" s="8"/>
      <c r="P412" s="8"/>
      <c r="Q412" s="8">
        <f t="shared" si="84"/>
        <v>1.0854675014247659</v>
      </c>
      <c r="R412" s="8">
        <f t="shared" si="85"/>
        <v>1.4396323661044546</v>
      </c>
      <c r="S412" s="8">
        <f t="shared" si="86"/>
        <v>1.2570400021916099</v>
      </c>
      <c r="T412" s="8">
        <f t="shared" si="87"/>
        <v>1.4404874909373497</v>
      </c>
      <c r="U412" s="8">
        <f t="shared" si="88"/>
        <v>1.1201535531896984</v>
      </c>
      <c r="V412" s="8">
        <f t="shared" si="89"/>
        <v>0.80289894194109002</v>
      </c>
      <c r="W412" s="8">
        <f t="shared" si="90"/>
        <v>1.532857443775185</v>
      </c>
      <c r="X412" s="8">
        <f t="shared" si="91"/>
        <v>1.3438492290096609</v>
      </c>
      <c r="Y412" s="8">
        <f t="shared" si="92"/>
        <v>0.86908693741211784</v>
      </c>
      <c r="Z412" s="8">
        <f t="shared" si="93"/>
        <v>0.60700178911783742</v>
      </c>
      <c r="AA412" s="8">
        <f t="shared" si="94"/>
        <v>1.5142002411803954</v>
      </c>
      <c r="AB412" s="8">
        <f t="shared" si="95"/>
        <v>2.0029074070021613</v>
      </c>
      <c r="AC412" s="8">
        <f t="shared" si="96"/>
        <v>1.0208057252060589</v>
      </c>
    </row>
    <row r="413" spans="1:29" x14ac:dyDescent="0.25">
      <c r="A413" s="7">
        <f t="shared" si="97"/>
        <v>42779</v>
      </c>
      <c r="B413" s="49">
        <f t="shared" ref="B413:B444" si="98">SUM(Q399:Q412)/14*B406</f>
        <v>530.63463174533433</v>
      </c>
      <c r="C413" s="49">
        <f t="shared" ref="C413:C444" si="99">SUM(R399:R412)/14*C406</f>
        <v>795.05597901224405</v>
      </c>
      <c r="D413" s="49">
        <f t="shared" ref="D413:D444" si="100">SUM(S399:S412)/14*D406</f>
        <v>5626.1268053262602</v>
      </c>
      <c r="E413" s="49">
        <f t="shared" ref="E413:E444" si="101">SUM(T399:T412)/14*E406</f>
        <v>2145.8135183945901</v>
      </c>
      <c r="F413" s="49">
        <f t="shared" ref="F413:F444" si="102">SUM(U399:U412)/14*F406</f>
        <v>424.73703232032551</v>
      </c>
      <c r="G413" s="49">
        <f t="shared" ref="G413:G444" si="103">SUM(V399:V412)/14*G406</f>
        <v>23.618512161971051</v>
      </c>
      <c r="H413" s="49">
        <f t="shared" ref="H413:H444" si="104">SUM(W399:W412)/14*H406</f>
        <v>4584.2776011242004</v>
      </c>
      <c r="I413" s="49">
        <f t="shared" ref="I413:I444" si="105">SUM(X399:X412)/14*I406</f>
        <v>227.55405209982968</v>
      </c>
      <c r="J413" s="49">
        <f t="shared" ref="J413:J444" si="106">SUM(Y399:Y412)/14*J406</f>
        <v>23.413182157410024</v>
      </c>
      <c r="K413" s="49">
        <f t="shared" ref="K413:K444" si="107">SUM(Z399:Z412)/14*K406</f>
        <v>1.0822629430201347</v>
      </c>
      <c r="L413" s="49">
        <f t="shared" ref="L413:L444" si="108">SUM(AA399:AA412)/14*L406</f>
        <v>3541.5234826635156</v>
      </c>
      <c r="M413" s="49">
        <f t="shared" ref="M413:M444" si="109">SUM(AB399:AB412)/14*M406</f>
        <v>269.40264682390642</v>
      </c>
      <c r="N413" s="49">
        <f t="shared" ref="N413:N444" si="110">SUM(AC399:AC412)/14*N406</f>
        <v>127.76659745461919</v>
      </c>
      <c r="O413" s="8"/>
      <c r="P413" s="8"/>
      <c r="Q413" s="8">
        <f t="shared" si="84"/>
        <v>1.0856093084069383</v>
      </c>
      <c r="R413" s="8">
        <f t="shared" si="85"/>
        <v>1.4411046984390701</v>
      </c>
      <c r="S413" s="8">
        <f t="shared" si="86"/>
        <v>1.2571443811273642</v>
      </c>
      <c r="T413" s="8">
        <f t="shared" si="87"/>
        <v>1.4400891003873715</v>
      </c>
      <c r="U413" s="8">
        <f t="shared" si="88"/>
        <v>1.120100749343574</v>
      </c>
      <c r="V413" s="8">
        <f t="shared" si="89"/>
        <v>0.8030735188230903</v>
      </c>
      <c r="W413" s="8">
        <f t="shared" si="90"/>
        <v>1.5327022708685534</v>
      </c>
      <c r="X413" s="8">
        <f t="shared" si="91"/>
        <v>1.3435718090622217</v>
      </c>
      <c r="Y413" s="8">
        <f t="shared" si="92"/>
        <v>0.86884523853196161</v>
      </c>
      <c r="Z413" s="8">
        <f t="shared" si="93"/>
        <v>0.60771104658453756</v>
      </c>
      <c r="AA413" s="8">
        <f t="shared" si="94"/>
        <v>1.5140140558691617</v>
      </c>
      <c r="AB413" s="8">
        <f t="shared" si="95"/>
        <v>2.0028925116845433</v>
      </c>
      <c r="AC413" s="8">
        <f t="shared" si="96"/>
        <v>1.0203922851245295</v>
      </c>
    </row>
    <row r="414" spans="1:29" x14ac:dyDescent="0.25">
      <c r="A414" s="3">
        <f t="shared" si="97"/>
        <v>42780</v>
      </c>
      <c r="B414" s="9">
        <f t="shared" si="98"/>
        <v>658.09235495932171</v>
      </c>
      <c r="C414" s="9">
        <f t="shared" si="99"/>
        <v>794.99140830880094</v>
      </c>
      <c r="D414" s="9">
        <f t="shared" si="100"/>
        <v>6235.2269824562463</v>
      </c>
      <c r="E414" s="9">
        <f t="shared" si="101"/>
        <v>3936.1458513698494</v>
      </c>
      <c r="F414" s="9">
        <f t="shared" si="102"/>
        <v>705.7079121986593</v>
      </c>
      <c r="G414" s="9">
        <f t="shared" si="103"/>
        <v>30.412919714675589</v>
      </c>
      <c r="H414" s="9">
        <f t="shared" si="104"/>
        <v>4386.4794043309585</v>
      </c>
      <c r="I414" s="9">
        <f t="shared" si="105"/>
        <v>209.1335619307583</v>
      </c>
      <c r="J414" s="9">
        <f t="shared" si="106"/>
        <v>20.522064702227112</v>
      </c>
      <c r="K414" s="9">
        <f t="shared" si="107"/>
        <v>7.9974563883897135E-2</v>
      </c>
      <c r="L414" s="9">
        <f t="shared" si="108"/>
        <v>3566.9167048776471</v>
      </c>
      <c r="M414" s="9">
        <f t="shared" si="109"/>
        <v>280.17220456793802</v>
      </c>
      <c r="N414" s="9">
        <f t="shared" si="110"/>
        <v>152.10965753870758</v>
      </c>
      <c r="Q414" s="6">
        <f t="shared" si="84"/>
        <v>1.0857658815173064</v>
      </c>
      <c r="R414" s="6">
        <f t="shared" si="85"/>
        <v>1.4423698218190091</v>
      </c>
      <c r="S414" s="6">
        <f t="shared" si="86"/>
        <v>1.2572007958234555</v>
      </c>
      <c r="T414" s="6">
        <f t="shared" si="87"/>
        <v>1.4396076597690688</v>
      </c>
      <c r="U414" s="6">
        <f t="shared" si="88"/>
        <v>1.1199085348792197</v>
      </c>
      <c r="V414" s="6">
        <f t="shared" si="89"/>
        <v>0.80322560148588995</v>
      </c>
      <c r="W414" s="6">
        <f t="shared" si="90"/>
        <v>1.5325853892046097</v>
      </c>
      <c r="X414" s="6">
        <f t="shared" si="91"/>
        <v>1.3431891691898845</v>
      </c>
      <c r="Y414" s="6">
        <f t="shared" si="92"/>
        <v>0.86878421489312374</v>
      </c>
      <c r="Z414" s="6">
        <f t="shared" si="93"/>
        <v>0.60824823846713705</v>
      </c>
      <c r="AA414" s="6">
        <f t="shared" si="94"/>
        <v>1.5134451822526789</v>
      </c>
      <c r="AB414" s="6">
        <f t="shared" si="95"/>
        <v>2.0029840138859649</v>
      </c>
      <c r="AC414" s="6">
        <f t="shared" si="96"/>
        <v>1.0201341243522022</v>
      </c>
    </row>
    <row r="415" spans="1:29" x14ac:dyDescent="0.25">
      <c r="A415" s="3">
        <f t="shared" si="97"/>
        <v>42781</v>
      </c>
      <c r="B415" s="9">
        <f t="shared" si="98"/>
        <v>911.14353418295616</v>
      </c>
      <c r="C415" s="9">
        <f t="shared" si="99"/>
        <v>2458.2685161670647</v>
      </c>
      <c r="D415" s="9">
        <f t="shared" si="100"/>
        <v>13347.296174331213</v>
      </c>
      <c r="E415" s="9">
        <f t="shared" si="101"/>
        <v>6844.984566836366</v>
      </c>
      <c r="F415" s="9">
        <f t="shared" si="102"/>
        <v>800.25689349950949</v>
      </c>
      <c r="G415" s="9">
        <f t="shared" si="103"/>
        <v>32.372648931991129</v>
      </c>
      <c r="H415" s="9">
        <f t="shared" si="104"/>
        <v>10681.668532683934</v>
      </c>
      <c r="I415" s="9">
        <f t="shared" si="105"/>
        <v>651.93558135763578</v>
      </c>
      <c r="J415" s="9">
        <f t="shared" si="106"/>
        <v>22.00266052044006</v>
      </c>
      <c r="K415" s="9">
        <f t="shared" si="107"/>
        <v>2.6431741374307531</v>
      </c>
      <c r="L415" s="9">
        <f t="shared" si="108"/>
        <v>8715.0161896846239</v>
      </c>
      <c r="M415" s="9">
        <f t="shared" si="109"/>
        <v>1399.6458507268967</v>
      </c>
      <c r="N415" s="9">
        <f t="shared" si="110"/>
        <v>165.29424021407152</v>
      </c>
      <c r="Q415" s="6">
        <f t="shared" si="84"/>
        <v>1.0858255436699467</v>
      </c>
      <c r="R415" s="6">
        <f t="shared" si="85"/>
        <v>1.4433043255110738</v>
      </c>
      <c r="S415" s="6">
        <f t="shared" si="86"/>
        <v>1.2571219805410478</v>
      </c>
      <c r="T415" s="6">
        <f t="shared" si="87"/>
        <v>1.4389008384173254</v>
      </c>
      <c r="U415" s="6">
        <f t="shared" si="88"/>
        <v>1.119590047568181</v>
      </c>
      <c r="V415" s="6">
        <f t="shared" si="89"/>
        <v>0.8033656158656125</v>
      </c>
      <c r="W415" s="6">
        <f t="shared" si="90"/>
        <v>1.5324030877511046</v>
      </c>
      <c r="X415" s="6">
        <f t="shared" si="91"/>
        <v>1.3428875422116398</v>
      </c>
      <c r="Y415" s="6">
        <f t="shared" si="92"/>
        <v>0.86888428181849053</v>
      </c>
      <c r="Z415" s="6">
        <f t="shared" si="93"/>
        <v>0.60856348691806239</v>
      </c>
      <c r="AA415" s="6">
        <f t="shared" si="94"/>
        <v>1.5126006414561035</v>
      </c>
      <c r="AB415" s="6">
        <f t="shared" si="95"/>
        <v>2.0036919092641785</v>
      </c>
      <c r="AC415" s="6">
        <f t="shared" si="96"/>
        <v>1.0199524511361961</v>
      </c>
    </row>
    <row r="416" spans="1:29" x14ac:dyDescent="0.25">
      <c r="A416" s="3">
        <f t="shared" si="97"/>
        <v>42782</v>
      </c>
      <c r="B416" s="9">
        <f t="shared" si="98"/>
        <v>887.38456804970406</v>
      </c>
      <c r="C416" s="9">
        <f t="shared" si="99"/>
        <v>964.29838382281673</v>
      </c>
      <c r="D416" s="9">
        <f t="shared" si="100"/>
        <v>16379.498898068041</v>
      </c>
      <c r="E416" s="9">
        <f t="shared" si="101"/>
        <v>9219.6849609183246</v>
      </c>
      <c r="F416" s="9">
        <f t="shared" si="102"/>
        <v>740.94443687494038</v>
      </c>
      <c r="G416" s="9">
        <f t="shared" si="103"/>
        <v>21.753639178593872</v>
      </c>
      <c r="H416" s="9">
        <f t="shared" si="104"/>
        <v>13243.976378023113</v>
      </c>
      <c r="I416" s="9">
        <f t="shared" si="105"/>
        <v>995.79040682995867</v>
      </c>
      <c r="J416" s="9">
        <f t="shared" si="106"/>
        <v>33.038801255198528</v>
      </c>
      <c r="K416" s="9">
        <f t="shared" si="107"/>
        <v>0.84136751196422921</v>
      </c>
      <c r="L416" s="9">
        <f t="shared" si="108"/>
        <v>14563.221885763209</v>
      </c>
      <c r="M416" s="9">
        <f t="shared" si="109"/>
        <v>1089.696490536056</v>
      </c>
      <c r="N416" s="9">
        <f t="shared" si="110"/>
        <v>162.50963627426097</v>
      </c>
      <c r="Q416" s="6">
        <f t="shared" si="84"/>
        <v>1.0857461464233851</v>
      </c>
      <c r="R416" s="6">
        <f t="shared" si="85"/>
        <v>1.4437698100279017</v>
      </c>
      <c r="S416" s="6">
        <f t="shared" si="86"/>
        <v>1.256931088457889</v>
      </c>
      <c r="T416" s="6">
        <f t="shared" si="87"/>
        <v>1.4381926677668466</v>
      </c>
      <c r="U416" s="6">
        <f t="shared" si="88"/>
        <v>1.1192585289051795</v>
      </c>
      <c r="V416" s="6">
        <f t="shared" si="89"/>
        <v>0.80346894353638121</v>
      </c>
      <c r="W416" s="6">
        <f t="shared" si="90"/>
        <v>1.5321781200079403</v>
      </c>
      <c r="X416" s="6">
        <f t="shared" si="91"/>
        <v>1.3425680603566614</v>
      </c>
      <c r="Y416" s="6">
        <f t="shared" si="92"/>
        <v>0.86916478551974363</v>
      </c>
      <c r="Z416" s="6">
        <f t="shared" si="93"/>
        <v>0.60868995880540944</v>
      </c>
      <c r="AA416" s="6">
        <f t="shared" si="94"/>
        <v>1.5116779471776371</v>
      </c>
      <c r="AB416" s="6">
        <f t="shared" si="95"/>
        <v>2.0052390435215091</v>
      </c>
      <c r="AC416" s="6">
        <f t="shared" si="96"/>
        <v>1.0199041037862444</v>
      </c>
    </row>
    <row r="417" spans="1:29" x14ac:dyDescent="0.25">
      <c r="A417" s="3">
        <f t="shared" si="97"/>
        <v>42783</v>
      </c>
      <c r="B417" s="9">
        <f t="shared" si="98"/>
        <v>678.28968344057137</v>
      </c>
      <c r="C417" s="9">
        <f t="shared" si="99"/>
        <v>1022.5566772608602</v>
      </c>
      <c r="D417" s="9">
        <f t="shared" si="100"/>
        <v>16852.033555415364</v>
      </c>
      <c r="E417" s="9">
        <f t="shared" si="101"/>
        <v>9917.3385343942045</v>
      </c>
      <c r="F417" s="9">
        <f t="shared" si="102"/>
        <v>736.88657129497676</v>
      </c>
      <c r="G417" s="9">
        <f t="shared" si="103"/>
        <v>27.531669263157191</v>
      </c>
      <c r="H417" s="9">
        <f t="shared" si="104"/>
        <v>15262.303529114904</v>
      </c>
      <c r="I417" s="9">
        <f t="shared" si="105"/>
        <v>491.2347689523375</v>
      </c>
      <c r="J417" s="9">
        <f t="shared" si="106"/>
        <v>24.27084087646702</v>
      </c>
      <c r="K417" s="9">
        <f t="shared" si="107"/>
        <v>0.98664038484271366</v>
      </c>
      <c r="L417" s="9">
        <f t="shared" si="108"/>
        <v>17318.194092397822</v>
      </c>
      <c r="M417" s="9">
        <f t="shared" si="109"/>
        <v>544.17318028373677</v>
      </c>
      <c r="N417" s="9">
        <f t="shared" si="110"/>
        <v>251.78176581873473</v>
      </c>
      <c r="Q417" s="6">
        <f t="shared" si="84"/>
        <v>1.0856076718011152</v>
      </c>
      <c r="R417" s="6">
        <f t="shared" si="85"/>
        <v>1.4436064896253342</v>
      </c>
      <c r="S417" s="6">
        <f t="shared" si="86"/>
        <v>1.2566981207949304</v>
      </c>
      <c r="T417" s="6">
        <f t="shared" si="87"/>
        <v>1.4375441222437493</v>
      </c>
      <c r="U417" s="6">
        <f t="shared" si="88"/>
        <v>1.1189548680112789</v>
      </c>
      <c r="V417" s="6">
        <f t="shared" si="89"/>
        <v>0.80348699933186274</v>
      </c>
      <c r="W417" s="6">
        <f t="shared" si="90"/>
        <v>1.5320527840773888</v>
      </c>
      <c r="X417" s="6">
        <f t="shared" si="91"/>
        <v>1.3421992151165458</v>
      </c>
      <c r="Y417" s="6">
        <f t="shared" si="92"/>
        <v>0.86948488611754793</v>
      </c>
      <c r="Z417" s="6">
        <f t="shared" si="93"/>
        <v>0.60868410211026203</v>
      </c>
      <c r="AA417" s="6">
        <f t="shared" si="94"/>
        <v>1.5108029689110043</v>
      </c>
      <c r="AB417" s="6">
        <f t="shared" si="95"/>
        <v>2.0063377799483795</v>
      </c>
      <c r="AC417" s="6">
        <f t="shared" si="96"/>
        <v>1.0199101374038546</v>
      </c>
    </row>
    <row r="418" spans="1:29" x14ac:dyDescent="0.25">
      <c r="A418" s="3">
        <f t="shared" si="97"/>
        <v>42784</v>
      </c>
      <c r="B418" s="9">
        <f t="shared" si="98"/>
        <v>1037.3944251114929</v>
      </c>
      <c r="C418" s="9">
        <f t="shared" si="99"/>
        <v>1727.9796107781292</v>
      </c>
      <c r="D418" s="9">
        <f t="shared" si="100"/>
        <v>16584.807054350378</v>
      </c>
      <c r="E418" s="9">
        <f t="shared" si="101"/>
        <v>10759.143270635452</v>
      </c>
      <c r="F418" s="9">
        <f t="shared" si="102"/>
        <v>746.55149429263179</v>
      </c>
      <c r="G418" s="9">
        <f t="shared" si="103"/>
        <v>22.637788317219343</v>
      </c>
      <c r="H418" s="9">
        <f t="shared" si="104"/>
        <v>17541.526018492928</v>
      </c>
      <c r="I418" s="9">
        <f t="shared" si="105"/>
        <v>521.07401000114248</v>
      </c>
      <c r="J418" s="9">
        <f t="shared" si="106"/>
        <v>23.655160945105887</v>
      </c>
      <c r="K418" s="9">
        <f t="shared" si="107"/>
        <v>0.75923864796051244</v>
      </c>
      <c r="L418" s="9">
        <f t="shared" si="108"/>
        <v>12580.090542735597</v>
      </c>
      <c r="M418" s="9">
        <f t="shared" si="109"/>
        <v>1454.2681816126328</v>
      </c>
      <c r="N418" s="9">
        <f t="shared" si="110"/>
        <v>146.89768946524077</v>
      </c>
      <c r="Q418" s="6">
        <f t="shared" si="84"/>
        <v>1.0854354832280408</v>
      </c>
      <c r="R418" s="6">
        <f t="shared" si="85"/>
        <v>1.4430618193628466</v>
      </c>
      <c r="S418" s="6">
        <f t="shared" si="86"/>
        <v>1.2565047927491009</v>
      </c>
      <c r="T418" s="6">
        <f t="shared" si="87"/>
        <v>1.4371522430552497</v>
      </c>
      <c r="U418" s="6">
        <f t="shared" si="88"/>
        <v>1.1187710686409285</v>
      </c>
      <c r="V418" s="6">
        <f t="shared" si="89"/>
        <v>0.80342213811670693</v>
      </c>
      <c r="W418" s="6">
        <f t="shared" si="90"/>
        <v>1.5318797054408284</v>
      </c>
      <c r="X418" s="6">
        <f t="shared" si="91"/>
        <v>1.3419410082462284</v>
      </c>
      <c r="Y418" s="6">
        <f t="shared" si="92"/>
        <v>0.86964021394388247</v>
      </c>
      <c r="Z418" s="6">
        <f t="shared" si="93"/>
        <v>0.60857543506027956</v>
      </c>
      <c r="AA418" s="6">
        <f t="shared" si="94"/>
        <v>1.5101492325316255</v>
      </c>
      <c r="AB418" s="6">
        <f t="shared" si="95"/>
        <v>2.0068241441811407</v>
      </c>
      <c r="AC418" s="6">
        <f t="shared" si="96"/>
        <v>1.0201291824576708</v>
      </c>
    </row>
    <row r="419" spans="1:29" x14ac:dyDescent="0.25">
      <c r="A419" s="7">
        <f t="shared" si="97"/>
        <v>42785</v>
      </c>
      <c r="B419" s="49">
        <f t="shared" si="98"/>
        <v>799.03042948804716</v>
      </c>
      <c r="C419" s="49">
        <f t="shared" si="99"/>
        <v>1139.046922606412</v>
      </c>
      <c r="D419" s="49">
        <f t="shared" si="100"/>
        <v>12707.339676010002</v>
      </c>
      <c r="E419" s="49">
        <f t="shared" si="101"/>
        <v>5705.0073518407316</v>
      </c>
      <c r="F419" s="49">
        <f t="shared" si="102"/>
        <v>502.9347569646817</v>
      </c>
      <c r="G419" s="49">
        <f t="shared" si="103"/>
        <v>21.831306549866014</v>
      </c>
      <c r="H419" s="49">
        <f t="shared" si="104"/>
        <v>13600.723215233382</v>
      </c>
      <c r="I419" s="49">
        <f t="shared" si="105"/>
        <v>848.90630023029973</v>
      </c>
      <c r="J419" s="49">
        <f t="shared" si="106"/>
        <v>25.516658120527616</v>
      </c>
      <c r="K419" s="49">
        <f t="shared" si="107"/>
        <v>0.64108785252348122</v>
      </c>
      <c r="L419" s="49">
        <f t="shared" si="108"/>
        <v>13359.693096275045</v>
      </c>
      <c r="M419" s="49">
        <f t="shared" si="109"/>
        <v>585.93142646904062</v>
      </c>
      <c r="N419" s="49">
        <f t="shared" si="110"/>
        <v>145.00206510212666</v>
      </c>
      <c r="O419" s="8"/>
      <c r="P419" s="8"/>
      <c r="Q419" s="8">
        <f t="shared" si="84"/>
        <v>1.0852728368263291</v>
      </c>
      <c r="R419" s="8">
        <f t="shared" si="85"/>
        <v>1.4424027337972161</v>
      </c>
      <c r="S419" s="8">
        <f t="shared" si="86"/>
        <v>1.2564368704903863</v>
      </c>
      <c r="T419" s="8">
        <f t="shared" si="87"/>
        <v>1.4372577158576028</v>
      </c>
      <c r="U419" s="8">
        <f t="shared" si="88"/>
        <v>1.1187712582224654</v>
      </c>
      <c r="V419" s="8">
        <f t="shared" si="89"/>
        <v>0.80334856536737276</v>
      </c>
      <c r="W419" s="8">
        <f t="shared" si="90"/>
        <v>1.5318222250014841</v>
      </c>
      <c r="X419" s="8">
        <f t="shared" si="91"/>
        <v>1.3417491511395634</v>
      </c>
      <c r="Y419" s="8">
        <f t="shared" si="92"/>
        <v>0.86968635754036172</v>
      </c>
      <c r="Z419" s="8">
        <f t="shared" si="93"/>
        <v>0.60836600805943508</v>
      </c>
      <c r="AA419" s="8">
        <f t="shared" si="94"/>
        <v>1.5099515060929238</v>
      </c>
      <c r="AB419" s="8">
        <f t="shared" si="95"/>
        <v>2.0068043042065873</v>
      </c>
      <c r="AC419" s="8">
        <f t="shared" si="96"/>
        <v>1.0204512144964166</v>
      </c>
    </row>
    <row r="420" spans="1:29" x14ac:dyDescent="0.25">
      <c r="A420" s="7">
        <f t="shared" si="97"/>
        <v>42786</v>
      </c>
      <c r="B420" s="49">
        <f t="shared" si="98"/>
        <v>575.8702770034522</v>
      </c>
      <c r="C420" s="49">
        <f t="shared" si="99"/>
        <v>1146.3405517509209</v>
      </c>
      <c r="D420" s="49">
        <f t="shared" si="100"/>
        <v>7069.5798560308085</v>
      </c>
      <c r="E420" s="49">
        <f t="shared" si="101"/>
        <v>3085.5766205448122</v>
      </c>
      <c r="F420" s="49">
        <f t="shared" si="102"/>
        <v>475.27149381626288</v>
      </c>
      <c r="G420" s="49">
        <f t="shared" si="103"/>
        <v>18.971923453782754</v>
      </c>
      <c r="H420" s="49">
        <f t="shared" si="104"/>
        <v>7023.2361785915718</v>
      </c>
      <c r="I420" s="49">
        <f t="shared" si="105"/>
        <v>305.34206959739839</v>
      </c>
      <c r="J420" s="49">
        <f t="shared" si="106"/>
        <v>20.36149180359487</v>
      </c>
      <c r="K420" s="49">
        <f t="shared" si="107"/>
        <v>0.65812124579139508</v>
      </c>
      <c r="L420" s="49">
        <f t="shared" si="108"/>
        <v>5348.9622120495214</v>
      </c>
      <c r="M420" s="49">
        <f t="shared" si="109"/>
        <v>540.59102233648605</v>
      </c>
      <c r="N420" s="49">
        <f t="shared" si="110"/>
        <v>130.41079271087165</v>
      </c>
      <c r="O420" s="8"/>
      <c r="P420" s="8"/>
      <c r="Q420" s="8">
        <f t="shared" si="84"/>
        <v>1.0852481963141594</v>
      </c>
      <c r="R420" s="8">
        <f t="shared" si="85"/>
        <v>1.4418362756986034</v>
      </c>
      <c r="S420" s="8">
        <f t="shared" si="86"/>
        <v>1.2565624808417097</v>
      </c>
      <c r="T420" s="8">
        <f t="shared" si="87"/>
        <v>1.4379518975410848</v>
      </c>
      <c r="U420" s="8">
        <f t="shared" si="88"/>
        <v>1.1189782327664464</v>
      </c>
      <c r="V420" s="8">
        <f t="shared" si="89"/>
        <v>0.80326496959999349</v>
      </c>
      <c r="W420" s="8">
        <f t="shared" si="90"/>
        <v>1.5320268076412447</v>
      </c>
      <c r="X420" s="8">
        <f t="shared" si="91"/>
        <v>1.3418441323270418</v>
      </c>
      <c r="Y420" s="8">
        <f t="shared" si="92"/>
        <v>0.86965930844862427</v>
      </c>
      <c r="Z420" s="8">
        <f t="shared" si="93"/>
        <v>0.60809736675900505</v>
      </c>
      <c r="AA420" s="8">
        <f t="shared" si="94"/>
        <v>1.5103562741384575</v>
      </c>
      <c r="AB420" s="8">
        <f t="shared" si="95"/>
        <v>2.0066284749230414</v>
      </c>
      <c r="AC420" s="8">
        <f t="shared" si="96"/>
        <v>1.020695512825186</v>
      </c>
    </row>
    <row r="421" spans="1:29" x14ac:dyDescent="0.25">
      <c r="A421" s="3">
        <f t="shared" si="97"/>
        <v>42787</v>
      </c>
      <c r="B421" s="9">
        <f t="shared" si="98"/>
        <v>714.22771630637158</v>
      </c>
      <c r="C421" s="9">
        <f t="shared" si="99"/>
        <v>1145.8240478771202</v>
      </c>
      <c r="D421" s="9">
        <f t="shared" si="100"/>
        <v>7836.0282222136875</v>
      </c>
      <c r="E421" s="9">
        <f t="shared" si="101"/>
        <v>5662.5448995251645</v>
      </c>
      <c r="F421" s="9">
        <f t="shared" si="102"/>
        <v>789.80941809634965</v>
      </c>
      <c r="G421" s="9">
        <f t="shared" si="103"/>
        <v>24.427395449104953</v>
      </c>
      <c r="H421" s="9">
        <f t="shared" si="104"/>
        <v>6721.4946642697651</v>
      </c>
      <c r="I421" s="9">
        <f t="shared" si="105"/>
        <v>280.75188101002891</v>
      </c>
      <c r="J421" s="9">
        <f t="shared" si="106"/>
        <v>17.846758900378692</v>
      </c>
      <c r="K421" s="9">
        <f t="shared" si="107"/>
        <v>4.8609689199306715E-2</v>
      </c>
      <c r="L421" s="9">
        <f t="shared" si="108"/>
        <v>5390.423711508437</v>
      </c>
      <c r="M421" s="9">
        <f t="shared" si="109"/>
        <v>562.11853824297987</v>
      </c>
      <c r="N421" s="9">
        <f t="shared" si="110"/>
        <v>155.28081334379524</v>
      </c>
      <c r="Q421" s="6">
        <f t="shared" si="84"/>
        <v>1.0853001268348115</v>
      </c>
      <c r="R421" s="6">
        <f t="shared" si="85"/>
        <v>1.4413036869349967</v>
      </c>
      <c r="S421" s="6">
        <f t="shared" si="86"/>
        <v>1.2567350385577842</v>
      </c>
      <c r="T421" s="6">
        <f t="shared" si="87"/>
        <v>1.4386013916518101</v>
      </c>
      <c r="U421" s="6">
        <f t="shared" si="88"/>
        <v>1.1191732506380281</v>
      </c>
      <c r="V421" s="6">
        <f t="shared" si="89"/>
        <v>0.80319139623143931</v>
      </c>
      <c r="W421" s="6">
        <f t="shared" si="90"/>
        <v>1.5323210357794788</v>
      </c>
      <c r="X421" s="6">
        <f t="shared" si="91"/>
        <v>1.3424525380722134</v>
      </c>
      <c r="Y421" s="6">
        <f t="shared" si="92"/>
        <v>0.86963759053161505</v>
      </c>
      <c r="Z421" s="6">
        <f t="shared" si="93"/>
        <v>0.60781437045253173</v>
      </c>
      <c r="AA421" s="6">
        <f t="shared" si="94"/>
        <v>1.5112278075171199</v>
      </c>
      <c r="AB421" s="6">
        <f t="shared" si="95"/>
        <v>2.0063322809264386</v>
      </c>
      <c r="AC421" s="6">
        <f t="shared" si="96"/>
        <v>1.0208478268664873</v>
      </c>
    </row>
    <row r="422" spans="1:29" x14ac:dyDescent="0.25">
      <c r="A422" s="3">
        <f t="shared" si="97"/>
        <v>42788</v>
      </c>
      <c r="B422" s="9">
        <f t="shared" si="98"/>
        <v>988.91633051055419</v>
      </c>
      <c r="C422" s="9">
        <f t="shared" si="99"/>
        <v>3542.1995064155558</v>
      </c>
      <c r="D422" s="9">
        <f t="shared" si="100"/>
        <v>16775.594856827858</v>
      </c>
      <c r="E422" s="9">
        <f t="shared" si="101"/>
        <v>9849.9488992296956</v>
      </c>
      <c r="F422" s="9">
        <f t="shared" si="102"/>
        <v>895.76099488172076</v>
      </c>
      <c r="G422" s="9">
        <f t="shared" si="103"/>
        <v>25.999386064608888</v>
      </c>
      <c r="H422" s="9">
        <f t="shared" si="104"/>
        <v>16368.926632406845</v>
      </c>
      <c r="I422" s="9">
        <f t="shared" si="105"/>
        <v>875.41594888219413</v>
      </c>
      <c r="J422" s="9">
        <f t="shared" si="106"/>
        <v>19.132515583290832</v>
      </c>
      <c r="K422" s="9">
        <f t="shared" si="107"/>
        <v>1.6060071391865987</v>
      </c>
      <c r="L422" s="9">
        <f t="shared" si="108"/>
        <v>13175.886427675736</v>
      </c>
      <c r="M422" s="9">
        <f t="shared" si="109"/>
        <v>2807.4152359972404</v>
      </c>
      <c r="N422" s="9">
        <f t="shared" si="110"/>
        <v>168.73819886253941</v>
      </c>
      <c r="Q422" s="6">
        <f t="shared" si="84"/>
        <v>1.0853573486611401</v>
      </c>
      <c r="R422" s="6">
        <f t="shared" si="85"/>
        <v>1.4409327065452384</v>
      </c>
      <c r="S422" s="6">
        <f t="shared" si="86"/>
        <v>1.2568534209265365</v>
      </c>
      <c r="T422" s="6">
        <f t="shared" si="87"/>
        <v>1.4390023531904284</v>
      </c>
      <c r="U422" s="6">
        <f t="shared" si="88"/>
        <v>1.1193418040606604</v>
      </c>
      <c r="V422" s="6">
        <f t="shared" si="89"/>
        <v>0.80312816288925648</v>
      </c>
      <c r="W422" s="6">
        <f t="shared" si="90"/>
        <v>1.5324316217378353</v>
      </c>
      <c r="X422" s="6">
        <f t="shared" si="91"/>
        <v>1.3427951685949819</v>
      </c>
      <c r="Y422" s="6">
        <f t="shared" si="92"/>
        <v>0.86955464160877649</v>
      </c>
      <c r="Z422" s="6">
        <f t="shared" si="93"/>
        <v>0.60760549842080669</v>
      </c>
      <c r="AA422" s="6">
        <f t="shared" si="94"/>
        <v>1.511860235356894</v>
      </c>
      <c r="AB422" s="6">
        <f t="shared" si="95"/>
        <v>2.0058039928737887</v>
      </c>
      <c r="AC422" s="6">
        <f t="shared" si="96"/>
        <v>1.0208353215696302</v>
      </c>
    </row>
    <row r="423" spans="1:29" x14ac:dyDescent="0.25">
      <c r="A423" s="3">
        <f t="shared" si="97"/>
        <v>42789</v>
      </c>
      <c r="B423" s="9">
        <f t="shared" si="98"/>
        <v>963.1996570484248</v>
      </c>
      <c r="C423" s="9">
        <f t="shared" si="99"/>
        <v>1389.4360580091754</v>
      </c>
      <c r="D423" s="9">
        <f t="shared" si="100"/>
        <v>20587.026103164324</v>
      </c>
      <c r="E423" s="9">
        <f t="shared" si="101"/>
        <v>13267.707922497148</v>
      </c>
      <c r="F423" s="9">
        <f t="shared" si="102"/>
        <v>829.42049315115628</v>
      </c>
      <c r="G423" s="9">
        <f t="shared" si="103"/>
        <v>17.47073208870367</v>
      </c>
      <c r="H423" s="9">
        <f t="shared" si="104"/>
        <v>20295.348873210536</v>
      </c>
      <c r="I423" s="9">
        <f t="shared" si="105"/>
        <v>1337.2230995680513</v>
      </c>
      <c r="J423" s="9">
        <f t="shared" si="106"/>
        <v>28.725536575407624</v>
      </c>
      <c r="K423" s="9">
        <f t="shared" si="107"/>
        <v>0.51113075578326839</v>
      </c>
      <c r="L423" s="9">
        <f t="shared" si="108"/>
        <v>22021.071802593473</v>
      </c>
      <c r="M423" s="9">
        <f t="shared" si="109"/>
        <v>2185.1827514279189</v>
      </c>
      <c r="N423" s="9">
        <f t="shared" si="110"/>
        <v>165.87489625392777</v>
      </c>
      <c r="Q423" s="6">
        <f t="shared" si="84"/>
        <v>1.0854365646287352</v>
      </c>
      <c r="R423" s="6">
        <f t="shared" si="85"/>
        <v>1.4408777213759956</v>
      </c>
      <c r="S423" s="6">
        <f t="shared" si="86"/>
        <v>1.2568776512199993</v>
      </c>
      <c r="T423" s="6">
        <f t="shared" si="87"/>
        <v>1.4390630459433422</v>
      </c>
      <c r="U423" s="6">
        <f t="shared" si="88"/>
        <v>1.1194098394872614</v>
      </c>
      <c r="V423" s="6">
        <f t="shared" si="89"/>
        <v>0.80311767356586983</v>
      </c>
      <c r="W423" s="6">
        <f t="shared" si="90"/>
        <v>1.5324211017839311</v>
      </c>
      <c r="X423" s="6">
        <f t="shared" si="91"/>
        <v>1.3428760614646047</v>
      </c>
      <c r="Y423" s="6">
        <f t="shared" si="92"/>
        <v>0.86944851157055136</v>
      </c>
      <c r="Z423" s="6">
        <f t="shared" si="93"/>
        <v>0.60749999080663231</v>
      </c>
      <c r="AA423" s="6">
        <f t="shared" si="94"/>
        <v>1.512101647240639</v>
      </c>
      <c r="AB423" s="6">
        <f t="shared" si="95"/>
        <v>2.005313195376961</v>
      </c>
      <c r="AC423" s="6">
        <f t="shared" si="96"/>
        <v>1.0207080641912667</v>
      </c>
    </row>
    <row r="424" spans="1:29" x14ac:dyDescent="0.25">
      <c r="A424" s="3">
        <f t="shared" si="97"/>
        <v>42790</v>
      </c>
      <c r="B424" s="9">
        <f t="shared" si="98"/>
        <v>736.26173001855807</v>
      </c>
      <c r="C424" s="9">
        <f t="shared" si="99"/>
        <v>1473.8416909234604</v>
      </c>
      <c r="D424" s="9">
        <f t="shared" si="100"/>
        <v>21180.752433677746</v>
      </c>
      <c r="E424" s="9">
        <f t="shared" si="101"/>
        <v>14270.585865146575</v>
      </c>
      <c r="F424" s="9">
        <f t="shared" si="102"/>
        <v>824.89564198863229</v>
      </c>
      <c r="G424" s="9">
        <f t="shared" si="103"/>
        <v>22.112429710140738</v>
      </c>
      <c r="H424" s="9">
        <f t="shared" si="104"/>
        <v>23387.844016432537</v>
      </c>
      <c r="I424" s="9">
        <f t="shared" si="105"/>
        <v>659.64669389372273</v>
      </c>
      <c r="J424" s="9">
        <f t="shared" si="106"/>
        <v>21.10050317332891</v>
      </c>
      <c r="K424" s="9">
        <f t="shared" si="107"/>
        <v>0.59961163618724278</v>
      </c>
      <c r="L424" s="9">
        <f t="shared" si="108"/>
        <v>26186.94412447674</v>
      </c>
      <c r="M424" s="9">
        <f t="shared" si="109"/>
        <v>1091.1332184458322</v>
      </c>
      <c r="N424" s="9">
        <f t="shared" si="110"/>
        <v>256.96256427019819</v>
      </c>
      <c r="Q424" s="6">
        <f t="shared" si="84"/>
        <v>1.0854679762840089</v>
      </c>
      <c r="R424" s="6">
        <f t="shared" si="85"/>
        <v>1.4413300736263002</v>
      </c>
      <c r="S424" s="6">
        <f t="shared" si="86"/>
        <v>1.2568662626992786</v>
      </c>
      <c r="T424" s="6">
        <f t="shared" si="87"/>
        <v>1.4389531844309766</v>
      </c>
      <c r="U424" s="6">
        <f t="shared" si="88"/>
        <v>1.1194336742207036</v>
      </c>
      <c r="V424" s="6">
        <f t="shared" si="89"/>
        <v>0.80316342241302219</v>
      </c>
      <c r="W424" s="6">
        <f t="shared" si="90"/>
        <v>1.5323927984931676</v>
      </c>
      <c r="X424" s="6">
        <f t="shared" si="91"/>
        <v>1.3428338863321085</v>
      </c>
      <c r="Y424" s="6">
        <f t="shared" si="92"/>
        <v>0.86937668458730388</v>
      </c>
      <c r="Z424" s="6">
        <f t="shared" si="93"/>
        <v>0.60773068424807131</v>
      </c>
      <c r="AA424" s="6">
        <f t="shared" si="94"/>
        <v>1.5121059381111821</v>
      </c>
      <c r="AB424" s="6">
        <f t="shared" si="95"/>
        <v>2.005121270175251</v>
      </c>
      <c r="AC424" s="6">
        <f t="shared" si="96"/>
        <v>1.020576543478503</v>
      </c>
    </row>
    <row r="425" spans="1:29" x14ac:dyDescent="0.25">
      <c r="A425" s="3">
        <f t="shared" si="97"/>
        <v>42791</v>
      </c>
      <c r="B425" s="9">
        <f t="shared" si="98"/>
        <v>1126.0810303910141</v>
      </c>
      <c r="C425" s="9">
        <f t="shared" si="99"/>
        <v>2491.2029318792911</v>
      </c>
      <c r="D425" s="9">
        <f t="shared" si="100"/>
        <v>20844.705315015992</v>
      </c>
      <c r="E425" s="9">
        <f t="shared" si="101"/>
        <v>15480.505649384295</v>
      </c>
      <c r="F425" s="9">
        <f t="shared" si="102"/>
        <v>835.70356961221773</v>
      </c>
      <c r="G425" s="9">
        <f t="shared" si="103"/>
        <v>18.182804567099165</v>
      </c>
      <c r="H425" s="9">
        <f t="shared" si="104"/>
        <v>26879.858423497259</v>
      </c>
      <c r="I425" s="9">
        <f t="shared" si="105"/>
        <v>699.67918499427037</v>
      </c>
      <c r="J425" s="9">
        <f t="shared" si="106"/>
        <v>20.56432520194253</v>
      </c>
      <c r="K425" s="9">
        <f t="shared" si="107"/>
        <v>0.46154827926172592</v>
      </c>
      <c r="L425" s="9">
        <f t="shared" si="108"/>
        <v>19021.45920245946</v>
      </c>
      <c r="M425" s="9">
        <f t="shared" si="109"/>
        <v>2915.9038023014041</v>
      </c>
      <c r="N425" s="9">
        <f t="shared" si="110"/>
        <v>149.90569743867417</v>
      </c>
      <c r="Q425" s="6">
        <f t="shared" si="84"/>
        <v>1.0854897646765258</v>
      </c>
      <c r="R425" s="6">
        <f t="shared" si="85"/>
        <v>1.4416853742605642</v>
      </c>
      <c r="S425" s="6">
        <f t="shared" si="86"/>
        <v>1.2568554609472045</v>
      </c>
      <c r="T425" s="6">
        <f t="shared" si="87"/>
        <v>1.4388232650116939</v>
      </c>
      <c r="U425" s="6">
        <f t="shared" si="88"/>
        <v>1.1194185210278882</v>
      </c>
      <c r="V425" s="6">
        <f t="shared" si="89"/>
        <v>0.8032058747218026</v>
      </c>
      <c r="W425" s="6">
        <f t="shared" si="90"/>
        <v>1.532355759422499</v>
      </c>
      <c r="X425" s="6">
        <f t="shared" si="91"/>
        <v>1.3427635452260156</v>
      </c>
      <c r="Y425" s="6">
        <f t="shared" si="92"/>
        <v>0.86933778424353392</v>
      </c>
      <c r="Z425" s="6">
        <f t="shared" si="93"/>
        <v>0.6079093582782561</v>
      </c>
      <c r="AA425" s="6">
        <f t="shared" si="94"/>
        <v>1.5120287996212751</v>
      </c>
      <c r="AB425" s="6">
        <f t="shared" si="95"/>
        <v>2.0050660800870777</v>
      </c>
      <c r="AC425" s="6">
        <f t="shared" si="96"/>
        <v>1.0204768909870781</v>
      </c>
    </row>
    <row r="426" spans="1:29" x14ac:dyDescent="0.25">
      <c r="A426" s="7">
        <f t="shared" si="97"/>
        <v>42792</v>
      </c>
      <c r="B426" s="49">
        <f t="shared" si="98"/>
        <v>867.34926343289112</v>
      </c>
      <c r="C426" s="49">
        <f t="shared" si="99"/>
        <v>1642.4420306102645</v>
      </c>
      <c r="D426" s="49">
        <f t="shared" si="100"/>
        <v>15971.154835055333</v>
      </c>
      <c r="E426" s="49">
        <f t="shared" si="101"/>
        <v>8207.7235698054901</v>
      </c>
      <c r="F426" s="49">
        <f t="shared" si="102"/>
        <v>562.97309403196505</v>
      </c>
      <c r="G426" s="49">
        <f t="shared" si="103"/>
        <v>17.535781517249266</v>
      </c>
      <c r="H426" s="49">
        <f t="shared" si="104"/>
        <v>20840.611769834119</v>
      </c>
      <c r="I426" s="49">
        <f t="shared" si="105"/>
        <v>1139.8095425026645</v>
      </c>
      <c r="J426" s="49">
        <f t="shared" si="106"/>
        <v>22.182344344044335</v>
      </c>
      <c r="K426" s="49">
        <f t="shared" si="107"/>
        <v>0.38980418825160734</v>
      </c>
      <c r="L426" s="49">
        <f t="shared" si="108"/>
        <v>20198.446015302441</v>
      </c>
      <c r="M426" s="49">
        <f t="shared" si="109"/>
        <v>1174.8739716168081</v>
      </c>
      <c r="N426" s="49">
        <f t="shared" si="110"/>
        <v>147.96237945277022</v>
      </c>
      <c r="O426" s="8"/>
      <c r="P426" s="8"/>
      <c r="Q426" s="8">
        <f t="shared" si="84"/>
        <v>1.0855021679069432</v>
      </c>
      <c r="R426" s="8">
        <f t="shared" si="85"/>
        <v>1.4419441359377576</v>
      </c>
      <c r="S426" s="8">
        <f t="shared" si="86"/>
        <v>1.2568448819548783</v>
      </c>
      <c r="T426" s="8">
        <f t="shared" si="87"/>
        <v>1.4386876411574214</v>
      </c>
      <c r="U426" s="8">
        <f t="shared" si="88"/>
        <v>1.1193759950686795</v>
      </c>
      <c r="V426" s="8">
        <f t="shared" si="89"/>
        <v>0.80324013027781371</v>
      </c>
      <c r="W426" s="8">
        <f t="shared" si="90"/>
        <v>1.5323164393560893</v>
      </c>
      <c r="X426" s="8">
        <f t="shared" si="91"/>
        <v>1.3426800368820984</v>
      </c>
      <c r="Y426" s="8">
        <f t="shared" si="92"/>
        <v>0.8693279597691167</v>
      </c>
      <c r="Z426" s="8">
        <f t="shared" si="93"/>
        <v>0.60803552386344728</v>
      </c>
      <c r="AA426" s="8">
        <f t="shared" si="94"/>
        <v>1.5118944626755071</v>
      </c>
      <c r="AB426" s="8">
        <f t="shared" si="95"/>
        <v>2.0051390291469304</v>
      </c>
      <c r="AC426" s="8">
        <f t="shared" si="96"/>
        <v>1.0204156702772376</v>
      </c>
    </row>
    <row r="427" spans="1:29" x14ac:dyDescent="0.25">
      <c r="A427" s="7">
        <f t="shared" si="97"/>
        <v>42793</v>
      </c>
      <c r="B427" s="49">
        <f t="shared" si="98"/>
        <v>625.10986007732618</v>
      </c>
      <c r="C427" s="49">
        <f t="shared" si="99"/>
        <v>1653.1483274924815</v>
      </c>
      <c r="D427" s="49">
        <f t="shared" si="100"/>
        <v>8885.2667297596909</v>
      </c>
      <c r="E427" s="49">
        <f t="shared" si="101"/>
        <v>4438.7842659362868</v>
      </c>
      <c r="F427" s="49">
        <f t="shared" si="102"/>
        <v>531.98110480337812</v>
      </c>
      <c r="G427" s="49">
        <f t="shared" si="103"/>
        <v>15.23947262370914</v>
      </c>
      <c r="H427" s="49">
        <f t="shared" si="104"/>
        <v>10761.548853807093</v>
      </c>
      <c r="I427" s="49">
        <f t="shared" si="105"/>
        <v>409.95120101554909</v>
      </c>
      <c r="J427" s="49">
        <f t="shared" si="106"/>
        <v>17.70116466852804</v>
      </c>
      <c r="K427" s="49">
        <f t="shared" si="107"/>
        <v>0.40020969093604974</v>
      </c>
      <c r="L427" s="49">
        <f t="shared" si="108"/>
        <v>8086.1853835944876</v>
      </c>
      <c r="M427" s="49">
        <f t="shared" si="109"/>
        <v>1084.0463287573791</v>
      </c>
      <c r="N427" s="49">
        <f t="shared" si="110"/>
        <v>133.06958307170223</v>
      </c>
      <c r="O427" s="8"/>
      <c r="P427" s="8"/>
      <c r="Q427" s="8">
        <f t="shared" si="84"/>
        <v>1.085504644084242</v>
      </c>
      <c r="R427" s="8">
        <f t="shared" si="85"/>
        <v>1.4421092623544218</v>
      </c>
      <c r="S427" s="8">
        <f t="shared" si="86"/>
        <v>1.2568309447951118</v>
      </c>
      <c r="T427" s="8">
        <f t="shared" si="87"/>
        <v>1.4385590804588551</v>
      </c>
      <c r="U427" s="8">
        <f t="shared" si="88"/>
        <v>1.1193204552028926</v>
      </c>
      <c r="V427" s="8">
        <f t="shared" si="89"/>
        <v>0.80326450087329382</v>
      </c>
      <c r="W427" s="8">
        <f t="shared" si="90"/>
        <v>1.5322777961832967</v>
      </c>
      <c r="X427" s="8">
        <f t="shared" si="91"/>
        <v>1.3425965231587007</v>
      </c>
      <c r="Y427" s="8">
        <f t="shared" si="92"/>
        <v>0.86934517565175939</v>
      </c>
      <c r="Z427" s="8">
        <f t="shared" si="93"/>
        <v>0.60810936205956245</v>
      </c>
      <c r="AA427" s="8">
        <f t="shared" si="94"/>
        <v>1.511729764210872</v>
      </c>
      <c r="AB427" s="8">
        <f t="shared" si="95"/>
        <v>2.0052984307287001</v>
      </c>
      <c r="AC427" s="8">
        <f t="shared" si="96"/>
        <v>1.0203878092108931</v>
      </c>
    </row>
    <row r="428" spans="1:29" x14ac:dyDescent="0.25">
      <c r="A428" s="3">
        <f t="shared" si="97"/>
        <v>42794</v>
      </c>
      <c r="B428" s="9">
        <f t="shared" si="98"/>
        <v>775.29216340137884</v>
      </c>
      <c r="C428" s="9">
        <f t="shared" si="99"/>
        <v>1652.4856905785916</v>
      </c>
      <c r="D428" s="9">
        <f t="shared" si="100"/>
        <v>9848.3873185413177</v>
      </c>
      <c r="E428" s="9">
        <f t="shared" si="101"/>
        <v>8145.2865403934447</v>
      </c>
      <c r="F428" s="9">
        <f t="shared" si="102"/>
        <v>884.00581712562371</v>
      </c>
      <c r="G428" s="9">
        <f t="shared" si="103"/>
        <v>19.621992841207287</v>
      </c>
      <c r="H428" s="9">
        <f t="shared" si="104"/>
        <v>10298.993238058487</v>
      </c>
      <c r="I428" s="9">
        <f t="shared" si="105"/>
        <v>376.91694121776317</v>
      </c>
      <c r="J428" s="9">
        <f t="shared" si="106"/>
        <v>15.515631055153056</v>
      </c>
      <c r="K428" s="9">
        <f t="shared" si="107"/>
        <v>2.956139008829288E-2</v>
      </c>
      <c r="L428" s="9">
        <f t="shared" si="108"/>
        <v>8147.9844449725697</v>
      </c>
      <c r="M428" s="9">
        <f t="shared" si="109"/>
        <v>1127.3120234576033</v>
      </c>
      <c r="N428" s="9">
        <f t="shared" si="110"/>
        <v>158.44659929582443</v>
      </c>
      <c r="Q428" s="6">
        <f t="shared" si="84"/>
        <v>1.085497168061192</v>
      </c>
      <c r="R428" s="6">
        <f t="shared" si="85"/>
        <v>1.4421810169198042</v>
      </c>
      <c r="S428" s="6">
        <f t="shared" si="86"/>
        <v>1.2568085564856653</v>
      </c>
      <c r="T428" s="6">
        <f t="shared" si="87"/>
        <v>1.438449793321104</v>
      </c>
      <c r="U428" s="6">
        <f t="shared" si="88"/>
        <v>1.1192647199071295</v>
      </c>
      <c r="V428" s="6">
        <f t="shared" si="89"/>
        <v>0.80327814244830831</v>
      </c>
      <c r="W428" s="6">
        <f t="shared" si="90"/>
        <v>1.5322474765629213</v>
      </c>
      <c r="X428" s="6">
        <f t="shared" si="91"/>
        <v>1.3425268598798776</v>
      </c>
      <c r="Y428" s="6">
        <f t="shared" si="92"/>
        <v>0.86938088544603065</v>
      </c>
      <c r="Z428" s="6">
        <f t="shared" si="93"/>
        <v>0.60813781316492133</v>
      </c>
      <c r="AA428" s="6">
        <f t="shared" si="94"/>
        <v>1.5115666005209945</v>
      </c>
      <c r="AB428" s="6">
        <f t="shared" si="95"/>
        <v>2.0054702820889969</v>
      </c>
      <c r="AC428" s="6">
        <f t="shared" si="96"/>
        <v>1.0203874895027762</v>
      </c>
    </row>
    <row r="429" spans="1:29" x14ac:dyDescent="0.25">
      <c r="A429" s="3">
        <f t="shared" si="97"/>
        <v>42795</v>
      </c>
      <c r="B429" s="9">
        <f t="shared" si="98"/>
        <v>1073.4468951383167</v>
      </c>
      <c r="C429" s="9">
        <f t="shared" si="99"/>
        <v>5108.4451159651599</v>
      </c>
      <c r="D429" s="9">
        <f t="shared" si="100"/>
        <v>21083.241152754046</v>
      </c>
      <c r="E429" s="9">
        <f t="shared" si="101"/>
        <v>14167.84232079578</v>
      </c>
      <c r="F429" s="9">
        <f t="shared" si="102"/>
        <v>1002.5524858728837</v>
      </c>
      <c r="G429" s="9">
        <f t="shared" si="103"/>
        <v>20.884836116544474</v>
      </c>
      <c r="H429" s="9">
        <f t="shared" si="104"/>
        <v>25080.851436031851</v>
      </c>
      <c r="I429" s="9">
        <f t="shared" si="105"/>
        <v>1175.2280109320707</v>
      </c>
      <c r="J429" s="9">
        <f t="shared" si="106"/>
        <v>16.634258753515049</v>
      </c>
      <c r="K429" s="9">
        <f t="shared" si="107"/>
        <v>0.97666100213621054</v>
      </c>
      <c r="L429" s="9">
        <f t="shared" si="108"/>
        <v>19914.46185779382</v>
      </c>
      <c r="M429" s="9">
        <f t="shared" si="109"/>
        <v>5630.6863957930436</v>
      </c>
      <c r="N429" s="9">
        <f t="shared" si="110"/>
        <v>172.18140086193554</v>
      </c>
      <c r="Q429" s="6">
        <f t="shared" si="84"/>
        <v>1.0854779742428982</v>
      </c>
      <c r="R429" s="6">
        <f t="shared" si="85"/>
        <v>1.4421675308555753</v>
      </c>
      <c r="S429" s="6">
        <f t="shared" si="86"/>
        <v>1.2567805393901086</v>
      </c>
      <c r="T429" s="6">
        <f t="shared" si="87"/>
        <v>1.438367088574821</v>
      </c>
      <c r="U429" s="6">
        <f t="shared" si="88"/>
        <v>1.1192187331234087</v>
      </c>
      <c r="V429" s="6">
        <f t="shared" si="89"/>
        <v>0.80328189537419548</v>
      </c>
      <c r="W429" s="6">
        <f t="shared" si="90"/>
        <v>1.5322233399456582</v>
      </c>
      <c r="X429" s="6">
        <f t="shared" si="91"/>
        <v>1.3424795520720203</v>
      </c>
      <c r="Y429" s="6">
        <f t="shared" si="92"/>
        <v>0.86942350477123831</v>
      </c>
      <c r="Z429" s="6">
        <f t="shared" si="93"/>
        <v>0.60812992564333446</v>
      </c>
      <c r="AA429" s="6">
        <f t="shared" si="94"/>
        <v>1.5114324161115882</v>
      </c>
      <c r="AB429" s="6">
        <f t="shared" si="95"/>
        <v>2.0056478726749272</v>
      </c>
      <c r="AC429" s="6">
        <f t="shared" si="96"/>
        <v>1.0204055870135316</v>
      </c>
    </row>
    <row r="430" spans="1:29" x14ac:dyDescent="0.25">
      <c r="A430" s="3">
        <f t="shared" si="97"/>
        <v>42796</v>
      </c>
      <c r="B430" s="9">
        <f t="shared" si="98"/>
        <v>1045.5080997563118</v>
      </c>
      <c r="C430" s="9">
        <f t="shared" si="99"/>
        <v>2003.6867473833036</v>
      </c>
      <c r="D430" s="9">
        <f t="shared" si="100"/>
        <v>25872.871680524026</v>
      </c>
      <c r="E430" s="9">
        <f t="shared" si="101"/>
        <v>19083.328585328018</v>
      </c>
      <c r="F430" s="9">
        <f t="shared" si="102"/>
        <v>928.28095529909456</v>
      </c>
      <c r="G430" s="9">
        <f t="shared" si="103"/>
        <v>14.033818310197526</v>
      </c>
      <c r="H430" s="9">
        <f t="shared" si="104"/>
        <v>31096.746661271518</v>
      </c>
      <c r="I430" s="9">
        <f t="shared" si="105"/>
        <v>1795.1556981685405</v>
      </c>
      <c r="J430" s="9">
        <f t="shared" si="106"/>
        <v>24.975763076443254</v>
      </c>
      <c r="K430" s="9">
        <f t="shared" si="107"/>
        <v>0.31081807947264106</v>
      </c>
      <c r="L430" s="9">
        <f t="shared" si="108"/>
        <v>33281.524218946819</v>
      </c>
      <c r="M430" s="9">
        <f t="shared" si="109"/>
        <v>4383.0124323436066</v>
      </c>
      <c r="N430" s="9">
        <f t="shared" si="110"/>
        <v>169.26503973041508</v>
      </c>
      <c r="Q430" s="6">
        <f t="shared" si="84"/>
        <v>1.085453147855252</v>
      </c>
      <c r="R430" s="6">
        <f t="shared" si="85"/>
        <v>1.4420863312373255</v>
      </c>
      <c r="S430" s="6">
        <f t="shared" si="86"/>
        <v>1.25675615073647</v>
      </c>
      <c r="T430" s="6">
        <f t="shared" si="87"/>
        <v>1.4383289635860703</v>
      </c>
      <c r="U430" s="6">
        <f t="shared" si="88"/>
        <v>1.1191922106630678</v>
      </c>
      <c r="V430" s="6">
        <f t="shared" si="89"/>
        <v>0.80327591533909426</v>
      </c>
      <c r="W430" s="6">
        <f t="shared" si="90"/>
        <v>1.5322105008166977</v>
      </c>
      <c r="X430" s="6">
        <f t="shared" si="91"/>
        <v>1.3424504099191901</v>
      </c>
      <c r="Y430" s="6">
        <f t="shared" si="92"/>
        <v>0.86946202069643463</v>
      </c>
      <c r="Z430" s="6">
        <f t="shared" si="93"/>
        <v>0.60809895698085392</v>
      </c>
      <c r="AA430" s="6">
        <f t="shared" si="94"/>
        <v>1.5113489714441228</v>
      </c>
      <c r="AB430" s="6">
        <f t="shared" si="95"/>
        <v>2.0057875843471238</v>
      </c>
      <c r="AC430" s="6">
        <f t="shared" si="96"/>
        <v>1.0204379538619126</v>
      </c>
    </row>
    <row r="431" spans="1:29" x14ac:dyDescent="0.25">
      <c r="A431" s="3">
        <f t="shared" si="97"/>
        <v>42797</v>
      </c>
      <c r="B431" s="9">
        <f t="shared" si="98"/>
        <v>799.16220366309278</v>
      </c>
      <c r="C431" s="9">
        <f t="shared" si="99"/>
        <v>2125.2297296579054</v>
      </c>
      <c r="D431" s="9">
        <f t="shared" si="100"/>
        <v>26618.7762330675</v>
      </c>
      <c r="E431" s="9">
        <f t="shared" si="101"/>
        <v>20525.935907267391</v>
      </c>
      <c r="F431" s="9">
        <f t="shared" si="102"/>
        <v>923.2128695786663</v>
      </c>
      <c r="G431" s="9">
        <f t="shared" si="103"/>
        <v>17.762077335610073</v>
      </c>
      <c r="H431" s="9">
        <f t="shared" si="104"/>
        <v>35835.154287534075</v>
      </c>
      <c r="I431" s="9">
        <f t="shared" si="105"/>
        <v>885.53743121074433</v>
      </c>
      <c r="J431" s="9">
        <f t="shared" si="106"/>
        <v>18.346534113350444</v>
      </c>
      <c r="K431" s="9">
        <f t="shared" si="107"/>
        <v>0.36459789830397332</v>
      </c>
      <c r="L431" s="9">
        <f t="shared" si="108"/>
        <v>39576.99571999607</v>
      </c>
      <c r="M431" s="9">
        <f t="shared" si="109"/>
        <v>2188.6242146499753</v>
      </c>
      <c r="N431" s="9">
        <f t="shared" si="110"/>
        <v>262.22415183758983</v>
      </c>
      <c r="Q431" s="6">
        <f t="shared" si="84"/>
        <v>1.0854322193860997</v>
      </c>
      <c r="R431" s="6">
        <f t="shared" si="85"/>
        <v>1.4419660827522844</v>
      </c>
      <c r="S431" s="6">
        <f t="shared" si="86"/>
        <v>1.2567436551849407</v>
      </c>
      <c r="T431" s="6">
        <f t="shared" si="87"/>
        <v>1.4383386990017293</v>
      </c>
      <c r="U431" s="6">
        <f t="shared" si="88"/>
        <v>1.1191874736457741</v>
      </c>
      <c r="V431" s="6">
        <f t="shared" si="89"/>
        <v>0.80326212761071669</v>
      </c>
      <c r="W431" s="6">
        <f t="shared" si="90"/>
        <v>1.5322128137316091</v>
      </c>
      <c r="X431" s="6">
        <f t="shared" si="91"/>
        <v>1.3424420063165137</v>
      </c>
      <c r="Y431" s="6">
        <f t="shared" si="92"/>
        <v>0.86948325178048402</v>
      </c>
      <c r="Z431" s="6">
        <f t="shared" si="93"/>
        <v>0.60805674256481423</v>
      </c>
      <c r="AA431" s="6">
        <f t="shared" si="94"/>
        <v>1.511325473177443</v>
      </c>
      <c r="AB431" s="6">
        <f t="shared" si="95"/>
        <v>2.0058267658346676</v>
      </c>
      <c r="AC431" s="6">
        <f t="shared" si="96"/>
        <v>1.0204760860101747</v>
      </c>
    </row>
    <row r="432" spans="1:29" x14ac:dyDescent="0.25">
      <c r="A432" s="3">
        <f t="shared" si="97"/>
        <v>42798</v>
      </c>
      <c r="B432" s="9">
        <f t="shared" si="98"/>
        <v>1222.2705196233126</v>
      </c>
      <c r="C432" s="9">
        <f t="shared" si="99"/>
        <v>3591.9382339935855</v>
      </c>
      <c r="D432" s="9">
        <f t="shared" si="100"/>
        <v>26196.518945341973</v>
      </c>
      <c r="E432" s="9">
        <f t="shared" si="101"/>
        <v>22267.088959195098</v>
      </c>
      <c r="F432" s="9">
        <f t="shared" si="102"/>
        <v>935.32285174527169</v>
      </c>
      <c r="G432" s="9">
        <f t="shared" si="103"/>
        <v>14.605266225458054</v>
      </c>
      <c r="H432" s="9">
        <f t="shared" si="104"/>
        <v>41185.970763091806</v>
      </c>
      <c r="I432" s="9">
        <f t="shared" si="105"/>
        <v>939.2908628779627</v>
      </c>
      <c r="J432" s="9">
        <f t="shared" si="106"/>
        <v>17.880333946610715</v>
      </c>
      <c r="K432" s="9">
        <f t="shared" si="107"/>
        <v>0.28062686060151742</v>
      </c>
      <c r="L432" s="9">
        <f t="shared" si="108"/>
        <v>28748.325743510126</v>
      </c>
      <c r="M432" s="9">
        <f t="shared" si="109"/>
        <v>5848.691459826864</v>
      </c>
      <c r="N432" s="9">
        <f t="shared" si="110"/>
        <v>152.98123931573971</v>
      </c>
      <c r="Q432" s="6">
        <f t="shared" si="84"/>
        <v>1.0854196870707413</v>
      </c>
      <c r="R432" s="6">
        <f t="shared" si="85"/>
        <v>1.4418489108327806</v>
      </c>
      <c r="S432" s="6">
        <f t="shared" si="86"/>
        <v>1.2567469076413698</v>
      </c>
      <c r="T432" s="6">
        <f t="shared" si="87"/>
        <v>1.4383954544844422</v>
      </c>
      <c r="U432" s="6">
        <f t="shared" si="88"/>
        <v>1.1192040883339522</v>
      </c>
      <c r="V432" s="6">
        <f t="shared" si="89"/>
        <v>0.80324606534492049</v>
      </c>
      <c r="W432" s="6">
        <f t="shared" si="90"/>
        <v>1.532224244421196</v>
      </c>
      <c r="X432" s="6">
        <f t="shared" si="91"/>
        <v>1.3424593485450829</v>
      </c>
      <c r="Y432" s="6">
        <f t="shared" si="92"/>
        <v>0.86948313504212227</v>
      </c>
      <c r="Z432" s="6">
        <f t="shared" si="93"/>
        <v>0.60801193116871077</v>
      </c>
      <c r="AA432" s="6">
        <f t="shared" si="94"/>
        <v>1.51136279491076</v>
      </c>
      <c r="AB432" s="6">
        <f t="shared" si="95"/>
        <v>2.0057902648265453</v>
      </c>
      <c r="AC432" s="6">
        <f t="shared" si="96"/>
        <v>1.020516510910626</v>
      </c>
    </row>
    <row r="433" spans="1:29" x14ac:dyDescent="0.25">
      <c r="A433" s="3">
        <f t="shared" si="97"/>
        <v>42799</v>
      </c>
      <c r="B433" s="9">
        <f t="shared" si="98"/>
        <v>941.43698746883808</v>
      </c>
      <c r="C433" s="9">
        <f t="shared" si="99"/>
        <v>2368.0109578021716</v>
      </c>
      <c r="D433" s="9">
        <f t="shared" si="100"/>
        <v>20071.975654305323</v>
      </c>
      <c r="E433" s="9">
        <f t="shared" si="101"/>
        <v>11806.681127026581</v>
      </c>
      <c r="F433" s="9">
        <f t="shared" si="102"/>
        <v>630.09920120804384</v>
      </c>
      <c r="G433" s="9">
        <f t="shared" si="103"/>
        <v>14.085326965503139</v>
      </c>
      <c r="H433" s="9">
        <f t="shared" si="104"/>
        <v>31933.003508247381</v>
      </c>
      <c r="I433" s="9">
        <f t="shared" si="105"/>
        <v>1530.1901765520888</v>
      </c>
      <c r="J433" s="9">
        <f t="shared" si="106"/>
        <v>19.286925418680127</v>
      </c>
      <c r="K433" s="9">
        <f t="shared" si="107"/>
        <v>0.23698990754958074</v>
      </c>
      <c r="L433" s="9">
        <f t="shared" si="108"/>
        <v>30528.930684984542</v>
      </c>
      <c r="M433" s="9">
        <f t="shared" si="109"/>
        <v>2356.4640119568417</v>
      </c>
      <c r="N433" s="9">
        <f t="shared" si="110"/>
        <v>151.00214479942724</v>
      </c>
      <c r="Q433" s="6">
        <f t="shared" si="84"/>
        <v>1.0854185587737912</v>
      </c>
      <c r="R433" s="6">
        <f t="shared" si="85"/>
        <v>1.4417622745092045</v>
      </c>
      <c r="S433" s="6">
        <f t="shared" si="86"/>
        <v>1.2567642015622462</v>
      </c>
      <c r="T433" s="6">
        <f t="shared" si="87"/>
        <v>1.438484255300813</v>
      </c>
      <c r="U433" s="6">
        <f t="shared" si="88"/>
        <v>1.1192350183120252</v>
      </c>
      <c r="V433" s="6">
        <f t="shared" si="89"/>
        <v>0.80323348871836431</v>
      </c>
      <c r="W433" s="6">
        <f t="shared" si="90"/>
        <v>1.532248854348365</v>
      </c>
      <c r="X433" s="6">
        <f t="shared" si="91"/>
        <v>1.342496372852144</v>
      </c>
      <c r="Y433" s="6">
        <f t="shared" si="92"/>
        <v>0.86947191512056798</v>
      </c>
      <c r="Z433" s="6">
        <f t="shared" si="93"/>
        <v>0.60797168089074149</v>
      </c>
      <c r="AA433" s="6">
        <f t="shared" si="94"/>
        <v>1.5114494779378411</v>
      </c>
      <c r="AB433" s="6">
        <f t="shared" si="95"/>
        <v>2.0057164163012167</v>
      </c>
      <c r="AC433" s="6">
        <f t="shared" si="96"/>
        <v>1.0205441772286943</v>
      </c>
    </row>
    <row r="434" spans="1:29" x14ac:dyDescent="0.25">
      <c r="A434" s="3">
        <f t="shared" si="97"/>
        <v>42800</v>
      </c>
      <c r="B434" s="9">
        <f t="shared" si="98"/>
        <v>678.5123499880026</v>
      </c>
      <c r="C434" s="9">
        <f t="shared" si="99"/>
        <v>2383.3712660180195</v>
      </c>
      <c r="D434" s="9">
        <f t="shared" si="100"/>
        <v>11166.892891857055</v>
      </c>
      <c r="E434" s="9">
        <f t="shared" si="101"/>
        <v>6385.5101609393314</v>
      </c>
      <c r="F434" s="9">
        <f t="shared" si="102"/>
        <v>595.42950383374671</v>
      </c>
      <c r="G434" s="9">
        <f t="shared" si="103"/>
        <v>12.240729496952596</v>
      </c>
      <c r="H434" s="9">
        <f t="shared" si="104"/>
        <v>16489.698844585517</v>
      </c>
      <c r="I434" s="9">
        <f t="shared" si="105"/>
        <v>550.37988072679025</v>
      </c>
      <c r="J434" s="9">
        <f t="shared" si="106"/>
        <v>15.390394409882132</v>
      </c>
      <c r="K434" s="9">
        <f t="shared" si="107"/>
        <v>0.24330488611041792</v>
      </c>
      <c r="L434" s="9">
        <f t="shared" si="108"/>
        <v>12222.725882116591</v>
      </c>
      <c r="M434" s="9">
        <f t="shared" si="109"/>
        <v>2174.2052804133191</v>
      </c>
      <c r="N434" s="9">
        <f t="shared" si="110"/>
        <v>135.80427177807758</v>
      </c>
      <c r="Q434" s="6">
        <f t="shared" si="84"/>
        <v>1.0854289674843243</v>
      </c>
      <c r="R434" s="6">
        <f t="shared" si="85"/>
        <v>1.4417165274172041</v>
      </c>
      <c r="S434" s="6">
        <f t="shared" si="86"/>
        <v>1.256787582353093</v>
      </c>
      <c r="T434" s="6">
        <f t="shared" si="87"/>
        <v>1.4385718652610424</v>
      </c>
      <c r="U434" s="6">
        <f t="shared" si="88"/>
        <v>1.1192681440327084</v>
      </c>
      <c r="V434" s="6">
        <f t="shared" si="89"/>
        <v>0.80322526895772073</v>
      </c>
      <c r="W434" s="6">
        <f t="shared" si="90"/>
        <v>1.5322793278731421</v>
      </c>
      <c r="X434" s="6">
        <f t="shared" si="91"/>
        <v>1.3425497458316138</v>
      </c>
      <c r="Y434" s="6">
        <f t="shared" si="92"/>
        <v>0.8694565978048685</v>
      </c>
      <c r="Z434" s="6">
        <f t="shared" si="93"/>
        <v>0.60794351466440644</v>
      </c>
      <c r="AA434" s="6">
        <f t="shared" si="94"/>
        <v>1.5115564759267639</v>
      </c>
      <c r="AB434" s="6">
        <f t="shared" si="95"/>
        <v>2.0056387100222621</v>
      </c>
      <c r="AC434" s="6">
        <f t="shared" si="96"/>
        <v>1.0205508174238571</v>
      </c>
    </row>
    <row r="435" spans="1:29" x14ac:dyDescent="0.25">
      <c r="A435" s="3">
        <f t="shared" si="97"/>
        <v>42801</v>
      </c>
      <c r="B435" s="9">
        <f t="shared" si="98"/>
        <v>841.53458316741808</v>
      </c>
      <c r="C435" s="9">
        <f t="shared" si="99"/>
        <v>2382.4017969760525</v>
      </c>
      <c r="D435" s="9">
        <f t="shared" si="100"/>
        <v>12377.489237208554</v>
      </c>
      <c r="E435" s="9">
        <f t="shared" si="101"/>
        <v>11717.940752551238</v>
      </c>
      <c r="F435" s="9">
        <f t="shared" si="102"/>
        <v>989.45785619444518</v>
      </c>
      <c r="G435" s="9">
        <f t="shared" si="103"/>
        <v>15.760824834099591</v>
      </c>
      <c r="H435" s="9">
        <f t="shared" si="104"/>
        <v>15781.120201165206</v>
      </c>
      <c r="I435" s="9">
        <f t="shared" si="105"/>
        <v>506.04874060895332</v>
      </c>
      <c r="J435" s="9">
        <f t="shared" si="106"/>
        <v>13.489943134040406</v>
      </c>
      <c r="K435" s="9">
        <f t="shared" si="107"/>
        <v>1.7971330525657723E-2</v>
      </c>
      <c r="L435" s="9">
        <f t="shared" si="108"/>
        <v>12316.83716965611</v>
      </c>
      <c r="M435" s="9">
        <f t="shared" si="109"/>
        <v>2260.9009343863045</v>
      </c>
      <c r="N435" s="9">
        <f t="shared" si="110"/>
        <v>161.70116882265009</v>
      </c>
      <c r="Q435" s="6">
        <f t="shared" si="84"/>
        <v>1.0854418797107648</v>
      </c>
      <c r="R435" s="6">
        <f t="shared" si="85"/>
        <v>1.4417079739685323</v>
      </c>
      <c r="S435" s="6">
        <f t="shared" si="86"/>
        <v>1.2568036610324778</v>
      </c>
      <c r="T435" s="6">
        <f t="shared" si="87"/>
        <v>1.438616148669611</v>
      </c>
      <c r="U435" s="6">
        <f t="shared" si="88"/>
        <v>1.1192888519802986</v>
      </c>
      <c r="V435" s="6">
        <f t="shared" si="89"/>
        <v>0.80322243319755848</v>
      </c>
      <c r="W435" s="6">
        <f t="shared" si="90"/>
        <v>1.5322973650325633</v>
      </c>
      <c r="X435" s="6">
        <f t="shared" si="91"/>
        <v>1.3426001467962261</v>
      </c>
      <c r="Y435" s="6">
        <f t="shared" si="92"/>
        <v>0.86944211847317165</v>
      </c>
      <c r="Z435" s="6">
        <f t="shared" si="93"/>
        <v>0.60793252522907781</v>
      </c>
      <c r="AA435" s="6">
        <f t="shared" si="94"/>
        <v>1.5116422046259288</v>
      </c>
      <c r="AB435" s="6">
        <f t="shared" si="95"/>
        <v>2.0055680125293489</v>
      </c>
      <c r="AC435" s="6">
        <f t="shared" si="96"/>
        <v>1.0205404820380479</v>
      </c>
    </row>
    <row r="436" spans="1:29" x14ac:dyDescent="0.25">
      <c r="A436" s="3">
        <f t="shared" si="97"/>
        <v>42802</v>
      </c>
      <c r="B436" s="9">
        <f t="shared" si="98"/>
        <v>1165.1750844989447</v>
      </c>
      <c r="C436" s="9">
        <f t="shared" si="99"/>
        <v>7365.0335781334252</v>
      </c>
      <c r="D436" s="9">
        <f t="shared" si="100"/>
        <v>26497.5980089392</v>
      </c>
      <c r="E436" s="9">
        <f t="shared" si="101"/>
        <v>20382.101688437353</v>
      </c>
      <c r="F436" s="9">
        <f t="shared" si="102"/>
        <v>1122.1540992778732</v>
      </c>
      <c r="G436" s="9">
        <f t="shared" si="103"/>
        <v>16.775215182602452</v>
      </c>
      <c r="H436" s="9">
        <f t="shared" si="104"/>
        <v>38431.280162312869</v>
      </c>
      <c r="I436" s="9">
        <f t="shared" si="105"/>
        <v>1577.8736909898005</v>
      </c>
      <c r="J436" s="9">
        <f t="shared" si="106"/>
        <v>14.46229291754422</v>
      </c>
      <c r="K436" s="9">
        <f t="shared" si="107"/>
        <v>0.59375223197589022</v>
      </c>
      <c r="L436" s="9">
        <f t="shared" si="108"/>
        <v>30104.130490612799</v>
      </c>
      <c r="M436" s="9">
        <f t="shared" si="109"/>
        <v>11292.417141439109</v>
      </c>
      <c r="N436" s="9">
        <f t="shared" si="110"/>
        <v>175.71430990054691</v>
      </c>
      <c r="Q436" s="6">
        <f t="shared" si="84"/>
        <v>1.0854520049161898</v>
      </c>
      <c r="R436" s="6">
        <f t="shared" si="85"/>
        <v>1.4417368516137847</v>
      </c>
      <c r="S436" s="6">
        <f t="shared" si="86"/>
        <v>1.2568085626378129</v>
      </c>
      <c r="T436" s="6">
        <f t="shared" si="87"/>
        <v>1.4386172027423108</v>
      </c>
      <c r="U436" s="6">
        <f t="shared" si="88"/>
        <v>1.119297109219032</v>
      </c>
      <c r="V436" s="6">
        <f t="shared" si="89"/>
        <v>0.80322465012370969</v>
      </c>
      <c r="W436" s="6">
        <f t="shared" si="90"/>
        <v>1.5322956742649263</v>
      </c>
      <c r="X436" s="6">
        <f t="shared" si="91"/>
        <v>1.3426106902765127</v>
      </c>
      <c r="Y436" s="6">
        <f t="shared" si="92"/>
        <v>0.86942815618328273</v>
      </c>
      <c r="Z436" s="6">
        <f t="shared" si="93"/>
        <v>0.60794096485597393</v>
      </c>
      <c r="AA436" s="6">
        <f t="shared" si="94"/>
        <v>1.5116718044194151</v>
      </c>
      <c r="AB436" s="6">
        <f t="shared" si="95"/>
        <v>2.0055134219295567</v>
      </c>
      <c r="AC436" s="6">
        <f t="shared" si="96"/>
        <v>1.0205185288360166</v>
      </c>
    </row>
    <row r="437" spans="1:29" x14ac:dyDescent="0.25">
      <c r="A437" s="3">
        <f t="shared" si="97"/>
        <v>42803</v>
      </c>
      <c r="B437" s="9">
        <f t="shared" si="98"/>
        <v>1134.8559318852722</v>
      </c>
      <c r="C437" s="9">
        <f t="shared" si="99"/>
        <v>2888.9041124224423</v>
      </c>
      <c r="D437" s="9">
        <f t="shared" si="100"/>
        <v>32517.163767201408</v>
      </c>
      <c r="E437" s="9">
        <f t="shared" si="101"/>
        <v>27453.079791825814</v>
      </c>
      <c r="F437" s="9">
        <f t="shared" si="102"/>
        <v>1039.0192262829091</v>
      </c>
      <c r="G437" s="9">
        <f t="shared" si="103"/>
        <v>11.272405522416518</v>
      </c>
      <c r="H437" s="9">
        <f t="shared" si="104"/>
        <v>47649.108426769759</v>
      </c>
      <c r="I437" s="9">
        <f t="shared" si="105"/>
        <v>2410.1715762644085</v>
      </c>
      <c r="J437" s="9">
        <f t="shared" si="106"/>
        <v>21.714405992964025</v>
      </c>
      <c r="K437" s="9">
        <f t="shared" si="107"/>
        <v>0.18896649091735726</v>
      </c>
      <c r="L437" s="9">
        <f t="shared" si="108"/>
        <v>50310.293822111707</v>
      </c>
      <c r="M437" s="9">
        <f t="shared" si="109"/>
        <v>8790.0992918305692</v>
      </c>
      <c r="N437" s="9">
        <f t="shared" si="110"/>
        <v>172.73427919086438</v>
      </c>
      <c r="Q437" s="6">
        <f t="shared" si="84"/>
        <v>1.0854587660772648</v>
      </c>
      <c r="R437" s="6">
        <f t="shared" si="85"/>
        <v>1.4417942905472525</v>
      </c>
      <c r="S437" s="6">
        <f t="shared" si="86"/>
        <v>1.2568053584743326</v>
      </c>
      <c r="T437" s="6">
        <f t="shared" si="87"/>
        <v>1.4385896919960166</v>
      </c>
      <c r="U437" s="6">
        <f t="shared" si="88"/>
        <v>1.1192939167303442</v>
      </c>
      <c r="V437" s="6">
        <f t="shared" si="89"/>
        <v>0.80323154206902792</v>
      </c>
      <c r="W437" s="6">
        <f t="shared" si="90"/>
        <v>1.532285963731147</v>
      </c>
      <c r="X437" s="6">
        <f t="shared" si="91"/>
        <v>1.3425975132537649</v>
      </c>
      <c r="Y437" s="6">
        <f t="shared" si="92"/>
        <v>0.86941912151003342</v>
      </c>
      <c r="Z437" s="6">
        <f t="shared" si="93"/>
        <v>0.60796492674420033</v>
      </c>
      <c r="AA437" s="6">
        <f t="shared" si="94"/>
        <v>1.511658345066738</v>
      </c>
      <c r="AB437" s="6">
        <f t="shared" si="95"/>
        <v>2.0054926668621116</v>
      </c>
      <c r="AC437" s="6">
        <f t="shared" si="96"/>
        <v>1.0204959007836154</v>
      </c>
    </row>
    <row r="438" spans="1:29" x14ac:dyDescent="0.25">
      <c r="A438" s="3">
        <f t="shared" si="97"/>
        <v>42804</v>
      </c>
      <c r="B438" s="9">
        <f t="shared" si="98"/>
        <v>867.45888680933797</v>
      </c>
      <c r="C438" s="9">
        <f t="shared" si="99"/>
        <v>3064.2832274686234</v>
      </c>
      <c r="D438" s="9">
        <f t="shared" si="100"/>
        <v>33454.483152575573</v>
      </c>
      <c r="E438" s="9">
        <f t="shared" si="101"/>
        <v>29527.705812424043</v>
      </c>
      <c r="F438" s="9">
        <f t="shared" si="102"/>
        <v>1033.3389043822042</v>
      </c>
      <c r="G438" s="9">
        <f t="shared" si="103"/>
        <v>14.267205235857064</v>
      </c>
      <c r="H438" s="9">
        <f t="shared" si="104"/>
        <v>54909.358016287682</v>
      </c>
      <c r="I438" s="9">
        <f t="shared" si="105"/>
        <v>1188.902734117594</v>
      </c>
      <c r="J438" s="9">
        <f t="shared" si="106"/>
        <v>15.950789056886721</v>
      </c>
      <c r="K438" s="9">
        <f t="shared" si="107"/>
        <v>0.22167484272387042</v>
      </c>
      <c r="L438" s="9">
        <f t="shared" si="108"/>
        <v>59825.642669356988</v>
      </c>
      <c r="M438" s="9">
        <f t="shared" si="109"/>
        <v>4389.297869828677</v>
      </c>
      <c r="N438" s="9">
        <f t="shared" si="110"/>
        <v>267.5946981531763</v>
      </c>
      <c r="Q438" s="6">
        <f t="shared" si="84"/>
        <v>1.085460351895017</v>
      </c>
      <c r="R438" s="6">
        <f t="shared" si="85"/>
        <v>1.4418597597737708</v>
      </c>
      <c r="S438" s="6">
        <f t="shared" si="86"/>
        <v>1.2568001947067848</v>
      </c>
      <c r="T438" s="6">
        <f t="shared" si="87"/>
        <v>1.4385558809997792</v>
      </c>
      <c r="U438" s="6">
        <f t="shared" si="88"/>
        <v>1.1192856365334216</v>
      </c>
      <c r="V438" s="6">
        <f t="shared" si="89"/>
        <v>0.80323967553353914</v>
      </c>
      <c r="W438" s="6">
        <f t="shared" si="90"/>
        <v>1.5322763110130915</v>
      </c>
      <c r="X438" s="6">
        <f t="shared" si="91"/>
        <v>1.3425776169529906</v>
      </c>
      <c r="Y438" s="6">
        <f t="shared" si="92"/>
        <v>0.86941702221999617</v>
      </c>
      <c r="Z438" s="6">
        <f t="shared" si="93"/>
        <v>0.60799813645402645</v>
      </c>
      <c r="AA438" s="6">
        <f t="shared" si="94"/>
        <v>1.5116266806257452</v>
      </c>
      <c r="AB438" s="6">
        <f t="shared" si="95"/>
        <v>2.0055054862539081</v>
      </c>
      <c r="AC438" s="6">
        <f t="shared" si="96"/>
        <v>1.0204807462544974</v>
      </c>
    </row>
    <row r="439" spans="1:29" x14ac:dyDescent="0.25">
      <c r="A439" s="3">
        <f t="shared" si="97"/>
        <v>42805</v>
      </c>
      <c r="B439" s="9">
        <f t="shared" si="98"/>
        <v>1326.7255226936622</v>
      </c>
      <c r="C439" s="9">
        <f t="shared" si="99"/>
        <v>5179.207099182865</v>
      </c>
      <c r="D439" s="9">
        <f t="shared" si="100"/>
        <v>32923.66648604456</v>
      </c>
      <c r="E439" s="9">
        <f t="shared" si="101"/>
        <v>32031.819861363485</v>
      </c>
      <c r="F439" s="9">
        <f t="shared" si="102"/>
        <v>1046.8835432634021</v>
      </c>
      <c r="G439" s="9">
        <f t="shared" si="103"/>
        <v>11.731608853812578</v>
      </c>
      <c r="H439" s="9">
        <f t="shared" si="104"/>
        <v>63107.944657081302</v>
      </c>
      <c r="I439" s="9">
        <f t="shared" si="105"/>
        <v>1261.0536946308248</v>
      </c>
      <c r="J439" s="9">
        <f t="shared" si="106"/>
        <v>15.545518214043057</v>
      </c>
      <c r="K439" s="9">
        <f t="shared" si="107"/>
        <v>0.1706259693041606</v>
      </c>
      <c r="L439" s="9">
        <f t="shared" si="108"/>
        <v>43455.752085045126</v>
      </c>
      <c r="M439" s="9">
        <f t="shared" si="109"/>
        <v>11729.743321610438</v>
      </c>
      <c r="N439" s="9">
        <f t="shared" si="110"/>
        <v>156.11336246143168</v>
      </c>
      <c r="Q439" s="6">
        <f t="shared" si="84"/>
        <v>1.0854598072958033</v>
      </c>
      <c r="R439" s="6">
        <f t="shared" si="85"/>
        <v>1.4418975944985901</v>
      </c>
      <c r="S439" s="6">
        <f t="shared" si="86"/>
        <v>1.2567954755644641</v>
      </c>
      <c r="T439" s="6">
        <f t="shared" si="87"/>
        <v>1.4385275021832651</v>
      </c>
      <c r="U439" s="6">
        <f t="shared" si="88"/>
        <v>1.1192750624129015</v>
      </c>
      <c r="V439" s="6">
        <f t="shared" si="89"/>
        <v>0.80324512218500477</v>
      </c>
      <c r="W439" s="6">
        <f t="shared" si="90"/>
        <v>1.5322679904788004</v>
      </c>
      <c r="X439" s="6">
        <f t="shared" si="91"/>
        <v>1.3425593119973394</v>
      </c>
      <c r="Y439" s="6">
        <f t="shared" si="92"/>
        <v>0.86941990347947429</v>
      </c>
      <c r="Z439" s="6">
        <f t="shared" si="93"/>
        <v>0.60801724018302328</v>
      </c>
      <c r="AA439" s="6">
        <f t="shared" si="94"/>
        <v>1.5115924479482139</v>
      </c>
      <c r="AB439" s="6">
        <f t="shared" si="95"/>
        <v>2.0055329302595264</v>
      </c>
      <c r="AC439" s="6">
        <f t="shared" si="96"/>
        <v>1.0204739035956398</v>
      </c>
    </row>
    <row r="440" spans="1:29" x14ac:dyDescent="0.25">
      <c r="A440" s="3">
        <f t="shared" si="97"/>
        <v>42806</v>
      </c>
      <c r="B440" s="9">
        <f t="shared" si="98"/>
        <v>1021.8899965000479</v>
      </c>
      <c r="C440" s="9">
        <f t="shared" si="99"/>
        <v>3414.4651995047616</v>
      </c>
      <c r="D440" s="9">
        <f t="shared" si="100"/>
        <v>25226.282186175147</v>
      </c>
      <c r="E440" s="9">
        <f t="shared" si="101"/>
        <v>16983.986083778382</v>
      </c>
      <c r="F440" s="9">
        <f t="shared" si="102"/>
        <v>705.24786610425917</v>
      </c>
      <c r="G440" s="9">
        <f t="shared" si="103"/>
        <v>11.314009666089293</v>
      </c>
      <c r="H440" s="9">
        <f t="shared" si="104"/>
        <v>48929.718920821339</v>
      </c>
      <c r="I440" s="9">
        <f t="shared" si="105"/>
        <v>2054.3487481082702</v>
      </c>
      <c r="J440" s="9">
        <f t="shared" si="106"/>
        <v>16.768549966466054</v>
      </c>
      <c r="K440" s="9">
        <f t="shared" si="107"/>
        <v>0.14409577574828572</v>
      </c>
      <c r="L440" s="9">
        <f t="shared" si="108"/>
        <v>46146.349542358468</v>
      </c>
      <c r="M440" s="9">
        <f t="shared" si="109"/>
        <v>4726.0447546388068</v>
      </c>
      <c r="N440" s="9">
        <f t="shared" si="110"/>
        <v>154.09371593317738</v>
      </c>
      <c r="Q440" s="6">
        <f t="shared" si="84"/>
        <v>1.0854576674828944</v>
      </c>
      <c r="R440" s="6">
        <f t="shared" si="85"/>
        <v>1.4419127530870206</v>
      </c>
      <c r="S440" s="6">
        <f t="shared" si="86"/>
        <v>1.2567911908942684</v>
      </c>
      <c r="T440" s="6">
        <f t="shared" si="87"/>
        <v>1.4385063762669488</v>
      </c>
      <c r="U440" s="6">
        <f t="shared" si="88"/>
        <v>1.1192648153689739</v>
      </c>
      <c r="V440" s="6">
        <f t="shared" si="89"/>
        <v>0.80324792557523339</v>
      </c>
      <c r="W440" s="6">
        <f t="shared" si="90"/>
        <v>1.5322617212685363</v>
      </c>
      <c r="X440" s="6">
        <f t="shared" si="91"/>
        <v>1.3425447239095765</v>
      </c>
      <c r="Y440" s="6">
        <f t="shared" si="92"/>
        <v>0.86942576913918435</v>
      </c>
      <c r="Z440" s="6">
        <f t="shared" si="93"/>
        <v>0.60802494603336388</v>
      </c>
      <c r="AA440" s="6">
        <f t="shared" si="94"/>
        <v>1.5115612799715665</v>
      </c>
      <c r="AB440" s="6">
        <f t="shared" si="95"/>
        <v>2.0055662767004159</v>
      </c>
      <c r="AC440" s="6">
        <f t="shared" si="96"/>
        <v>1.0204736902105371</v>
      </c>
    </row>
    <row r="441" spans="1:29" x14ac:dyDescent="0.25">
      <c r="A441" s="3">
        <f t="shared" si="97"/>
        <v>42807</v>
      </c>
      <c r="B441" s="9">
        <f t="shared" si="98"/>
        <v>736.49427605579353</v>
      </c>
      <c r="C441" s="9">
        <f t="shared" si="99"/>
        <v>3436.6080811707761</v>
      </c>
      <c r="D441" s="9">
        <f t="shared" si="100"/>
        <v>14034.409790265545</v>
      </c>
      <c r="E441" s="9">
        <f t="shared" si="101"/>
        <v>9185.5144058857659</v>
      </c>
      <c r="F441" s="9">
        <f t="shared" si="102"/>
        <v>666.43856512561592</v>
      </c>
      <c r="G441" s="9">
        <f t="shared" si="103"/>
        <v>9.8323473916781055</v>
      </c>
      <c r="H441" s="9">
        <f t="shared" si="104"/>
        <v>25266.469885891176</v>
      </c>
      <c r="I441" s="9">
        <f t="shared" si="105"/>
        <v>738.9042854773287</v>
      </c>
      <c r="J441" s="9">
        <f t="shared" si="106"/>
        <v>13.380913020365915</v>
      </c>
      <c r="K441" s="9">
        <f t="shared" si="107"/>
        <v>0.14793525641567318</v>
      </c>
      <c r="L441" s="9">
        <f t="shared" si="108"/>
        <v>18475.108293338111</v>
      </c>
      <c r="M441" s="9">
        <f t="shared" si="109"/>
        <v>4360.5791407271263</v>
      </c>
      <c r="N441" s="9">
        <f t="shared" si="110"/>
        <v>138.58524917878594</v>
      </c>
      <c r="Q441" s="6">
        <f t="shared" si="84"/>
        <v>1.0854544888811768</v>
      </c>
      <c r="R441" s="6">
        <f t="shared" si="85"/>
        <v>1.441910511454825</v>
      </c>
      <c r="S441" s="6">
        <f t="shared" si="86"/>
        <v>1.2567873558185103</v>
      </c>
      <c r="T441" s="6">
        <f t="shared" si="87"/>
        <v>1.4384934287747722</v>
      </c>
      <c r="U441" s="6">
        <f t="shared" si="88"/>
        <v>1.119256873961852</v>
      </c>
      <c r="V441" s="6">
        <f t="shared" si="89"/>
        <v>0.80324848238219204</v>
      </c>
      <c r="W441" s="6">
        <f t="shared" si="90"/>
        <v>1.532257812833711</v>
      </c>
      <c r="X441" s="6">
        <f t="shared" si="91"/>
        <v>1.3425350586972535</v>
      </c>
      <c r="Y441" s="6">
        <f t="shared" si="92"/>
        <v>0.86943275552276067</v>
      </c>
      <c r="Z441" s="6">
        <f t="shared" si="93"/>
        <v>0.60802419047407219</v>
      </c>
      <c r="AA441" s="6">
        <f t="shared" si="94"/>
        <v>1.5115374812069995</v>
      </c>
      <c r="AB441" s="6">
        <f t="shared" si="95"/>
        <v>2.0055967943828077</v>
      </c>
      <c r="AC441" s="6">
        <f t="shared" si="96"/>
        <v>1.0204778344914869</v>
      </c>
    </row>
    <row r="442" spans="1:29" x14ac:dyDescent="0.25">
      <c r="A442" s="3">
        <f t="shared" si="97"/>
        <v>42808</v>
      </c>
      <c r="B442" s="9">
        <f t="shared" si="98"/>
        <v>913.44447603797357</v>
      </c>
      <c r="C442" s="9">
        <f t="shared" si="99"/>
        <v>3435.1763718186089</v>
      </c>
      <c r="D442" s="9">
        <f t="shared" si="100"/>
        <v>15555.833432811356</v>
      </c>
      <c r="E442" s="9">
        <f t="shared" si="101"/>
        <v>16856.125821135323</v>
      </c>
      <c r="F442" s="9">
        <f t="shared" si="102"/>
        <v>1107.453013401301</v>
      </c>
      <c r="G442" s="9">
        <f t="shared" si="103"/>
        <v>12.659840595894034</v>
      </c>
      <c r="H442" s="9">
        <f t="shared" si="104"/>
        <v>24180.72219781459</v>
      </c>
      <c r="I442" s="9">
        <f t="shared" si="105"/>
        <v>679.38595396187623</v>
      </c>
      <c r="J442" s="9">
        <f t="shared" si="106"/>
        <v>11.728682819979772</v>
      </c>
      <c r="K442" s="9">
        <f t="shared" si="107"/>
        <v>1.092689436269686E-2</v>
      </c>
      <c r="L442" s="9">
        <f t="shared" si="108"/>
        <v>18617.191866255231</v>
      </c>
      <c r="M442" s="9">
        <f t="shared" si="109"/>
        <v>4534.5038500411501</v>
      </c>
      <c r="N442" s="9">
        <f t="shared" si="110"/>
        <v>165.01349839438714</v>
      </c>
      <c r="Q442" s="6">
        <f t="shared" si="84"/>
        <v>1.0854509063666722</v>
      </c>
      <c r="R442" s="6">
        <f t="shared" si="85"/>
        <v>1.4418963149619966</v>
      </c>
      <c r="S442" s="6">
        <f t="shared" si="86"/>
        <v>1.2567842423201816</v>
      </c>
      <c r="T442" s="6">
        <f t="shared" si="87"/>
        <v>1.4384887393687664</v>
      </c>
      <c r="U442" s="6">
        <f t="shared" si="88"/>
        <v>1.1192523324446348</v>
      </c>
      <c r="V442" s="6">
        <f t="shared" si="89"/>
        <v>0.8032473382042562</v>
      </c>
      <c r="W442" s="6">
        <f t="shared" si="90"/>
        <v>1.5322563854515978</v>
      </c>
      <c r="X442" s="6">
        <f t="shared" si="91"/>
        <v>1.3425306683785789</v>
      </c>
      <c r="Y442" s="6">
        <f t="shared" si="92"/>
        <v>0.86943901122783207</v>
      </c>
      <c r="Z442" s="6">
        <f t="shared" si="93"/>
        <v>0.60801810678939439</v>
      </c>
      <c r="AA442" s="6">
        <f t="shared" si="94"/>
        <v>1.5115237467067228</v>
      </c>
      <c r="AB442" s="6">
        <f t="shared" si="95"/>
        <v>2.005618106072387</v>
      </c>
      <c r="AC442" s="6">
        <f t="shared" si="96"/>
        <v>1.0204842648686723</v>
      </c>
    </row>
    <row r="443" spans="1:29" x14ac:dyDescent="0.25">
      <c r="A443" s="3">
        <f t="shared" si="97"/>
        <v>42809</v>
      </c>
      <c r="B443" s="9">
        <f t="shared" si="98"/>
        <v>1264.7365013328276</v>
      </c>
      <c r="C443" s="9">
        <f t="shared" si="99"/>
        <v>10619.465001633453</v>
      </c>
      <c r="D443" s="9">
        <f t="shared" si="100"/>
        <v>33301.717617899209</v>
      </c>
      <c r="E443" s="9">
        <f t="shared" si="101"/>
        <v>29319.480463650805</v>
      </c>
      <c r="F443" s="9">
        <f t="shared" si="102"/>
        <v>1255.9726000760811</v>
      </c>
      <c r="G443" s="9">
        <f t="shared" si="103"/>
        <v>13.474610032670292</v>
      </c>
      <c r="H443" s="9">
        <f t="shared" si="104"/>
        <v>58886.598885497246</v>
      </c>
      <c r="I443" s="9">
        <f t="shared" si="105"/>
        <v>2118.3442502193625</v>
      </c>
      <c r="J443" s="9">
        <f t="shared" si="106"/>
        <v>12.574141699465674</v>
      </c>
      <c r="K443" s="9">
        <f t="shared" si="107"/>
        <v>0.36100703113598293</v>
      </c>
      <c r="L443" s="9">
        <f t="shared" si="108"/>
        <v>45503.015962175086</v>
      </c>
      <c r="M443" s="9">
        <f t="shared" si="109"/>
        <v>22648.395515198459</v>
      </c>
      <c r="N443" s="9">
        <f t="shared" si="110"/>
        <v>179.31490299552524</v>
      </c>
      <c r="Q443" s="6">
        <f t="shared" si="84"/>
        <v>1.0854476019599208</v>
      </c>
      <c r="R443" s="6">
        <f t="shared" si="85"/>
        <v>1.4418759791078675</v>
      </c>
      <c r="S443" s="6">
        <f t="shared" si="86"/>
        <v>1.256782505594076</v>
      </c>
      <c r="T443" s="6">
        <f t="shared" si="87"/>
        <v>1.4384915212293135</v>
      </c>
      <c r="U443" s="6">
        <f t="shared" si="88"/>
        <v>1.1192514476258855</v>
      </c>
      <c r="V443" s="6">
        <f t="shared" si="89"/>
        <v>0.80324513790110952</v>
      </c>
      <c r="W443" s="6">
        <f t="shared" si="90"/>
        <v>1.5322570218007887</v>
      </c>
      <c r="X443" s="6">
        <f t="shared" si="91"/>
        <v>1.3425309404142005</v>
      </c>
      <c r="Y443" s="6">
        <f t="shared" si="92"/>
        <v>0.8694431630693894</v>
      </c>
      <c r="Z443" s="6">
        <f t="shared" si="93"/>
        <v>0.60800955633399945</v>
      </c>
      <c r="AA443" s="6">
        <f t="shared" si="94"/>
        <v>1.511520685719989</v>
      </c>
      <c r="AB443" s="6">
        <f t="shared" si="95"/>
        <v>2.0056286649283432</v>
      </c>
      <c r="AC443" s="6">
        <f t="shared" si="96"/>
        <v>1.0204911773948078</v>
      </c>
    </row>
    <row r="444" spans="1:29" x14ac:dyDescent="0.25">
      <c r="A444" s="3">
        <f t="shared" si="97"/>
        <v>42810</v>
      </c>
      <c r="B444" s="9">
        <f t="shared" si="98"/>
        <v>1231.8241878230383</v>
      </c>
      <c r="C444" s="9">
        <f t="shared" si="99"/>
        <v>4165.381283859072</v>
      </c>
      <c r="D444" s="9">
        <f t="shared" si="100"/>
        <v>40867.007120968876</v>
      </c>
      <c r="E444" s="9">
        <f t="shared" si="101"/>
        <v>39491.266516429838</v>
      </c>
      <c r="F444" s="9">
        <f t="shared" si="102"/>
        <v>1162.926201056634</v>
      </c>
      <c r="G444" s="9">
        <f t="shared" si="103"/>
        <v>9.054475332249071</v>
      </c>
      <c r="H444" s="9">
        <f t="shared" si="104"/>
        <v>73010.795605919877</v>
      </c>
      <c r="I444" s="9">
        <f t="shared" si="105"/>
        <v>3235.7387596076655</v>
      </c>
      <c r="J444" s="9">
        <f t="shared" si="106"/>
        <v>18.879472321286062</v>
      </c>
      <c r="K444" s="9">
        <f t="shared" si="107"/>
        <v>0.11489180760708378</v>
      </c>
      <c r="L444" s="9">
        <f t="shared" si="108"/>
        <v>76045.367021767728</v>
      </c>
      <c r="M444" s="9">
        <f t="shared" si="109"/>
        <v>17629.663047404607</v>
      </c>
      <c r="N444" s="9">
        <f t="shared" si="110"/>
        <v>176.2748639759869</v>
      </c>
      <c r="Q444" s="6">
        <f t="shared" si="84"/>
        <v>1.0854454325111367</v>
      </c>
      <c r="R444" s="6">
        <f t="shared" si="85"/>
        <v>1.4418551539830311</v>
      </c>
      <c r="S444" s="6">
        <f t="shared" si="86"/>
        <v>1.2567826460372162</v>
      </c>
      <c r="T444" s="6">
        <f t="shared" si="87"/>
        <v>1.4385004092760627</v>
      </c>
      <c r="U444" s="6">
        <f t="shared" si="88"/>
        <v>1.1192537843760622</v>
      </c>
      <c r="V444" s="6">
        <f t="shared" si="89"/>
        <v>0.80324251236731781</v>
      </c>
      <c r="W444" s="6">
        <f t="shared" si="90"/>
        <v>1.5322594276475834</v>
      </c>
      <c r="X444" s="6">
        <f t="shared" si="91"/>
        <v>1.3425346110100702</v>
      </c>
      <c r="Y444" s="6">
        <f t="shared" si="92"/>
        <v>0.86944456723354313</v>
      </c>
      <c r="Z444" s="6">
        <f t="shared" si="93"/>
        <v>0.60800095852618996</v>
      </c>
      <c r="AA444" s="6">
        <f t="shared" si="94"/>
        <v>1.5115269906920179</v>
      </c>
      <c r="AB444" s="6">
        <f t="shared" si="95"/>
        <v>2.0056272929464449</v>
      </c>
      <c r="AC444" s="6">
        <f t="shared" si="96"/>
        <v>1.0204972909934704</v>
      </c>
    </row>
    <row r="445" spans="1:29" x14ac:dyDescent="0.25">
      <c r="A445" s="3">
        <f t="shared" si="97"/>
        <v>42811</v>
      </c>
      <c r="B445" s="9">
        <f t="shared" ref="B445:B476" si="111">SUM(Q431:Q444)/14*B438</f>
        <v>941.57880852526125</v>
      </c>
      <c r="C445" s="9">
        <f t="shared" ref="C445:C476" si="112">SUM(R431:R444)/14*C438</f>
        <v>4418.2019653191837</v>
      </c>
      <c r="D445" s="9">
        <f t="shared" ref="D445:D476" si="113">SUM(S431:S444)/14*D438</f>
        <v>42045.077171629426</v>
      </c>
      <c r="E445" s="9">
        <f t="shared" ref="E445:E476" si="114">SUM(T431:T444)/14*E438</f>
        <v>42475.978496004936</v>
      </c>
      <c r="F445" s="9">
        <f t="shared" ref="F445:F476" si="115">SUM(U431:U444)/14*F438</f>
        <v>1156.5730240237333</v>
      </c>
      <c r="G445" s="9">
        <f t="shared" ref="G445:G476" si="116">SUM(V431:V444)/14*G438</f>
        <v>11.459991737606133</v>
      </c>
      <c r="H445" s="9">
        <f t="shared" ref="H445:H476" si="117">SUM(W431:W444)/14*H438</f>
        <v>84135.573382309914</v>
      </c>
      <c r="I445" s="9">
        <f t="shared" ref="I445:I476" si="118">SUM(X431:X444)/14*I438</f>
        <v>1596.1502201707417</v>
      </c>
      <c r="J445" s="9">
        <f t="shared" ref="J445:J476" si="119">SUM(Y431:Y444)/14*J438</f>
        <v>13.868307003133776</v>
      </c>
      <c r="K445" s="9">
        <f t="shared" ref="K445:K476" si="120">SUM(Z431:Z444)/14*K438</f>
        <v>0.13477696515782528</v>
      </c>
      <c r="L445" s="9">
        <f t="shared" ref="L445:L476" si="121">SUM(AA431:AA444)/14*L438</f>
        <v>90428.834352794365</v>
      </c>
      <c r="M445" s="9">
        <f t="shared" ref="M445:M476" si="122">SUM(AB431:AB444)/14*M438</f>
        <v>8803.2453498355462</v>
      </c>
      <c r="N445" s="9">
        <f t="shared" ref="N445:N476" si="123">SUM(AC431:AC444)/14*N438</f>
        <v>273.08079871394671</v>
      </c>
      <c r="Q445" s="6">
        <f t="shared" si="84"/>
        <v>1.0854448814151285</v>
      </c>
      <c r="R445" s="6">
        <f t="shared" si="85"/>
        <v>1.4418386413220101</v>
      </c>
      <c r="S445" s="6">
        <f t="shared" si="86"/>
        <v>1.256784538558698</v>
      </c>
      <c r="T445" s="6">
        <f t="shared" si="87"/>
        <v>1.4385126553967764</v>
      </c>
      <c r="U445" s="6">
        <f t="shared" si="88"/>
        <v>1.1192581824984189</v>
      </c>
      <c r="V445" s="6">
        <f t="shared" si="89"/>
        <v>0.80324012644076226</v>
      </c>
      <c r="W445" s="6">
        <f t="shared" si="90"/>
        <v>1.5322629224212183</v>
      </c>
      <c r="X445" s="6">
        <f t="shared" si="91"/>
        <v>1.3425406253737044</v>
      </c>
      <c r="Y445" s="6">
        <f t="shared" si="92"/>
        <v>0.8694433205576223</v>
      </c>
      <c r="Z445" s="6">
        <f t="shared" si="93"/>
        <v>0.60799395863657113</v>
      </c>
      <c r="AA445" s="6">
        <f t="shared" si="94"/>
        <v>1.5115397063525819</v>
      </c>
      <c r="AB445" s="6">
        <f t="shared" si="95"/>
        <v>2.0056158435606819</v>
      </c>
      <c r="AC445" s="6">
        <f t="shared" si="96"/>
        <v>1.0205015293600102</v>
      </c>
    </row>
    <row r="446" spans="1:29" x14ac:dyDescent="0.25">
      <c r="A446" s="3">
        <f t="shared" si="97"/>
        <v>42812</v>
      </c>
      <c r="B446" s="9">
        <f t="shared" si="111"/>
        <v>1440.0886275818666</v>
      </c>
      <c r="C446" s="9">
        <f t="shared" si="112"/>
        <v>7467.5337808996755</v>
      </c>
      <c r="D446" s="9">
        <f t="shared" si="113"/>
        <v>41378.051137364157</v>
      </c>
      <c r="E446" s="9">
        <f t="shared" si="114"/>
        <v>46078.576255954766</v>
      </c>
      <c r="F446" s="9">
        <f t="shared" si="115"/>
        <v>1171.7382593443715</v>
      </c>
      <c r="G446" s="9">
        <f t="shared" si="116"/>
        <v>9.4232805427242496</v>
      </c>
      <c r="H446" s="9">
        <f t="shared" si="117"/>
        <v>96698.189583713829</v>
      </c>
      <c r="I446" s="9">
        <f t="shared" si="118"/>
        <v>1693.0246989570905</v>
      </c>
      <c r="J446" s="9">
        <f t="shared" si="119"/>
        <v>13.515902636409999</v>
      </c>
      <c r="K446" s="9">
        <f t="shared" si="120"/>
        <v>0.1037387933399663</v>
      </c>
      <c r="L446" s="9">
        <f t="shared" si="121"/>
        <v>65685.759721941664</v>
      </c>
      <c r="M446" s="9">
        <f t="shared" si="122"/>
        <v>23525.182327855226</v>
      </c>
      <c r="N446" s="9">
        <f t="shared" si="123"/>
        <v>159.31420886305997</v>
      </c>
      <c r="Q446" s="6">
        <f t="shared" si="84"/>
        <v>1.0854457858457733</v>
      </c>
      <c r="R446" s="6">
        <f t="shared" si="85"/>
        <v>1.4418295383627051</v>
      </c>
      <c r="S446" s="6">
        <f t="shared" si="86"/>
        <v>1.2567874587996808</v>
      </c>
      <c r="T446" s="6">
        <f t="shared" si="87"/>
        <v>1.4385250808535659</v>
      </c>
      <c r="U446" s="6">
        <f t="shared" si="88"/>
        <v>1.1192632331307506</v>
      </c>
      <c r="V446" s="6">
        <f t="shared" si="89"/>
        <v>0.80323855492862262</v>
      </c>
      <c r="W446" s="6">
        <f t="shared" si="90"/>
        <v>1.5322665016133334</v>
      </c>
      <c r="X446" s="6">
        <f t="shared" si="91"/>
        <v>1.3425476695920755</v>
      </c>
      <c r="Y446" s="6">
        <f t="shared" si="92"/>
        <v>0.86944046832741784</v>
      </c>
      <c r="Z446" s="6">
        <f t="shared" si="93"/>
        <v>0.60798947407026804</v>
      </c>
      <c r="AA446" s="6">
        <f t="shared" si="94"/>
        <v>1.5115550087222349</v>
      </c>
      <c r="AB446" s="6">
        <f t="shared" si="95"/>
        <v>2.0056007776839682</v>
      </c>
      <c r="AC446" s="6">
        <f t="shared" si="96"/>
        <v>1.0205033467421412</v>
      </c>
    </row>
    <row r="447" spans="1:29" x14ac:dyDescent="0.25">
      <c r="A447" s="3">
        <f t="shared" si="97"/>
        <v>42813</v>
      </c>
      <c r="B447" s="9">
        <f t="shared" si="111"/>
        <v>1109.2080953044381</v>
      </c>
      <c r="C447" s="9">
        <f t="shared" si="112"/>
        <v>4923.0720575985506</v>
      </c>
      <c r="D447" s="9">
        <f t="shared" si="113"/>
        <v>31704.148151938334</v>
      </c>
      <c r="E447" s="9">
        <f t="shared" si="114"/>
        <v>24432.047209558077</v>
      </c>
      <c r="F447" s="9">
        <f t="shared" si="115"/>
        <v>789.36098618453957</v>
      </c>
      <c r="G447" s="9">
        <f t="shared" si="116"/>
        <v>9.0878427051435597</v>
      </c>
      <c r="H447" s="9">
        <f t="shared" si="117"/>
        <v>74973.516923768766</v>
      </c>
      <c r="I447" s="9">
        <f t="shared" si="118"/>
        <v>2758.0740844616075</v>
      </c>
      <c r="J447" s="9">
        <f t="shared" si="119"/>
        <v>14.579204831806136</v>
      </c>
      <c r="K447" s="9">
        <f t="shared" si="120"/>
        <v>8.7608483772017437E-2</v>
      </c>
      <c r="L447" s="9">
        <f t="shared" si="121"/>
        <v>69753.379353979733</v>
      </c>
      <c r="M447" s="9">
        <f t="shared" si="122"/>
        <v>9478.4950692216698</v>
      </c>
      <c r="N447" s="9">
        <f t="shared" si="123"/>
        <v>157.25300792776613</v>
      </c>
      <c r="Q447" s="6">
        <f t="shared" si="84"/>
        <v>1.0854476500439898</v>
      </c>
      <c r="R447" s="6">
        <f t="shared" si="85"/>
        <v>1.4418281546148426</v>
      </c>
      <c r="S447" s="6">
        <f t="shared" si="86"/>
        <v>1.2567903553109889</v>
      </c>
      <c r="T447" s="6">
        <f t="shared" si="87"/>
        <v>1.4385343398799315</v>
      </c>
      <c r="U447" s="6">
        <f t="shared" si="88"/>
        <v>1.1192674577590933</v>
      </c>
      <c r="V447" s="6">
        <f t="shared" si="89"/>
        <v>0.80323801847031551</v>
      </c>
      <c r="W447" s="6">
        <f t="shared" si="90"/>
        <v>1.5322695199842005</v>
      </c>
      <c r="X447" s="6">
        <f t="shared" si="91"/>
        <v>1.3425539782382894</v>
      </c>
      <c r="Y447" s="6">
        <f t="shared" si="92"/>
        <v>0.8694374207049389</v>
      </c>
      <c r="Z447" s="6">
        <f t="shared" si="93"/>
        <v>0.60798786999180787</v>
      </c>
      <c r="AA447" s="6">
        <f t="shared" si="94"/>
        <v>1.511568738280197</v>
      </c>
      <c r="AB447" s="6">
        <f t="shared" si="95"/>
        <v>2.0055872428880699</v>
      </c>
      <c r="AC447" s="6">
        <f t="shared" si="96"/>
        <v>1.0205024064443924</v>
      </c>
    </row>
    <row r="448" spans="1:29" x14ac:dyDescent="0.25">
      <c r="A448" s="3">
        <f t="shared" si="97"/>
        <v>42814</v>
      </c>
      <c r="B448" s="9">
        <f t="shared" si="111"/>
        <v>799.42751161232388</v>
      </c>
      <c r="C448" s="9">
        <f t="shared" si="112"/>
        <v>4955.0144595305883</v>
      </c>
      <c r="D448" s="9">
        <f t="shared" si="113"/>
        <v>17638.337084918385</v>
      </c>
      <c r="E448" s="9">
        <f t="shared" si="114"/>
        <v>13213.710763230129</v>
      </c>
      <c r="F448" s="9">
        <f t="shared" si="115"/>
        <v>745.92454274780596</v>
      </c>
      <c r="G448" s="9">
        <f t="shared" si="116"/>
        <v>7.8977184170957813</v>
      </c>
      <c r="H448" s="9">
        <f t="shared" si="117"/>
        <v>38715.078980011545</v>
      </c>
      <c r="I448" s="9">
        <f t="shared" si="118"/>
        <v>992.0219283525289</v>
      </c>
      <c r="J448" s="9">
        <f t="shared" si="119"/>
        <v>11.633833534048701</v>
      </c>
      <c r="K448" s="9">
        <f t="shared" si="120"/>
        <v>8.9943012511915443E-2</v>
      </c>
      <c r="L448" s="9">
        <f t="shared" si="121"/>
        <v>27926.553514532538</v>
      </c>
      <c r="M448" s="9">
        <f t="shared" si="122"/>
        <v>8745.4816626110842</v>
      </c>
      <c r="N448" s="9">
        <f t="shared" si="123"/>
        <v>141.42616679789316</v>
      </c>
      <c r="Q448" s="6">
        <f t="shared" si="84"/>
        <v>1.0854497279918613</v>
      </c>
      <c r="R448" s="6">
        <f t="shared" si="85"/>
        <v>1.4418328603366739</v>
      </c>
      <c r="S448" s="6">
        <f t="shared" si="86"/>
        <v>1.256792223435899</v>
      </c>
      <c r="T448" s="6">
        <f t="shared" si="87"/>
        <v>1.4385379173498689</v>
      </c>
      <c r="U448" s="6">
        <f t="shared" si="88"/>
        <v>1.1192697748624554</v>
      </c>
      <c r="V448" s="6">
        <f t="shared" si="89"/>
        <v>0.80323834202402633</v>
      </c>
      <c r="W448" s="6">
        <f t="shared" si="90"/>
        <v>1.5322709961010457</v>
      </c>
      <c r="X448" s="6">
        <f t="shared" si="91"/>
        <v>1.3425580929087282</v>
      </c>
      <c r="Y448" s="6">
        <f t="shared" si="92"/>
        <v>0.86943495681810823</v>
      </c>
      <c r="Z448" s="6">
        <f t="shared" si="93"/>
        <v>0.60798902635616969</v>
      </c>
      <c r="AA448" s="6">
        <f t="shared" si="94"/>
        <v>1.5115772568760799</v>
      </c>
      <c r="AB448" s="6">
        <f t="shared" si="95"/>
        <v>2.0055780162157029</v>
      </c>
      <c r="AC448" s="6">
        <f t="shared" si="96"/>
        <v>1.0204994228169422</v>
      </c>
    </row>
    <row r="449" spans="1:29" x14ac:dyDescent="0.25">
      <c r="A449" s="3">
        <f t="shared" si="97"/>
        <v>42815</v>
      </c>
      <c r="B449" s="9">
        <f t="shared" si="111"/>
        <v>991.4994125918671</v>
      </c>
      <c r="C449" s="9">
        <f t="shared" si="112"/>
        <v>4952.9787185184841</v>
      </c>
      <c r="D449" s="9">
        <f t="shared" si="113"/>
        <v>19550.455644272268</v>
      </c>
      <c r="E449" s="9">
        <f t="shared" si="114"/>
        <v>24248.135259733204</v>
      </c>
      <c r="F449" s="9">
        <f t="shared" si="115"/>
        <v>1239.5388139852305</v>
      </c>
      <c r="G449" s="9">
        <f t="shared" si="116"/>
        <v>10.168881192172639</v>
      </c>
      <c r="H449" s="9">
        <f t="shared" si="117"/>
        <v>37051.404897897562</v>
      </c>
      <c r="I449" s="9">
        <f t="shared" si="118"/>
        <v>912.11551576338695</v>
      </c>
      <c r="J449" s="9">
        <f t="shared" si="119"/>
        <v>10.197308711103142</v>
      </c>
      <c r="K449" s="9">
        <f t="shared" si="120"/>
        <v>6.6434673862047966E-3</v>
      </c>
      <c r="L449" s="9">
        <f t="shared" si="121"/>
        <v>28141.351446424072</v>
      </c>
      <c r="M449" s="9">
        <f t="shared" si="122"/>
        <v>9094.2815777808883</v>
      </c>
      <c r="N449" s="9">
        <f t="shared" si="123"/>
        <v>168.39557409677036</v>
      </c>
      <c r="Q449" s="6">
        <f t="shared" ref="Q449:Q512" si="124">IF(ISERROR(B449/B442),1,B449/B442)</f>
        <v>1.0854512108852565</v>
      </c>
      <c r="R449" s="6">
        <f t="shared" ref="R449:R512" si="125">IF(ISERROR(C449/C442),1,C449/C442)</f>
        <v>1.4418411698309217</v>
      </c>
      <c r="S449" s="6">
        <f t="shared" ref="S449:S512" si="126">IF(ISERROR(D449/D442),1,D449/D442)</f>
        <v>1.2567925549418137</v>
      </c>
      <c r="T449" s="6">
        <f t="shared" ref="T449:T512" si="127">IF(ISERROR(E449/E442),1,E449/E442)</f>
        <v>1.4385354924990708</v>
      </c>
      <c r="U449" s="6">
        <f t="shared" ref="U449:U512" si="128">IF(ISERROR(F449/F442),1,F449/F442)</f>
        <v>1.1192698913502945</v>
      </c>
      <c r="V449" s="6">
        <f t="shared" ref="V449:V512" si="129">IF(ISERROR(G449/G442),1,G449/G442)</f>
        <v>0.80323927581447696</v>
      </c>
      <c r="W449" s="6">
        <f t="shared" ref="W449:W512" si="130">IF(ISERROR(H449/H442),1,H449/H442)</f>
        <v>1.5322704009744672</v>
      </c>
      <c r="X449" s="6">
        <f t="shared" ref="X449:X512" si="131">IF(ISERROR(I449/I442),1,I449/I442)</f>
        <v>1.3425586891285219</v>
      </c>
      <c r="Y449" s="6">
        <f t="shared" ref="Y449:Y512" si="132">IF(ISERROR(J449/J442),1,J449/J442)</f>
        <v>0.8694334110333396</v>
      </c>
      <c r="Z449" s="6">
        <f t="shared" ref="Z449:Z512" si="133">IF(ISERROR(K449/K442),1,K449/K442)</f>
        <v>0.60799227719129578</v>
      </c>
      <c r="AA449" s="6">
        <f t="shared" ref="AA449:AA512" si="134">IF(ISERROR(L449/L442),1,L449/L442)</f>
        <v>1.5115787412296022</v>
      </c>
      <c r="AB449" s="6">
        <f t="shared" ref="AB449:AB512" si="135">IF(ISERROR(M449/M442),1,M449/M442)</f>
        <v>2.0055736809438058</v>
      </c>
      <c r="AC449" s="6">
        <f t="shared" ref="AC449:AC512" si="136">IF(ISERROR(N449/N442),1,N449/N442)</f>
        <v>1.0204957517735911</v>
      </c>
    </row>
    <row r="450" spans="1:29" x14ac:dyDescent="0.25">
      <c r="A450" s="3">
        <f t="shared" si="97"/>
        <v>42816</v>
      </c>
      <c r="B450" s="9">
        <f t="shared" si="111"/>
        <v>1372.8106097851423</v>
      </c>
      <c r="C450" s="9">
        <f t="shared" si="112"/>
        <v>15311.682874419354</v>
      </c>
      <c r="D450" s="9">
        <f t="shared" si="113"/>
        <v>41853.324350957846</v>
      </c>
      <c r="E450" s="9">
        <f t="shared" si="114"/>
        <v>42176.944354522187</v>
      </c>
      <c r="F450" s="9">
        <f t="shared" si="115"/>
        <v>1405.7706146238334</v>
      </c>
      <c r="G450" s="9">
        <f t="shared" si="116"/>
        <v>10.823352215074202</v>
      </c>
      <c r="H450" s="9">
        <f t="shared" si="117"/>
        <v>90230.07907046967</v>
      </c>
      <c r="I450" s="9">
        <f t="shared" si="118"/>
        <v>2843.9952067251634</v>
      </c>
      <c r="J450" s="9">
        <f t="shared" si="119"/>
        <v>10.932371087969972</v>
      </c>
      <c r="K450" s="9">
        <f t="shared" si="120"/>
        <v>0.21949102771946991</v>
      </c>
      <c r="L450" s="9">
        <f t="shared" si="121"/>
        <v>68781.185320545395</v>
      </c>
      <c r="M450" s="9">
        <f t="shared" si="122"/>
        <v>45423.03513092293</v>
      </c>
      <c r="N450" s="9">
        <f t="shared" si="123"/>
        <v>182.98952382212482</v>
      </c>
      <c r="Q450" s="6">
        <f t="shared" si="124"/>
        <v>1.0854518773977204</v>
      </c>
      <c r="R450" s="6">
        <f t="shared" si="125"/>
        <v>1.4418506838210925</v>
      </c>
      <c r="S450" s="6">
        <f t="shared" si="126"/>
        <v>1.2567917616496234</v>
      </c>
      <c r="T450" s="6">
        <f t="shared" si="127"/>
        <v>1.4385297313440319</v>
      </c>
      <c r="U450" s="6">
        <f t="shared" si="128"/>
        <v>1.1192685370195801</v>
      </c>
      <c r="V450" s="6">
        <f t="shared" si="129"/>
        <v>0.80324047885854222</v>
      </c>
      <c r="W450" s="6">
        <f t="shared" si="130"/>
        <v>1.5322684749703177</v>
      </c>
      <c r="X450" s="6">
        <f t="shared" si="131"/>
        <v>1.3425557278665434</v>
      </c>
      <c r="Y450" s="6">
        <f t="shared" si="132"/>
        <v>0.86943278907335153</v>
      </c>
      <c r="Z450" s="6">
        <f t="shared" si="133"/>
        <v>0.60799654518859703</v>
      </c>
      <c r="AA450" s="6">
        <f t="shared" si="134"/>
        <v>1.5115742081298646</v>
      </c>
      <c r="AB450" s="6">
        <f t="shared" si="135"/>
        <v>2.0055740858305522</v>
      </c>
      <c r="AC450" s="6">
        <f t="shared" si="136"/>
        <v>1.0204925567547014</v>
      </c>
    </row>
    <row r="451" spans="1:29" x14ac:dyDescent="0.25">
      <c r="A451" s="3">
        <f t="shared" ref="A451:A514" si="137">A450+1</f>
        <v>42817</v>
      </c>
      <c r="B451" s="9">
        <f t="shared" si="111"/>
        <v>1337.0858660764154</v>
      </c>
      <c r="C451" s="9">
        <f t="shared" si="112"/>
        <v>6005.8917206896267</v>
      </c>
      <c r="D451" s="9">
        <f t="shared" si="113"/>
        <v>51361.268829617031</v>
      </c>
      <c r="E451" s="9">
        <f t="shared" si="114"/>
        <v>56809.114272579529</v>
      </c>
      <c r="F451" s="9">
        <f t="shared" si="115"/>
        <v>1301.624334335585</v>
      </c>
      <c r="G451" s="9">
        <f t="shared" si="116"/>
        <v>7.2729313388949679</v>
      </c>
      <c r="H451" s="9">
        <f t="shared" si="117"/>
        <v>111871.99859358532</v>
      </c>
      <c r="I451" s="9">
        <f t="shared" si="118"/>
        <v>4344.1469024481794</v>
      </c>
      <c r="J451" s="9">
        <f t="shared" si="119"/>
        <v>16.414438524137445</v>
      </c>
      <c r="K451" s="9">
        <f t="shared" si="120"/>
        <v>6.9854278218785801E-2</v>
      </c>
      <c r="L451" s="9">
        <f t="shared" si="121"/>
        <v>114947.68531318357</v>
      </c>
      <c r="M451" s="9">
        <f t="shared" si="122"/>
        <v>35357.671741523001</v>
      </c>
      <c r="N451" s="9">
        <f t="shared" si="123"/>
        <v>179.88685961436346</v>
      </c>
      <c r="Q451" s="6">
        <f t="shared" si="124"/>
        <v>1.0854518682892584</v>
      </c>
      <c r="R451" s="6">
        <f t="shared" si="125"/>
        <v>1.4418588146930429</v>
      </c>
      <c r="S451" s="6">
        <f t="shared" si="126"/>
        <v>1.2567905615790382</v>
      </c>
      <c r="T451" s="6">
        <f t="shared" si="127"/>
        <v>1.4385234833870122</v>
      </c>
      <c r="U451" s="6">
        <f t="shared" si="128"/>
        <v>1.1192664961481906</v>
      </c>
      <c r="V451" s="6">
        <f t="shared" si="129"/>
        <v>0.80324160948245915</v>
      </c>
      <c r="W451" s="6">
        <f t="shared" si="130"/>
        <v>1.5322665321635598</v>
      </c>
      <c r="X451" s="6">
        <f t="shared" si="131"/>
        <v>1.3425518019801168</v>
      </c>
      <c r="Y451" s="6">
        <f t="shared" si="132"/>
        <v>0.86943311999407091</v>
      </c>
      <c r="Z451" s="6">
        <f t="shared" si="133"/>
        <v>0.60800051521235576</v>
      </c>
      <c r="AA451" s="6">
        <f t="shared" si="134"/>
        <v>1.5115672369663253</v>
      </c>
      <c r="AB451" s="6">
        <f t="shared" si="135"/>
        <v>2.0055784189663379</v>
      </c>
      <c r="AC451" s="6">
        <f t="shared" si="136"/>
        <v>1.0204907016060361</v>
      </c>
    </row>
    <row r="452" spans="1:29" x14ac:dyDescent="0.25">
      <c r="A452" s="3">
        <f t="shared" si="137"/>
        <v>42818</v>
      </c>
      <c r="B452" s="9">
        <f t="shared" si="111"/>
        <v>1022.0380129402463</v>
      </c>
      <c r="C452" s="9">
        <f t="shared" si="112"/>
        <v>6370.4438116972869</v>
      </c>
      <c r="D452" s="9">
        <f t="shared" si="113"/>
        <v>52841.811711837254</v>
      </c>
      <c r="E452" s="9">
        <f t="shared" si="114"/>
        <v>61102.491669526826</v>
      </c>
      <c r="F452" s="9">
        <f t="shared" si="115"/>
        <v>1294.5111708595882</v>
      </c>
      <c r="G452" s="9">
        <f t="shared" si="116"/>
        <v>9.2051504488614864</v>
      </c>
      <c r="H452" s="9">
        <f t="shared" si="117"/>
        <v>128918.00648052758</v>
      </c>
      <c r="I452" s="9">
        <f t="shared" si="118"/>
        <v>2142.9091427455114</v>
      </c>
      <c r="J452" s="9">
        <f t="shared" si="119"/>
        <v>12.057579293575522</v>
      </c>
      <c r="K452" s="9">
        <f t="shared" si="120"/>
        <v>8.1944806862267822E-2</v>
      </c>
      <c r="L452" s="9">
        <f t="shared" si="121"/>
        <v>136688.67479907314</v>
      </c>
      <c r="M452" s="9">
        <f t="shared" si="122"/>
        <v>17655.652811696847</v>
      </c>
      <c r="N452" s="9">
        <f t="shared" si="123"/>
        <v>278.67631446076319</v>
      </c>
      <c r="Q452" s="6">
        <f t="shared" si="124"/>
        <v>1.085451375590115</v>
      </c>
      <c r="R452" s="6">
        <f t="shared" si="125"/>
        <v>1.4418634235605994</v>
      </c>
      <c r="S452" s="6">
        <f t="shared" si="126"/>
        <v>1.2567895046579458</v>
      </c>
      <c r="T452" s="6">
        <f t="shared" si="127"/>
        <v>1.4385187542006548</v>
      </c>
      <c r="U452" s="6">
        <f t="shared" si="128"/>
        <v>1.1192645375351797</v>
      </c>
      <c r="V452" s="6">
        <f t="shared" si="129"/>
        <v>0.80324232858341849</v>
      </c>
      <c r="W452" s="6">
        <f t="shared" si="130"/>
        <v>1.532265144194447</v>
      </c>
      <c r="X452" s="6">
        <f t="shared" si="131"/>
        <v>1.3425485368891421</v>
      </c>
      <c r="Y452" s="6">
        <f t="shared" si="132"/>
        <v>0.86943411988578778</v>
      </c>
      <c r="Z452" s="6">
        <f t="shared" si="133"/>
        <v>0.6080030572457954</v>
      </c>
      <c r="AA452" s="6">
        <f t="shared" si="134"/>
        <v>1.5115607292448672</v>
      </c>
      <c r="AB452" s="6">
        <f t="shared" si="135"/>
        <v>2.0055845441166391</v>
      </c>
      <c r="AC452" s="6">
        <f t="shared" si="136"/>
        <v>1.0204903302362089</v>
      </c>
    </row>
    <row r="453" spans="1:29" x14ac:dyDescent="0.25">
      <c r="A453" s="3">
        <f t="shared" si="137"/>
        <v>42819</v>
      </c>
      <c r="B453" s="9">
        <f t="shared" si="111"/>
        <v>1563.1452584465173</v>
      </c>
      <c r="C453" s="9">
        <f t="shared" si="112"/>
        <v>10767.165777128996</v>
      </c>
      <c r="D453" s="9">
        <f t="shared" si="113"/>
        <v>52003.468797397087</v>
      </c>
      <c r="E453" s="9">
        <f t="shared" si="114"/>
        <v>66284.773914624151</v>
      </c>
      <c r="F453" s="9">
        <f t="shared" si="115"/>
        <v>1311.4833150642492</v>
      </c>
      <c r="G453" s="9">
        <f t="shared" si="116"/>
        <v>7.5691795917778819</v>
      </c>
      <c r="H453" s="9">
        <f t="shared" si="117"/>
        <v>148167.18827646362</v>
      </c>
      <c r="I453" s="9">
        <f t="shared" si="118"/>
        <v>2272.9643158401409</v>
      </c>
      <c r="J453" s="9">
        <f t="shared" si="119"/>
        <v>11.751203419605282</v>
      </c>
      <c r="K453" s="9">
        <f t="shared" si="120"/>
        <v>6.3073539968332162E-2</v>
      </c>
      <c r="L453" s="9">
        <f t="shared" si="121"/>
        <v>99287.705432975723</v>
      </c>
      <c r="M453" s="9">
        <f t="shared" si="122"/>
        <v>47181.874920746275</v>
      </c>
      <c r="N453" s="9">
        <f t="shared" si="123"/>
        <v>162.57871867573189</v>
      </c>
      <c r="Q453" s="6">
        <f t="shared" si="124"/>
        <v>1.0854507344254791</v>
      </c>
      <c r="R453" s="6">
        <f t="shared" si="125"/>
        <v>1.4418636852596582</v>
      </c>
      <c r="S453" s="6">
        <f t="shared" si="126"/>
        <v>1.2567887410830287</v>
      </c>
      <c r="T453" s="6">
        <f t="shared" si="127"/>
        <v>1.4385161022864312</v>
      </c>
      <c r="U453" s="6">
        <f t="shared" si="128"/>
        <v>1.1192630304638767</v>
      </c>
      <c r="V453" s="6">
        <f t="shared" si="129"/>
        <v>0.80324251808698133</v>
      </c>
      <c r="W453" s="6">
        <f t="shared" si="130"/>
        <v>1.5322643465645436</v>
      </c>
      <c r="X453" s="6">
        <f t="shared" si="131"/>
        <v>1.3425464597417245</v>
      </c>
      <c r="Y453" s="6">
        <f t="shared" si="132"/>
        <v>0.86943534114763021</v>
      </c>
      <c r="Z453" s="6">
        <f t="shared" si="133"/>
        <v>0.60800340873092185</v>
      </c>
      <c r="AA453" s="6">
        <f t="shared" si="134"/>
        <v>1.5115560184319474</v>
      </c>
      <c r="AB453" s="6">
        <f t="shared" si="135"/>
        <v>2.0055901911068341</v>
      </c>
      <c r="AC453" s="6">
        <f t="shared" si="136"/>
        <v>1.0204910148063313</v>
      </c>
    </row>
    <row r="454" spans="1:29" x14ac:dyDescent="0.25">
      <c r="A454" s="3">
        <f t="shared" si="137"/>
        <v>42820</v>
      </c>
      <c r="B454" s="9">
        <f t="shared" si="111"/>
        <v>1203.9900228430881</v>
      </c>
      <c r="C454" s="9">
        <f t="shared" si="112"/>
        <v>7098.3868956517035</v>
      </c>
      <c r="D454" s="9">
        <f t="shared" si="113"/>
        <v>39845.4011921989</v>
      </c>
      <c r="E454" s="9">
        <f t="shared" si="114"/>
        <v>35145.873428284598</v>
      </c>
      <c r="F454" s="9">
        <f t="shared" si="115"/>
        <v>883.50189113035151</v>
      </c>
      <c r="G454" s="9">
        <f t="shared" si="116"/>
        <v>7.2997399680555439</v>
      </c>
      <c r="H454" s="9">
        <f t="shared" si="117"/>
        <v>114879.22740476805</v>
      </c>
      <c r="I454" s="9">
        <f t="shared" si="118"/>
        <v>3702.8400658369619</v>
      </c>
      <c r="J454" s="9">
        <f t="shared" si="119"/>
        <v>12.675692002954415</v>
      </c>
      <c r="K454" s="9">
        <f t="shared" si="120"/>
        <v>5.3266170213380884E-2</v>
      </c>
      <c r="L454" s="9">
        <f t="shared" si="121"/>
        <v>105435.9588626271</v>
      </c>
      <c r="M454" s="9">
        <f t="shared" si="122"/>
        <v>19010.015504903968</v>
      </c>
      <c r="N454" s="9">
        <f t="shared" si="123"/>
        <v>160.47547384079346</v>
      </c>
      <c r="Q454" s="6">
        <f t="shared" si="124"/>
        <v>1.085450086363313</v>
      </c>
      <c r="R454" s="6">
        <f t="shared" si="125"/>
        <v>1.4418612631711631</v>
      </c>
      <c r="S454" s="6">
        <f t="shared" si="126"/>
        <v>1.2567882600486404</v>
      </c>
      <c r="T454" s="6">
        <f t="shared" si="127"/>
        <v>1.4385152880080863</v>
      </c>
      <c r="U454" s="6">
        <f t="shared" si="128"/>
        <v>1.1192621710389463</v>
      </c>
      <c r="V454" s="6">
        <f t="shared" si="129"/>
        <v>0.80324233207997964</v>
      </c>
      <c r="W454" s="6">
        <f t="shared" si="130"/>
        <v>1.5322640862849537</v>
      </c>
      <c r="X454" s="6">
        <f t="shared" si="131"/>
        <v>1.3425455417234662</v>
      </c>
      <c r="Y454" s="6">
        <f t="shared" si="132"/>
        <v>0.86943644383821272</v>
      </c>
      <c r="Z454" s="6">
        <f t="shared" si="133"/>
        <v>0.60800242077005728</v>
      </c>
      <c r="AA454" s="6">
        <f t="shared" si="134"/>
        <v>1.5115534163236426</v>
      </c>
      <c r="AB454" s="6">
        <f t="shared" si="135"/>
        <v>2.0055942811673564</v>
      </c>
      <c r="AC454" s="6">
        <f t="shared" si="136"/>
        <v>1.0204922370356664</v>
      </c>
    </row>
    <row r="455" spans="1:29" x14ac:dyDescent="0.25">
      <c r="A455" s="3">
        <f t="shared" si="137"/>
        <v>42821</v>
      </c>
      <c r="B455" s="9">
        <f t="shared" si="111"/>
        <v>867.73822862397947</v>
      </c>
      <c r="C455" s="9">
        <f t="shared" si="112"/>
        <v>7144.4251838446116</v>
      </c>
      <c r="D455" s="9">
        <f t="shared" si="113"/>
        <v>22167.651282588624</v>
      </c>
      <c r="E455" s="9">
        <f t="shared" si="114"/>
        <v>19008.133355449951</v>
      </c>
      <c r="F455" s="9">
        <f t="shared" si="115"/>
        <v>834.88498225638079</v>
      </c>
      <c r="G455" s="9">
        <f t="shared" si="116"/>
        <v>6.3437786040411286</v>
      </c>
      <c r="H455" s="9">
        <f t="shared" si="117"/>
        <v>59321.731658885576</v>
      </c>
      <c r="I455" s="9">
        <f t="shared" si="118"/>
        <v>1331.8346751508402</v>
      </c>
      <c r="J455" s="9">
        <f t="shared" si="119"/>
        <v>10.114887726597015</v>
      </c>
      <c r="K455" s="9">
        <f t="shared" si="120"/>
        <v>5.4685424625021899E-2</v>
      </c>
      <c r="L455" s="9">
        <f t="shared" si="121"/>
        <v>42212.461684994931</v>
      </c>
      <c r="M455" s="9">
        <f t="shared" si="122"/>
        <v>17539.905502340498</v>
      </c>
      <c r="N455" s="9">
        <f t="shared" si="123"/>
        <v>144.32449268856016</v>
      </c>
      <c r="Q455" s="6">
        <f t="shared" si="124"/>
        <v>1.0854495448547714</v>
      </c>
      <c r="R455" s="6">
        <f t="shared" si="125"/>
        <v>1.4418575853200308</v>
      </c>
      <c r="S455" s="6">
        <f t="shared" si="126"/>
        <v>1.2567880507025244</v>
      </c>
      <c r="T455" s="6">
        <f t="shared" si="127"/>
        <v>1.4385159245610246</v>
      </c>
      <c r="U455" s="6">
        <f t="shared" si="128"/>
        <v>1.1192619821582301</v>
      </c>
      <c r="V455" s="6">
        <f t="shared" si="129"/>
        <v>0.8032419325446043</v>
      </c>
      <c r="W455" s="6">
        <f t="shared" si="130"/>
        <v>1.5322642552146974</v>
      </c>
      <c r="X455" s="6">
        <f t="shared" si="131"/>
        <v>1.3425456001387441</v>
      </c>
      <c r="Y455" s="6">
        <f t="shared" si="132"/>
        <v>0.86943720631671473</v>
      </c>
      <c r="Z455" s="6">
        <f t="shared" si="133"/>
        <v>0.60800081182267829</v>
      </c>
      <c r="AA455" s="6">
        <f t="shared" si="134"/>
        <v>1.5115528546345052</v>
      </c>
      <c r="AB455" s="6">
        <f t="shared" si="135"/>
        <v>2.0055962814864237</v>
      </c>
      <c r="AC455" s="6">
        <f t="shared" si="136"/>
        <v>1.0204935618088899</v>
      </c>
    </row>
    <row r="456" spans="1:29" x14ac:dyDescent="0.25">
      <c r="A456" s="3">
        <f t="shared" si="137"/>
        <v>42822</v>
      </c>
      <c r="B456" s="9">
        <f t="shared" si="111"/>
        <v>1076.22223597881</v>
      </c>
      <c r="C456" s="9">
        <f t="shared" si="112"/>
        <v>7141.4712107946116</v>
      </c>
      <c r="D456" s="9">
        <f t="shared" si="113"/>
        <v>24570.780009889615</v>
      </c>
      <c r="E456" s="9">
        <f t="shared" si="114"/>
        <v>34881.367674955021</v>
      </c>
      <c r="F456" s="9">
        <f t="shared" si="115"/>
        <v>1387.369122175148</v>
      </c>
      <c r="G456" s="9">
        <f t="shared" si="116"/>
        <v>8.1680670231514991</v>
      </c>
      <c r="H456" s="9">
        <f t="shared" si="117"/>
        <v>56772.560380482806</v>
      </c>
      <c r="I456" s="9">
        <f t="shared" si="118"/>
        <v>1224.5573592930123</v>
      </c>
      <c r="J456" s="9">
        <f t="shared" si="119"/>
        <v>8.8659228395963261</v>
      </c>
      <c r="K456" s="9">
        <f t="shared" si="120"/>
        <v>4.0392224701794269E-3</v>
      </c>
      <c r="L456" s="9">
        <f t="shared" si="121"/>
        <v>42537.171014188483</v>
      </c>
      <c r="M456" s="9">
        <f t="shared" si="122"/>
        <v>18239.456982014683</v>
      </c>
      <c r="N456" s="9">
        <f t="shared" si="123"/>
        <v>171.84678837505481</v>
      </c>
      <c r="Q456" s="6">
        <f t="shared" si="124"/>
        <v>1.0854491917100282</v>
      </c>
      <c r="R456" s="6">
        <f t="shared" si="125"/>
        <v>1.441853804881831</v>
      </c>
      <c r="S456" s="6">
        <f t="shared" si="126"/>
        <v>1.2567881003370969</v>
      </c>
      <c r="T456" s="6">
        <f t="shared" si="127"/>
        <v>1.4385175314028997</v>
      </c>
      <c r="U456" s="6">
        <f t="shared" si="128"/>
        <v>1.1192623470294001</v>
      </c>
      <c r="V456" s="6">
        <f t="shared" si="129"/>
        <v>0.80324146469906244</v>
      </c>
      <c r="W456" s="6">
        <f t="shared" si="130"/>
        <v>1.5322647153847679</v>
      </c>
      <c r="X456" s="6">
        <f t="shared" si="131"/>
        <v>1.3425463530988506</v>
      </c>
      <c r="Y456" s="6">
        <f t="shared" si="132"/>
        <v>0.86943752423056853</v>
      </c>
      <c r="Z456" s="6">
        <f t="shared" si="133"/>
        <v>0.60799914191900739</v>
      </c>
      <c r="AA456" s="6">
        <f t="shared" si="134"/>
        <v>1.5115539527364699</v>
      </c>
      <c r="AB456" s="6">
        <f t="shared" si="135"/>
        <v>2.0055962448509677</v>
      </c>
      <c r="AC456" s="6">
        <f t="shared" si="136"/>
        <v>1.0204946851887045</v>
      </c>
    </row>
    <row r="457" spans="1:29" x14ac:dyDescent="0.25">
      <c r="A457" s="3">
        <f t="shared" si="137"/>
        <v>42823</v>
      </c>
      <c r="B457" s="9">
        <f t="shared" si="111"/>
        <v>1490.1159986266025</v>
      </c>
      <c r="C457" s="9">
        <f t="shared" si="112"/>
        <v>22077.161718706484</v>
      </c>
      <c r="D457" s="9">
        <f t="shared" si="113"/>
        <v>52600.771537463617</v>
      </c>
      <c r="E457" s="9">
        <f t="shared" si="114"/>
        <v>60672.360614986268</v>
      </c>
      <c r="F457" s="9">
        <f t="shared" si="115"/>
        <v>1573.4271230951895</v>
      </c>
      <c r="G457" s="9">
        <f t="shared" si="116"/>
        <v>8.6937607454032246</v>
      </c>
      <c r="H457" s="9">
        <f t="shared" si="117"/>
        <v>138256.42011252468</v>
      </c>
      <c r="I457" s="9">
        <f t="shared" si="118"/>
        <v>3818.1985792529981</v>
      </c>
      <c r="J457" s="9">
        <f t="shared" si="119"/>
        <v>9.5050124915226082</v>
      </c>
      <c r="K457" s="9">
        <f t="shared" si="120"/>
        <v>0.13345005918243794</v>
      </c>
      <c r="L457" s="9">
        <f t="shared" si="121"/>
        <v>103966.62094563646</v>
      </c>
      <c r="M457" s="9">
        <f t="shared" si="122"/>
        <v>91100.197759524832</v>
      </c>
      <c r="N457" s="9">
        <f t="shared" si="123"/>
        <v>186.73997270636173</v>
      </c>
      <c r="Q457" s="6">
        <f t="shared" si="124"/>
        <v>1.0854490692345535</v>
      </c>
      <c r="R457" s="6">
        <f t="shared" si="125"/>
        <v>1.4418507684475335</v>
      </c>
      <c r="S457" s="6">
        <f t="shared" si="126"/>
        <v>1.2567883759097336</v>
      </c>
      <c r="T457" s="6">
        <f t="shared" si="127"/>
        <v>1.4385195879767665</v>
      </c>
      <c r="U457" s="6">
        <f t="shared" si="128"/>
        <v>1.1192630623568831</v>
      </c>
      <c r="V457" s="6">
        <f t="shared" si="129"/>
        <v>0.80324104516297701</v>
      </c>
      <c r="W457" s="6">
        <f t="shared" si="130"/>
        <v>1.5322653103799948</v>
      </c>
      <c r="X457" s="6">
        <f t="shared" si="131"/>
        <v>1.3425474734360126</v>
      </c>
      <c r="Y457" s="6">
        <f t="shared" si="132"/>
        <v>0.86943741801647811</v>
      </c>
      <c r="Z457" s="6">
        <f t="shared" si="133"/>
        <v>0.60799778728540832</v>
      </c>
      <c r="AA457" s="6">
        <f t="shared" si="134"/>
        <v>1.5115561103100232</v>
      </c>
      <c r="AB457" s="6">
        <f t="shared" si="135"/>
        <v>2.0055946833351515</v>
      </c>
      <c r="AC457" s="6">
        <f t="shared" si="136"/>
        <v>1.0204954294972783</v>
      </c>
    </row>
    <row r="458" spans="1:29" x14ac:dyDescent="0.25">
      <c r="A458" s="3">
        <f t="shared" si="137"/>
        <v>42824</v>
      </c>
      <c r="B458" s="9">
        <f t="shared" si="111"/>
        <v>1451.3387489530489</v>
      </c>
      <c r="C458" s="9">
        <f t="shared" si="112"/>
        <v>8659.5887775107185</v>
      </c>
      <c r="D458" s="9">
        <f t="shared" si="113"/>
        <v>64550.267173241926</v>
      </c>
      <c r="E458" s="9">
        <f t="shared" si="114"/>
        <v>81721.137545792095</v>
      </c>
      <c r="F458" s="9">
        <f t="shared" si="115"/>
        <v>1456.861118345008</v>
      </c>
      <c r="G458" s="9">
        <f t="shared" si="116"/>
        <v>5.8419148438951769</v>
      </c>
      <c r="H458" s="9">
        <f t="shared" si="117"/>
        <v>171417.64888068184</v>
      </c>
      <c r="I458" s="9">
        <f t="shared" si="118"/>
        <v>5832.2285782506469</v>
      </c>
      <c r="J458" s="9">
        <f t="shared" si="119"/>
        <v>14.271320312772138</v>
      </c>
      <c r="K458" s="9">
        <f t="shared" si="120"/>
        <v>4.2471187866698575E-2</v>
      </c>
      <c r="L458" s="9">
        <f t="shared" si="121"/>
        <v>173750.16695646688</v>
      </c>
      <c r="M458" s="9">
        <f t="shared" si="122"/>
        <v>70913.07263776398</v>
      </c>
      <c r="N458" s="9">
        <f t="shared" si="123"/>
        <v>183.57377269860217</v>
      </c>
      <c r="Q458" s="6">
        <f t="shared" si="124"/>
        <v>1.0854491740398846</v>
      </c>
      <c r="R458" s="6">
        <f t="shared" si="125"/>
        <v>1.4418489676860808</v>
      </c>
      <c r="S458" s="6">
        <f t="shared" si="126"/>
        <v>1.2567887952179946</v>
      </c>
      <c r="T458" s="6">
        <f t="shared" si="127"/>
        <v>1.4385215927444417</v>
      </c>
      <c r="U458" s="6">
        <f t="shared" si="128"/>
        <v>1.1192638919805258</v>
      </c>
      <c r="V458" s="6">
        <f t="shared" si="129"/>
        <v>0.80324075282453911</v>
      </c>
      <c r="W458" s="6">
        <f t="shared" si="130"/>
        <v>1.5322659024213663</v>
      </c>
      <c r="X458" s="6">
        <f t="shared" si="131"/>
        <v>1.342548654366142</v>
      </c>
      <c r="Y458" s="6">
        <f t="shared" si="132"/>
        <v>0.86943700765555587</v>
      </c>
      <c r="Z458" s="6">
        <f t="shared" si="133"/>
        <v>0.60799694663908022</v>
      </c>
      <c r="AA458" s="6">
        <f t="shared" si="134"/>
        <v>1.5115586406378829</v>
      </c>
      <c r="AB458" s="6">
        <f t="shared" si="135"/>
        <v>2.0055922560784953</v>
      </c>
      <c r="AC458" s="6">
        <f t="shared" si="136"/>
        <v>1.0204957332188833</v>
      </c>
    </row>
    <row r="459" spans="1:29" x14ac:dyDescent="0.25">
      <c r="A459" s="3">
        <f t="shared" si="137"/>
        <v>42825</v>
      </c>
      <c r="B459" s="9">
        <f t="shared" si="111"/>
        <v>1109.3705901251128</v>
      </c>
      <c r="C459" s="9">
        <f t="shared" si="112"/>
        <v>9185.2150186366962</v>
      </c>
      <c r="D459" s="9">
        <f t="shared" si="113"/>
        <v>66411.020088016987</v>
      </c>
      <c r="E459" s="9">
        <f t="shared" si="114"/>
        <v>87897.346091580301</v>
      </c>
      <c r="F459" s="9">
        <f t="shared" si="115"/>
        <v>1448.900545909062</v>
      </c>
      <c r="G459" s="9">
        <f t="shared" si="116"/>
        <v>7.3939508194883592</v>
      </c>
      <c r="H459" s="9">
        <f t="shared" si="117"/>
        <v>197536.72516074404</v>
      </c>
      <c r="I459" s="9">
        <f t="shared" si="118"/>
        <v>2876.9619355673262</v>
      </c>
      <c r="J459" s="9">
        <f t="shared" si="119"/>
        <v>10.483299149846534</v>
      </c>
      <c r="K459" s="9">
        <f t="shared" si="120"/>
        <v>4.9822168882808389E-2</v>
      </c>
      <c r="L459" s="9">
        <f t="shared" si="121"/>
        <v>206613.25648339192</v>
      </c>
      <c r="M459" s="9">
        <f t="shared" si="122"/>
        <v>35409.996369522851</v>
      </c>
      <c r="N459" s="9">
        <f t="shared" si="123"/>
        <v>284.38795884816682</v>
      </c>
      <c r="Q459" s="6">
        <f t="shared" si="124"/>
        <v>1.085449441291938</v>
      </c>
      <c r="R459" s="6">
        <f t="shared" si="125"/>
        <v>1.4418485258077278</v>
      </c>
      <c r="S459" s="6">
        <f t="shared" si="126"/>
        <v>1.2567892344451932</v>
      </c>
      <c r="T459" s="6">
        <f t="shared" si="127"/>
        <v>1.438523105849326</v>
      </c>
      <c r="U459" s="6">
        <f t="shared" si="128"/>
        <v>1.1192646139522731</v>
      </c>
      <c r="V459" s="6">
        <f t="shared" si="129"/>
        <v>0.80324062714291211</v>
      </c>
      <c r="W459" s="6">
        <f t="shared" si="130"/>
        <v>1.532266364905208</v>
      </c>
      <c r="X459" s="6">
        <f t="shared" si="131"/>
        <v>1.3425496574630043</v>
      </c>
      <c r="Y459" s="6">
        <f t="shared" si="132"/>
        <v>0.86943646768569949</v>
      </c>
      <c r="Z459" s="6">
        <f t="shared" si="133"/>
        <v>0.60799666007571529</v>
      </c>
      <c r="AA459" s="6">
        <f t="shared" si="134"/>
        <v>1.511560901348302</v>
      </c>
      <c r="AB459" s="6">
        <f t="shared" si="135"/>
        <v>2.0055897534450708</v>
      </c>
      <c r="AC459" s="6">
        <f t="shared" si="136"/>
        <v>1.0204956219492698</v>
      </c>
    </row>
    <row r="460" spans="1:29" x14ac:dyDescent="0.25">
      <c r="A460" s="3">
        <f t="shared" si="137"/>
        <v>42826</v>
      </c>
      <c r="B460" s="9">
        <f t="shared" si="111"/>
        <v>1696.7156565639013</v>
      </c>
      <c r="C460" s="9">
        <f t="shared" si="112"/>
        <v>15524.629704873452</v>
      </c>
      <c r="D460" s="9">
        <f t="shared" si="113"/>
        <v>65357.417181402801</v>
      </c>
      <c r="E460" s="9">
        <f t="shared" si="114"/>
        <v>95352.228321177274</v>
      </c>
      <c r="F460" s="9">
        <f t="shared" si="115"/>
        <v>1467.8974688219785</v>
      </c>
      <c r="G460" s="9">
        <f t="shared" si="116"/>
        <v>6.0798728329644609</v>
      </c>
      <c r="H460" s="9">
        <f t="shared" si="117"/>
        <v>227031.63541168629</v>
      </c>
      <c r="I460" s="9">
        <f t="shared" si="118"/>
        <v>3051.5689300580038</v>
      </c>
      <c r="J460" s="9">
        <f t="shared" si="119"/>
        <v>10.216919040091163</v>
      </c>
      <c r="K460" s="9">
        <f t="shared" si="120"/>
        <v>3.8348513810564512E-2</v>
      </c>
      <c r="L460" s="9">
        <f t="shared" si="121"/>
        <v>150079.56383153721</v>
      </c>
      <c r="M460" s="9">
        <f t="shared" si="122"/>
        <v>94627.396962192011</v>
      </c>
      <c r="N460" s="9">
        <f t="shared" si="123"/>
        <v>165.91080202933006</v>
      </c>
      <c r="Q460" s="6">
        <f t="shared" si="124"/>
        <v>1.0854497669974246</v>
      </c>
      <c r="R460" s="6">
        <f t="shared" si="125"/>
        <v>1.4418492318424216</v>
      </c>
      <c r="S460" s="6">
        <f t="shared" si="126"/>
        <v>1.256789569865657</v>
      </c>
      <c r="T460" s="6">
        <f t="shared" si="127"/>
        <v>1.4385238523102224</v>
      </c>
      <c r="U460" s="6">
        <f t="shared" si="128"/>
        <v>1.1192650733418341</v>
      </c>
      <c r="V460" s="6">
        <f t="shared" si="129"/>
        <v>0.8032406629073513</v>
      </c>
      <c r="W460" s="6">
        <f t="shared" si="130"/>
        <v>1.5322666107969216</v>
      </c>
      <c r="X460" s="6">
        <f t="shared" si="131"/>
        <v>1.3425503026122398</v>
      </c>
      <c r="Y460" s="6">
        <f t="shared" si="132"/>
        <v>0.86943597819484819</v>
      </c>
      <c r="Z460" s="6">
        <f t="shared" si="133"/>
        <v>0.60799685303565421</v>
      </c>
      <c r="AA460" s="6">
        <f t="shared" si="134"/>
        <v>1.5115624152765681</v>
      </c>
      <c r="AB460" s="6">
        <f t="shared" si="135"/>
        <v>2.0055878898653843</v>
      </c>
      <c r="AC460" s="6">
        <f t="shared" si="136"/>
        <v>1.0204951999913598</v>
      </c>
    </row>
    <row r="461" spans="1:29" x14ac:dyDescent="0.25">
      <c r="A461" s="3">
        <f t="shared" si="137"/>
        <v>42827</v>
      </c>
      <c r="B461" s="9">
        <f t="shared" si="111"/>
        <v>1306.8710321384585</v>
      </c>
      <c r="C461" s="9">
        <f t="shared" si="112"/>
        <v>10234.813677954175</v>
      </c>
      <c r="D461" s="9">
        <f t="shared" si="113"/>
        <v>50077.290633773257</v>
      </c>
      <c r="E461" s="9">
        <f t="shared" si="114"/>
        <v>50558.17415270424</v>
      </c>
      <c r="F461" s="9">
        <f t="shared" si="115"/>
        <v>988.87292510437442</v>
      </c>
      <c r="G461" s="9">
        <f t="shared" si="116"/>
        <v>5.8634490701134059</v>
      </c>
      <c r="H461" s="9">
        <f t="shared" si="117"/>
        <v>176025.60532239606</v>
      </c>
      <c r="I461" s="9">
        <f t="shared" si="118"/>
        <v>4971.2497473178928</v>
      </c>
      <c r="J461" s="9">
        <f t="shared" si="119"/>
        <v>11.020698610489751</v>
      </c>
      <c r="K461" s="9">
        <f t="shared" si="120"/>
        <v>3.2385691937941809E-2</v>
      </c>
      <c r="L461" s="9">
        <f t="shared" si="121"/>
        <v>159373.08841519043</v>
      </c>
      <c r="M461" s="9">
        <f t="shared" si="122"/>
        <v>38126.239382957792</v>
      </c>
      <c r="N461" s="9">
        <f t="shared" si="123"/>
        <v>163.7643573884622</v>
      </c>
      <c r="Q461" s="6">
        <f t="shared" si="124"/>
        <v>1.0854500513653995</v>
      </c>
      <c r="R461" s="6">
        <f t="shared" si="125"/>
        <v>1.4418506385195442</v>
      </c>
      <c r="S461" s="6">
        <f t="shared" si="126"/>
        <v>1.2567897206560841</v>
      </c>
      <c r="T461" s="6">
        <f t="shared" si="127"/>
        <v>1.4385237645571265</v>
      </c>
      <c r="U461" s="6">
        <f t="shared" si="128"/>
        <v>1.119265204785483</v>
      </c>
      <c r="V461" s="6">
        <f t="shared" si="129"/>
        <v>0.8032408134772604</v>
      </c>
      <c r="W461" s="6">
        <f t="shared" si="130"/>
        <v>1.5322666185957492</v>
      </c>
      <c r="X461" s="6">
        <f t="shared" si="131"/>
        <v>1.3425504906851085</v>
      </c>
      <c r="Y461" s="6">
        <f t="shared" si="132"/>
        <v>0.86943565747109319</v>
      </c>
      <c r="Z461" s="6">
        <f t="shared" si="133"/>
        <v>0.60799738010461035</v>
      </c>
      <c r="AA461" s="6">
        <f t="shared" si="134"/>
        <v>1.5115629443161627</v>
      </c>
      <c r="AB461" s="6">
        <f t="shared" si="135"/>
        <v>2.0055869693069139</v>
      </c>
      <c r="AC461" s="6">
        <f t="shared" si="136"/>
        <v>1.0204946180805898</v>
      </c>
    </row>
    <row r="462" spans="1:29" x14ac:dyDescent="0.25">
      <c r="A462" s="3">
        <f t="shared" si="137"/>
        <v>42828</v>
      </c>
      <c r="B462" s="9">
        <f t="shared" si="111"/>
        <v>941.88665366864689</v>
      </c>
      <c r="C462" s="9">
        <f t="shared" si="112"/>
        <v>10301.205487079678</v>
      </c>
      <c r="D462" s="9">
        <f t="shared" si="113"/>
        <v>27860.075258131143</v>
      </c>
      <c r="E462" s="9">
        <f t="shared" si="114"/>
        <v>27343.637193318162</v>
      </c>
      <c r="F462" s="9">
        <f t="shared" si="115"/>
        <v>934.45757628223862</v>
      </c>
      <c r="G462" s="9">
        <f t="shared" si="116"/>
        <v>5.0955831529228677</v>
      </c>
      <c r="H462" s="9">
        <f t="shared" si="117"/>
        <v>90896.696884248784</v>
      </c>
      <c r="I462" s="9">
        <f t="shared" si="118"/>
        <v>1788.0549648606132</v>
      </c>
      <c r="J462" s="9">
        <f t="shared" si="119"/>
        <v>8.7942427868978559</v>
      </c>
      <c r="K462" s="9">
        <f t="shared" si="120"/>
        <v>3.3248632049389798E-2</v>
      </c>
      <c r="L462" s="9">
        <f t="shared" si="121"/>
        <v>63806.775401583807</v>
      </c>
      <c r="M462" s="9">
        <f t="shared" si="122"/>
        <v>35177.805575612481</v>
      </c>
      <c r="N462" s="9">
        <f t="shared" si="123"/>
        <v>147.28228775648316</v>
      </c>
      <c r="Q462" s="6">
        <f t="shared" si="124"/>
        <v>1.0854502228883574</v>
      </c>
      <c r="R462" s="6">
        <f t="shared" si="125"/>
        <v>1.4418522445127371</v>
      </c>
      <c r="S462" s="6">
        <f t="shared" si="126"/>
        <v>1.256789675323591</v>
      </c>
      <c r="T462" s="6">
        <f t="shared" si="127"/>
        <v>1.4385230091769259</v>
      </c>
      <c r="U462" s="6">
        <f t="shared" si="128"/>
        <v>1.1192650438587965</v>
      </c>
      <c r="V462" s="6">
        <f t="shared" si="129"/>
        <v>0.80324101312061358</v>
      </c>
      <c r="W462" s="6">
        <f t="shared" si="130"/>
        <v>1.532266411353717</v>
      </c>
      <c r="X462" s="6">
        <f t="shared" si="131"/>
        <v>1.3425502415741672</v>
      </c>
      <c r="Y462" s="6">
        <f t="shared" si="132"/>
        <v>0.86943553152581876</v>
      </c>
      <c r="Z462" s="6">
        <f t="shared" si="133"/>
        <v>0.60799805939838181</v>
      </c>
      <c r="AA462" s="6">
        <f t="shared" si="134"/>
        <v>1.5115625304615889</v>
      </c>
      <c r="AB462" s="6">
        <f t="shared" si="135"/>
        <v>2.0055869497654024</v>
      </c>
      <c r="AC462" s="6">
        <f t="shared" si="136"/>
        <v>1.0204940617688896</v>
      </c>
    </row>
    <row r="463" spans="1:29" x14ac:dyDescent="0.25">
      <c r="A463" s="3">
        <f t="shared" si="137"/>
        <v>42829</v>
      </c>
      <c r="B463" s="9">
        <f t="shared" si="111"/>
        <v>1168.1857039647925</v>
      </c>
      <c r="C463" s="9">
        <f t="shared" si="112"/>
        <v>10296.956182374111</v>
      </c>
      <c r="D463" s="9">
        <f t="shared" si="113"/>
        <v>30880.298158997484</v>
      </c>
      <c r="E463" s="9">
        <f t="shared" si="114"/>
        <v>50177.612847878634</v>
      </c>
      <c r="F463" s="9">
        <f t="shared" si="115"/>
        <v>1552.8332925476791</v>
      </c>
      <c r="G463" s="9">
        <f t="shared" si="116"/>
        <v>6.5609279893201373</v>
      </c>
      <c r="H463" s="9">
        <f t="shared" si="117"/>
        <v>86990.668765575712</v>
      </c>
      <c r="I463" s="9">
        <f t="shared" si="118"/>
        <v>1644.0290917967211</v>
      </c>
      <c r="J463" s="9">
        <f t="shared" si="119"/>
        <v>7.7083487004623423</v>
      </c>
      <c r="K463" s="9">
        <f t="shared" si="120"/>
        <v>2.4558420295236502E-3</v>
      </c>
      <c r="L463" s="9">
        <f t="shared" si="121"/>
        <v>64297.549112597546</v>
      </c>
      <c r="M463" s="9">
        <f t="shared" si="122"/>
        <v>36580.828532728636</v>
      </c>
      <c r="N463" s="9">
        <f t="shared" si="123"/>
        <v>175.36856126516344</v>
      </c>
      <c r="Q463" s="6">
        <f t="shared" si="124"/>
        <v>1.0854502582381074</v>
      </c>
      <c r="R463" s="6">
        <f t="shared" si="125"/>
        <v>1.4418536290967414</v>
      </c>
      <c r="S463" s="6">
        <f t="shared" si="126"/>
        <v>1.2567894933155692</v>
      </c>
      <c r="T463" s="6">
        <f t="shared" si="127"/>
        <v>1.43852194430743</v>
      </c>
      <c r="U463" s="6">
        <f t="shared" si="128"/>
        <v>1.1192647059299639</v>
      </c>
      <c r="V463" s="6">
        <f t="shared" si="129"/>
        <v>0.80324120391322684</v>
      </c>
      <c r="W463" s="6">
        <f t="shared" si="130"/>
        <v>1.532266083871765</v>
      </c>
      <c r="X463" s="6">
        <f t="shared" si="131"/>
        <v>1.3425496807645558</v>
      </c>
      <c r="Y463" s="6">
        <f t="shared" si="132"/>
        <v>0.86943557257636939</v>
      </c>
      <c r="Z463" s="6">
        <f t="shared" si="133"/>
        <v>0.60799870461568284</v>
      </c>
      <c r="AA463" s="6">
        <f t="shared" si="134"/>
        <v>1.5115614785748395</v>
      </c>
      <c r="AB463" s="6">
        <f t="shared" si="135"/>
        <v>2.0055875878760956</v>
      </c>
      <c r="AC463" s="6">
        <f t="shared" si="136"/>
        <v>1.0204936788368857</v>
      </c>
    </row>
    <row r="464" spans="1:29" x14ac:dyDescent="0.25">
      <c r="A464" s="3">
        <f t="shared" si="137"/>
        <v>42830</v>
      </c>
      <c r="B464" s="9">
        <f t="shared" si="111"/>
        <v>1617.446694117212</v>
      </c>
      <c r="C464" s="9">
        <f t="shared" si="112"/>
        <v>31832.055391788777</v>
      </c>
      <c r="D464" s="9">
        <f t="shared" si="113"/>
        <v>66108.085505441006</v>
      </c>
      <c r="E464" s="9">
        <f t="shared" si="114"/>
        <v>87278.463443250948</v>
      </c>
      <c r="F464" s="9">
        <f t="shared" si="115"/>
        <v>1761.0808634561524</v>
      </c>
      <c r="G464" s="9">
        <f t="shared" si="116"/>
        <v>6.983188044987612</v>
      </c>
      <c r="H464" s="9">
        <f t="shared" si="117"/>
        <v>211845.58078257882</v>
      </c>
      <c r="I464" s="9">
        <f t="shared" si="118"/>
        <v>5126.1188268344722</v>
      </c>
      <c r="J464" s="9">
        <f t="shared" si="119"/>
        <v>8.2639974454477514</v>
      </c>
      <c r="K464" s="9">
        <f t="shared" si="120"/>
        <v>8.1137524380963111E-2</v>
      </c>
      <c r="L464" s="9">
        <f t="shared" si="121"/>
        <v>157151.81108331008</v>
      </c>
      <c r="M464" s="9">
        <f t="shared" si="122"/>
        <v>182709.51637415227</v>
      </c>
      <c r="N464" s="9">
        <f t="shared" si="123"/>
        <v>190.56693408300441</v>
      </c>
      <c r="Q464" s="6">
        <f t="shared" si="124"/>
        <v>1.085450190191882</v>
      </c>
      <c r="R464" s="6">
        <f t="shared" si="125"/>
        <v>1.4418545190443004</v>
      </c>
      <c r="S464" s="6">
        <f t="shared" si="126"/>
        <v>1.2567892746279803</v>
      </c>
      <c r="T464" s="6">
        <f t="shared" si="127"/>
        <v>1.4385209765794555</v>
      </c>
      <c r="U464" s="6">
        <f t="shared" si="128"/>
        <v>1.1192643355427974</v>
      </c>
      <c r="V464" s="6">
        <f t="shared" si="129"/>
        <v>0.80324134163456617</v>
      </c>
      <c r="W464" s="6">
        <f t="shared" si="130"/>
        <v>1.5322657755072864</v>
      </c>
      <c r="X464" s="6">
        <f t="shared" si="131"/>
        <v>1.3425490373099869</v>
      </c>
      <c r="Y464" s="6">
        <f t="shared" si="132"/>
        <v>0.86943572697229998</v>
      </c>
      <c r="Z464" s="6">
        <f t="shared" si="133"/>
        <v>0.6079991637174248</v>
      </c>
      <c r="AA464" s="6">
        <f t="shared" si="134"/>
        <v>1.5115602455280706</v>
      </c>
      <c r="AB464" s="6">
        <f t="shared" si="135"/>
        <v>2.0055885812284022</v>
      </c>
      <c r="AC464" s="6">
        <f t="shared" si="136"/>
        <v>1.0204935307699781</v>
      </c>
    </row>
    <row r="465" spans="1:29" x14ac:dyDescent="0.25">
      <c r="A465" s="3">
        <f t="shared" si="137"/>
        <v>42831</v>
      </c>
      <c r="B465" s="9">
        <f t="shared" si="111"/>
        <v>1575.3557461762773</v>
      </c>
      <c r="C465" s="9">
        <f t="shared" si="112"/>
        <v>12485.869584165985</v>
      </c>
      <c r="D465" s="9">
        <f t="shared" si="113"/>
        <v>81126.071990707336</v>
      </c>
      <c r="E465" s="9">
        <f t="shared" si="114"/>
        <v>117557.519486034</v>
      </c>
      <c r="F465" s="9">
        <f t="shared" si="115"/>
        <v>1630.6122543905503</v>
      </c>
      <c r="G465" s="9">
        <f t="shared" si="116"/>
        <v>4.6924678769441108</v>
      </c>
      <c r="H465" s="9">
        <f t="shared" si="117"/>
        <v>262657.36364525039</v>
      </c>
      <c r="I465" s="9">
        <f t="shared" si="118"/>
        <v>7830.0500758982607</v>
      </c>
      <c r="J465" s="9">
        <f t="shared" si="119"/>
        <v>12.407998745825093</v>
      </c>
      <c r="K465" s="9">
        <f t="shared" si="120"/>
        <v>2.5822454648754777E-2</v>
      </c>
      <c r="L465" s="9">
        <f t="shared" si="121"/>
        <v>262633.67173923226</v>
      </c>
      <c r="M465" s="9">
        <f t="shared" si="122"/>
        <v>142222.52216449115</v>
      </c>
      <c r="N465" s="9">
        <f t="shared" si="123"/>
        <v>187.3358602296519</v>
      </c>
      <c r="Q465" s="6">
        <f t="shared" si="124"/>
        <v>1.0854500696771794</v>
      </c>
      <c r="R465" s="6">
        <f t="shared" si="125"/>
        <v>1.4418547929888152</v>
      </c>
      <c r="S465" s="6">
        <f t="shared" si="126"/>
        <v>1.2567890969835767</v>
      </c>
      <c r="T465" s="6">
        <f t="shared" si="127"/>
        <v>1.4385203512391287</v>
      </c>
      <c r="U465" s="6">
        <f t="shared" si="128"/>
        <v>1.1192640354373129</v>
      </c>
      <c r="V465" s="6">
        <f t="shared" si="129"/>
        <v>0.80324140326142501</v>
      </c>
      <c r="W465" s="6">
        <f t="shared" si="130"/>
        <v>1.5322655826884983</v>
      </c>
      <c r="X465" s="6">
        <f t="shared" si="131"/>
        <v>1.3425485594130901</v>
      </c>
      <c r="Y465" s="6">
        <f t="shared" si="132"/>
        <v>0.86943593682222498</v>
      </c>
      <c r="Z465" s="6">
        <f t="shared" si="133"/>
        <v>0.60799935075519806</v>
      </c>
      <c r="AA465" s="6">
        <f t="shared" si="134"/>
        <v>1.5115592481993709</v>
      </c>
      <c r="AB465" s="6">
        <f t="shared" si="135"/>
        <v>2.0055896166139626</v>
      </c>
      <c r="AC465" s="6">
        <f t="shared" si="136"/>
        <v>1.020493600342498</v>
      </c>
    </row>
    <row r="466" spans="1:29" x14ac:dyDescent="0.25">
      <c r="A466" s="3">
        <f t="shared" si="137"/>
        <v>42832</v>
      </c>
      <c r="B466" s="9">
        <f t="shared" si="111"/>
        <v>1204.1662418257358</v>
      </c>
      <c r="C466" s="9">
        <f t="shared" si="112"/>
        <v>13243.743660667167</v>
      </c>
      <c r="D466" s="9">
        <f t="shared" si="113"/>
        <v>83464.639018657166</v>
      </c>
      <c r="E466" s="9">
        <f t="shared" si="114"/>
        <v>126442.10150782688</v>
      </c>
      <c r="F466" s="9">
        <f t="shared" si="115"/>
        <v>1621.7020172954074</v>
      </c>
      <c r="G466" s="9">
        <f t="shared" si="116"/>
        <v>5.9391273229783517</v>
      </c>
      <c r="H466" s="9">
        <f t="shared" si="117"/>
        <v>302678.71188393421</v>
      </c>
      <c r="I466" s="9">
        <f t="shared" si="118"/>
        <v>3862.4604357435014</v>
      </c>
      <c r="J466" s="9">
        <f t="shared" si="119"/>
        <v>9.1145591265953243</v>
      </c>
      <c r="K466" s="9">
        <f t="shared" si="120"/>
        <v>3.0291842189978962E-2</v>
      </c>
      <c r="L466" s="9">
        <f t="shared" si="121"/>
        <v>312308.06073912012</v>
      </c>
      <c r="M466" s="9">
        <f t="shared" si="122"/>
        <v>71017.949365100401</v>
      </c>
      <c r="N466" s="9">
        <f t="shared" si="123"/>
        <v>290.21615090228744</v>
      </c>
      <c r="Q466" s="6">
        <f t="shared" si="124"/>
        <v>1.0854499412048881</v>
      </c>
      <c r="R466" s="6">
        <f t="shared" si="125"/>
        <v>1.4418545057242278</v>
      </c>
      <c r="S466" s="6">
        <f t="shared" si="126"/>
        <v>1.2567889923696156</v>
      </c>
      <c r="T466" s="6">
        <f t="shared" si="127"/>
        <v>1.4385201275142798</v>
      </c>
      <c r="U466" s="6">
        <f t="shared" si="128"/>
        <v>1.1192638596722504</v>
      </c>
      <c r="V466" s="6">
        <f t="shared" si="129"/>
        <v>0.80324138853135119</v>
      </c>
      <c r="W466" s="6">
        <f t="shared" si="130"/>
        <v>1.5322655148688511</v>
      </c>
      <c r="X466" s="6">
        <f t="shared" si="131"/>
        <v>1.3425483278011596</v>
      </c>
      <c r="Y466" s="6">
        <f t="shared" si="132"/>
        <v>0.86943613802423569</v>
      </c>
      <c r="Z466" s="6">
        <f t="shared" si="133"/>
        <v>0.60799926757968681</v>
      </c>
      <c r="AA466" s="6">
        <f t="shared" si="134"/>
        <v>1.5115586775731604</v>
      </c>
      <c r="AB466" s="6">
        <f t="shared" si="135"/>
        <v>2.0055904164459357</v>
      </c>
      <c r="AC466" s="6">
        <f t="shared" si="136"/>
        <v>1.0204938073951024</v>
      </c>
    </row>
    <row r="467" spans="1:29" x14ac:dyDescent="0.25">
      <c r="A467" s="3">
        <f t="shared" si="137"/>
        <v>42833</v>
      </c>
      <c r="B467" s="9">
        <f t="shared" si="111"/>
        <v>1841.6997358198519</v>
      </c>
      <c r="C467" s="9">
        <f t="shared" si="112"/>
        <v>22384.247400664295</v>
      </c>
      <c r="D467" s="9">
        <f t="shared" si="113"/>
        <v>82140.480091735662</v>
      </c>
      <c r="E467" s="9">
        <f t="shared" si="114"/>
        <v>137166.10899681598</v>
      </c>
      <c r="F467" s="9">
        <f t="shared" si="115"/>
        <v>1642.9645154830087</v>
      </c>
      <c r="G467" s="9">
        <f t="shared" si="116"/>
        <v>4.8836050882017679</v>
      </c>
      <c r="H467" s="9">
        <f t="shared" si="117"/>
        <v>347872.75173666317</v>
      </c>
      <c r="I467" s="9">
        <f t="shared" si="118"/>
        <v>4096.8787186446052</v>
      </c>
      <c r="J467" s="9">
        <f t="shared" si="119"/>
        <v>8.8829601055200804</v>
      </c>
      <c r="K467" s="9">
        <f t="shared" si="120"/>
        <v>2.3315857929016793E-2</v>
      </c>
      <c r="L467" s="9">
        <f t="shared" si="121"/>
        <v>226854.04504209824</v>
      </c>
      <c r="M467" s="9">
        <f t="shared" si="122"/>
        <v>189783.84017225722</v>
      </c>
      <c r="N467" s="9">
        <f t="shared" si="123"/>
        <v>169.31098725790187</v>
      </c>
      <c r="Q467" s="6">
        <f t="shared" si="124"/>
        <v>1.0854498387488005</v>
      </c>
      <c r="R467" s="6">
        <f t="shared" si="125"/>
        <v>1.441853868735915</v>
      </c>
      <c r="S467" s="6">
        <f t="shared" si="126"/>
        <v>1.2567889557775918</v>
      </c>
      <c r="T467" s="6">
        <f t="shared" si="127"/>
        <v>1.4385202256081104</v>
      </c>
      <c r="U467" s="6">
        <f t="shared" si="128"/>
        <v>1.1192638112534696</v>
      </c>
      <c r="V467" s="6">
        <f t="shared" si="129"/>
        <v>0.80324132138477478</v>
      </c>
      <c r="W467" s="6">
        <f t="shared" si="130"/>
        <v>1.5322655413455946</v>
      </c>
      <c r="X467" s="6">
        <f t="shared" si="131"/>
        <v>1.3425483128663038</v>
      </c>
      <c r="Y467" s="6">
        <f t="shared" si="132"/>
        <v>0.86943628217698199</v>
      </c>
      <c r="Z467" s="6">
        <f t="shared" si="133"/>
        <v>0.60799899688925052</v>
      </c>
      <c r="AA467" s="6">
        <f t="shared" si="134"/>
        <v>1.5115585310251809</v>
      </c>
      <c r="AB467" s="6">
        <f t="shared" si="135"/>
        <v>2.0055908358980283</v>
      </c>
      <c r="AC467" s="6">
        <f t="shared" si="136"/>
        <v>1.0204940557635946</v>
      </c>
    </row>
    <row r="468" spans="1:29" x14ac:dyDescent="0.25">
      <c r="A468" s="3">
        <f t="shared" si="137"/>
        <v>42834</v>
      </c>
      <c r="B468" s="9">
        <f t="shared" si="111"/>
        <v>1418.5428674906038</v>
      </c>
      <c r="C468" s="9">
        <f t="shared" si="112"/>
        <v>14757.098520900096</v>
      </c>
      <c r="D468" s="9">
        <f t="shared" si="113"/>
        <v>62936.586571742439</v>
      </c>
      <c r="E468" s="9">
        <f t="shared" si="114"/>
        <v>72728.970979026199</v>
      </c>
      <c r="F468" s="9">
        <f t="shared" si="115"/>
        <v>1106.8097341478094</v>
      </c>
      <c r="G468" s="9">
        <f t="shared" si="116"/>
        <v>4.709764077750048</v>
      </c>
      <c r="H468" s="9">
        <f t="shared" si="117"/>
        <v>269717.98445229698</v>
      </c>
      <c r="I468" s="9">
        <f t="shared" si="118"/>
        <v>6674.1436191233261</v>
      </c>
      <c r="J468" s="9">
        <f t="shared" si="119"/>
        <v>9.5817959676687323</v>
      </c>
      <c r="K468" s="9">
        <f t="shared" si="120"/>
        <v>1.9690458006079672E-2</v>
      </c>
      <c r="L468" s="9">
        <f t="shared" si="121"/>
        <v>240901.78001265039</v>
      </c>
      <c r="M468" s="9">
        <f t="shared" si="122"/>
        <v>76465.638069676337</v>
      </c>
      <c r="N468" s="9">
        <f t="shared" si="123"/>
        <v>167.12058883232856</v>
      </c>
      <c r="Q468" s="6">
        <f t="shared" si="124"/>
        <v>1.085449774771895</v>
      </c>
      <c r="R468" s="6">
        <f t="shared" si="125"/>
        <v>1.4418531675556476</v>
      </c>
      <c r="S468" s="6">
        <f t="shared" si="126"/>
        <v>1.2567889711129177</v>
      </c>
      <c r="T468" s="6">
        <f t="shared" si="127"/>
        <v>1.4385205201310873</v>
      </c>
      <c r="U468" s="6">
        <f t="shared" si="128"/>
        <v>1.1192638670241548</v>
      </c>
      <c r="V468" s="6">
        <f t="shared" si="129"/>
        <v>0.8032412359060459</v>
      </c>
      <c r="W468" s="6">
        <f t="shared" si="130"/>
        <v>1.532265626687098</v>
      </c>
      <c r="X468" s="6">
        <f t="shared" si="131"/>
        <v>1.3425484452323453</v>
      </c>
      <c r="Y468" s="6">
        <f t="shared" si="132"/>
        <v>0.86943634939336434</v>
      </c>
      <c r="Z468" s="6">
        <f t="shared" si="133"/>
        <v>0.60799868175770244</v>
      </c>
      <c r="AA468" s="6">
        <f t="shared" si="134"/>
        <v>1.5115587104961263</v>
      </c>
      <c r="AB468" s="6">
        <f t="shared" si="135"/>
        <v>2.0055908819545425</v>
      </c>
      <c r="AC468" s="6">
        <f t="shared" si="136"/>
        <v>1.0204942729748276</v>
      </c>
    </row>
    <row r="469" spans="1:29" x14ac:dyDescent="0.25">
      <c r="A469" s="3">
        <f t="shared" si="137"/>
        <v>42835</v>
      </c>
      <c r="B469" s="9">
        <f t="shared" si="111"/>
        <v>1022.3706351221581</v>
      </c>
      <c r="C469" s="9">
        <f t="shared" si="112"/>
        <v>14852.819804430381</v>
      </c>
      <c r="D469" s="9">
        <f t="shared" si="113"/>
        <v>35014.236733816833</v>
      </c>
      <c r="E469" s="9">
        <f t="shared" si="114"/>
        <v>39334.393416555875</v>
      </c>
      <c r="F469" s="9">
        <f t="shared" si="115"/>
        <v>1045.9047136015506</v>
      </c>
      <c r="G469" s="9">
        <f t="shared" si="116"/>
        <v>4.0929821104411168</v>
      </c>
      <c r="H469" s="9">
        <f t="shared" si="117"/>
        <v>139277.89421637828</v>
      </c>
      <c r="I469" s="9">
        <f t="shared" si="118"/>
        <v>2400.5507838945537</v>
      </c>
      <c r="J469" s="9">
        <f t="shared" si="119"/>
        <v>7.6460342849929033</v>
      </c>
      <c r="K469" s="9">
        <f t="shared" si="120"/>
        <v>2.0215115576486892E-2</v>
      </c>
      <c r="L469" s="9">
        <f t="shared" si="121"/>
        <v>96447.711275796421</v>
      </c>
      <c r="M469" s="9">
        <f t="shared" si="122"/>
        <v>70552.277568414662</v>
      </c>
      <c r="N469" s="9">
        <f t="shared" si="123"/>
        <v>150.30075258453434</v>
      </c>
      <c r="Q469" s="6">
        <f t="shared" si="124"/>
        <v>1.085449752515365</v>
      </c>
      <c r="R469" s="6">
        <f t="shared" si="125"/>
        <v>1.4418525892973963</v>
      </c>
      <c r="S469" s="6">
        <f t="shared" si="126"/>
        <v>1.2567890219032234</v>
      </c>
      <c r="T469" s="6">
        <f t="shared" si="127"/>
        <v>1.4385208938541592</v>
      </c>
      <c r="U469" s="6">
        <f t="shared" si="128"/>
        <v>1.1192639881659552</v>
      </c>
      <c r="V469" s="6">
        <f t="shared" si="129"/>
        <v>0.80324115760790782</v>
      </c>
      <c r="W469" s="6">
        <f t="shared" si="130"/>
        <v>1.5322657367158226</v>
      </c>
      <c r="X469" s="6">
        <f t="shared" si="131"/>
        <v>1.3425486526258366</v>
      </c>
      <c r="Y469" s="6">
        <f t="shared" si="132"/>
        <v>0.86943634264730374</v>
      </c>
      <c r="Z469" s="6">
        <f t="shared" si="133"/>
        <v>0.6079984146853914</v>
      </c>
      <c r="AA469" s="6">
        <f t="shared" si="134"/>
        <v>1.5115590886513033</v>
      </c>
      <c r="AB469" s="6">
        <f t="shared" si="135"/>
        <v>2.0055906391536271</v>
      </c>
      <c r="AC469" s="6">
        <f t="shared" si="136"/>
        <v>1.0204944183990536</v>
      </c>
    </row>
    <row r="470" spans="1:29" x14ac:dyDescent="0.25">
      <c r="A470" s="3">
        <f t="shared" si="137"/>
        <v>42836</v>
      </c>
      <c r="B470" s="9">
        <f t="shared" si="111"/>
        <v>1268.0069005881526</v>
      </c>
      <c r="C470" s="9">
        <f t="shared" si="112"/>
        <v>14846.689258878936</v>
      </c>
      <c r="D470" s="9">
        <f t="shared" si="113"/>
        <v>38810.021861538291</v>
      </c>
      <c r="E470" s="9">
        <f t="shared" si="114"/>
        <v>72181.562295917378</v>
      </c>
      <c r="F470" s="9">
        <f t="shared" si="115"/>
        <v>1738.0306064734712</v>
      </c>
      <c r="G470" s="9">
        <f t="shared" si="116"/>
        <v>5.2700070299590687</v>
      </c>
      <c r="H470" s="9">
        <f t="shared" si="117"/>
        <v>133292.83036897078</v>
      </c>
      <c r="I470" s="9">
        <f t="shared" si="118"/>
        <v>2207.1894005249073</v>
      </c>
      <c r="J470" s="9">
        <f t="shared" si="119"/>
        <v>6.7019180264468643</v>
      </c>
      <c r="K470" s="9">
        <f t="shared" si="120"/>
        <v>1.4931476401688121E-3</v>
      </c>
      <c r="L470" s="9">
        <f t="shared" si="121"/>
        <v>97189.573370007609</v>
      </c>
      <c r="M470" s="9">
        <f t="shared" si="122"/>
        <v>73366.152534780995</v>
      </c>
      <c r="N470" s="9">
        <f t="shared" si="123"/>
        <v>178.96264866369924</v>
      </c>
      <c r="Q470" s="6">
        <f t="shared" si="124"/>
        <v>1.0854497673482644</v>
      </c>
      <c r="R470" s="6">
        <f t="shared" si="125"/>
        <v>1.4418522324386369</v>
      </c>
      <c r="S470" s="6">
        <f t="shared" si="126"/>
        <v>1.2567890912747017</v>
      </c>
      <c r="T470" s="6">
        <f t="shared" si="127"/>
        <v>1.4385212488036685</v>
      </c>
      <c r="U470" s="6">
        <f t="shared" si="128"/>
        <v>1.1192641314522214</v>
      </c>
      <c r="V470" s="6">
        <f t="shared" si="129"/>
        <v>0.80324110225528667</v>
      </c>
      <c r="W470" s="6">
        <f t="shared" si="130"/>
        <v>1.5322658425373314</v>
      </c>
      <c r="X470" s="6">
        <f t="shared" si="131"/>
        <v>1.342548870660629</v>
      </c>
      <c r="Y470" s="6">
        <f t="shared" si="132"/>
        <v>0.86943628095663172</v>
      </c>
      <c r="Z470" s="6">
        <f t="shared" si="133"/>
        <v>0.60799824346129949</v>
      </c>
      <c r="AA470" s="6">
        <f t="shared" si="134"/>
        <v>1.5115595339382177</v>
      </c>
      <c r="AB470" s="6">
        <f t="shared" si="135"/>
        <v>2.0055902361298559</v>
      </c>
      <c r="AC470" s="6">
        <f t="shared" si="136"/>
        <v>1.0204944795840654</v>
      </c>
    </row>
    <row r="471" spans="1:29" x14ac:dyDescent="0.25">
      <c r="A471" s="3">
        <f t="shared" si="137"/>
        <v>42837</v>
      </c>
      <c r="B471" s="9">
        <f t="shared" si="111"/>
        <v>1755.6572043323301</v>
      </c>
      <c r="C471" s="9">
        <f t="shared" si="112"/>
        <v>45897.116554468237</v>
      </c>
      <c r="D471" s="9">
        <f t="shared" si="113"/>
        <v>83083.925387506912</v>
      </c>
      <c r="E471" s="9">
        <f t="shared" si="114"/>
        <v>125551.9474009812</v>
      </c>
      <c r="F471" s="9">
        <f t="shared" si="115"/>
        <v>1971.1148675185843</v>
      </c>
      <c r="G471" s="9">
        <f t="shared" si="116"/>
        <v>5.609183481725144</v>
      </c>
      <c r="H471" s="9">
        <f t="shared" si="117"/>
        <v>324603.76438150625</v>
      </c>
      <c r="I471" s="9">
        <f t="shared" si="118"/>
        <v>6882.0659636474384</v>
      </c>
      <c r="J471" s="9">
        <f t="shared" si="119"/>
        <v>7.1850184709185809</v>
      </c>
      <c r="K471" s="9">
        <f t="shared" si="120"/>
        <v>4.9331467095378639E-2</v>
      </c>
      <c r="L471" s="9">
        <f t="shared" si="121"/>
        <v>237544.38096834664</v>
      </c>
      <c r="M471" s="9">
        <f t="shared" si="122"/>
        <v>366440.34367011295</v>
      </c>
      <c r="N471" s="9">
        <f t="shared" si="123"/>
        <v>194.47250142429178</v>
      </c>
      <c r="Q471" s="6">
        <f t="shared" si="124"/>
        <v>1.0854498084652813</v>
      </c>
      <c r="R471" s="6">
        <f t="shared" si="125"/>
        <v>1.4418521201212664</v>
      </c>
      <c r="S471" s="6">
        <f t="shared" si="126"/>
        <v>1.2567891620559593</v>
      </c>
      <c r="T471" s="6">
        <f t="shared" si="127"/>
        <v>1.4385215143322949</v>
      </c>
      <c r="U471" s="6">
        <f t="shared" si="128"/>
        <v>1.1192642589109942</v>
      </c>
      <c r="V471" s="6">
        <f t="shared" si="129"/>
        <v>0.80324107636644559</v>
      </c>
      <c r="W471" s="6">
        <f t="shared" si="130"/>
        <v>1.5322659230482287</v>
      </c>
      <c r="X471" s="6">
        <f t="shared" si="131"/>
        <v>1.3425490504864701</v>
      </c>
      <c r="Y471" s="6">
        <f t="shared" si="132"/>
        <v>0.86943619215135048</v>
      </c>
      <c r="Z471" s="6">
        <f t="shared" si="133"/>
        <v>0.60799817928574895</v>
      </c>
      <c r="AA471" s="6">
        <f t="shared" si="134"/>
        <v>1.5115599325954854</v>
      </c>
      <c r="AB471" s="6">
        <f t="shared" si="135"/>
        <v>2.0055898069354909</v>
      </c>
      <c r="AC471" s="6">
        <f t="shared" si="136"/>
        <v>1.0204944648980196</v>
      </c>
    </row>
    <row r="472" spans="1:29" x14ac:dyDescent="0.25">
      <c r="A472" s="3">
        <f t="shared" si="137"/>
        <v>42838</v>
      </c>
      <c r="B472" s="9">
        <f t="shared" si="111"/>
        <v>1709.9696761339615</v>
      </c>
      <c r="C472" s="9">
        <f t="shared" si="112"/>
        <v>18002.77873697464</v>
      </c>
      <c r="D472" s="9">
        <f t="shared" si="113"/>
        <v>101958.37259358932</v>
      </c>
      <c r="E472" s="9">
        <f t="shared" si="114"/>
        <v>169109.03712773917</v>
      </c>
      <c r="F472" s="9">
        <f t="shared" si="115"/>
        <v>1825.086155847039</v>
      </c>
      <c r="G472" s="9">
        <f t="shared" si="116"/>
        <v>3.7691829587502195</v>
      </c>
      <c r="H472" s="9">
        <f t="shared" si="117"/>
        <v>402460.93924571981</v>
      </c>
      <c r="I472" s="9">
        <f t="shared" si="118"/>
        <v>10512.227176686156</v>
      </c>
      <c r="J472" s="9">
        <f t="shared" si="119"/>
        <v>10.787962095322262</v>
      </c>
      <c r="K472" s="9">
        <f t="shared" si="120"/>
        <v>1.5700006134161084E-2</v>
      </c>
      <c r="L472" s="9">
        <f t="shared" si="121"/>
        <v>396986.60685580631</v>
      </c>
      <c r="M472" s="9">
        <f t="shared" si="122"/>
        <v>285239.99123162765</v>
      </c>
      <c r="N472" s="9">
        <f t="shared" si="123"/>
        <v>191.17519553383795</v>
      </c>
      <c r="Q472" s="6">
        <f t="shared" si="124"/>
        <v>1.0854498612674761</v>
      </c>
      <c r="R472" s="6">
        <f t="shared" si="125"/>
        <v>1.4418522166693901</v>
      </c>
      <c r="S472" s="6">
        <f t="shared" si="126"/>
        <v>1.2567892182092613</v>
      </c>
      <c r="T472" s="6">
        <f t="shared" si="127"/>
        <v>1.4385216519291186</v>
      </c>
      <c r="U472" s="6">
        <f t="shared" si="128"/>
        <v>1.119264344379145</v>
      </c>
      <c r="V472" s="6">
        <f t="shared" si="129"/>
        <v>0.80324107859526472</v>
      </c>
      <c r="W472" s="6">
        <f t="shared" si="130"/>
        <v>1.5322659668102454</v>
      </c>
      <c r="X472" s="6">
        <f t="shared" si="131"/>
        <v>1.3425491631329314</v>
      </c>
      <c r="Y472" s="6">
        <f t="shared" si="132"/>
        <v>0.86943610458955578</v>
      </c>
      <c r="Z472" s="6">
        <f t="shared" si="133"/>
        <v>0.60799820728577314</v>
      </c>
      <c r="AA472" s="6">
        <f t="shared" si="134"/>
        <v>1.5115602056158757</v>
      </c>
      <c r="AB472" s="6">
        <f t="shared" si="135"/>
        <v>2.0055894586212295</v>
      </c>
      <c r="AC472" s="6">
        <f t="shared" si="136"/>
        <v>1.0204943959980726</v>
      </c>
    </row>
    <row r="473" spans="1:29" x14ac:dyDescent="0.25">
      <c r="A473" s="3">
        <f t="shared" si="137"/>
        <v>42839</v>
      </c>
      <c r="B473" s="9">
        <f t="shared" si="111"/>
        <v>1307.0621392424562</v>
      </c>
      <c r="C473" s="9">
        <f t="shared" si="112"/>
        <v>19095.524227612856</v>
      </c>
      <c r="D473" s="9">
        <f t="shared" si="113"/>
        <v>104897.4609421487</v>
      </c>
      <c r="E473" s="9">
        <f t="shared" si="114"/>
        <v>181889.70126895944</v>
      </c>
      <c r="F473" s="9">
        <f t="shared" si="115"/>
        <v>1815.1132975704634</v>
      </c>
      <c r="G473" s="9">
        <f t="shared" si="116"/>
        <v>4.7705511750232965</v>
      </c>
      <c r="H473" s="9">
        <f t="shared" si="117"/>
        <v>463784.29048979789</v>
      </c>
      <c r="I473" s="9">
        <f t="shared" si="118"/>
        <v>5185.5431660051818</v>
      </c>
      <c r="J473" s="9">
        <f t="shared" si="119"/>
        <v>7.92452619414619</v>
      </c>
      <c r="K473" s="9">
        <f t="shared" si="120"/>
        <v>1.8417388474555811E-2</v>
      </c>
      <c r="L473" s="9">
        <f t="shared" si="121"/>
        <v>472072.47141740855</v>
      </c>
      <c r="M473" s="9">
        <f t="shared" si="122"/>
        <v>142432.83642885025</v>
      </c>
      <c r="N473" s="9">
        <f t="shared" si="123"/>
        <v>296.16392790369554</v>
      </c>
      <c r="Q473" s="6">
        <f t="shared" si="124"/>
        <v>1.0854499103551611</v>
      </c>
      <c r="R473" s="6">
        <f t="shared" si="125"/>
        <v>1.4418524487396263</v>
      </c>
      <c r="S473" s="6">
        <f t="shared" si="126"/>
        <v>1.2567892484229228</v>
      </c>
      <c r="T473" s="6">
        <f t="shared" si="127"/>
        <v>1.4385216561565952</v>
      </c>
      <c r="U473" s="6">
        <f t="shared" si="128"/>
        <v>1.1192643766933321</v>
      </c>
      <c r="V473" s="6">
        <f t="shared" si="129"/>
        <v>0.80324110186460218</v>
      </c>
      <c r="W473" s="6">
        <f t="shared" si="130"/>
        <v>1.5322659714094513</v>
      </c>
      <c r="X473" s="6">
        <f t="shared" si="131"/>
        <v>1.3425491994734167</v>
      </c>
      <c r="Y473" s="6">
        <f t="shared" si="132"/>
        <v>0.86943604008484143</v>
      </c>
      <c r="Z473" s="6">
        <f t="shared" si="133"/>
        <v>0.60799829733196564</v>
      </c>
      <c r="AA473" s="6">
        <f t="shared" si="134"/>
        <v>1.5115603174000181</v>
      </c>
      <c r="AB473" s="6">
        <f t="shared" si="135"/>
        <v>2.005589258802853</v>
      </c>
      <c r="AC473" s="6">
        <f t="shared" si="136"/>
        <v>1.0204943004823004</v>
      </c>
    </row>
    <row r="474" spans="1:29" x14ac:dyDescent="0.25">
      <c r="A474" s="3">
        <f t="shared" si="137"/>
        <v>42840</v>
      </c>
      <c r="B474" s="9">
        <f t="shared" si="111"/>
        <v>1999.0728748520401</v>
      </c>
      <c r="C474" s="9">
        <f t="shared" si="112"/>
        <v>32274.788200118437</v>
      </c>
      <c r="D474" s="9">
        <f t="shared" si="113"/>
        <v>103233.27232160037</v>
      </c>
      <c r="E474" s="9">
        <f t="shared" si="114"/>
        <v>197316.40407917646</v>
      </c>
      <c r="F474" s="9">
        <f t="shared" si="115"/>
        <v>1838.9116265079219</v>
      </c>
      <c r="G474" s="9">
        <f t="shared" si="116"/>
        <v>3.9227124977154273</v>
      </c>
      <c r="H474" s="9">
        <f t="shared" si="117"/>
        <v>533033.57008905336</v>
      </c>
      <c r="I474" s="9">
        <f t="shared" si="118"/>
        <v>5500.2611100325785</v>
      </c>
      <c r="J474" s="9">
        <f t="shared" si="119"/>
        <v>7.7231653870634771</v>
      </c>
      <c r="K474" s="9">
        <f t="shared" si="120"/>
        <v>1.4176004648392946E-2</v>
      </c>
      <c r="L474" s="9">
        <f t="shared" si="121"/>
        <v>342903.56286509556</v>
      </c>
      <c r="M474" s="9">
        <f t="shared" si="122"/>
        <v>380628.42463847221</v>
      </c>
      <c r="N474" s="9">
        <f t="shared" si="123"/>
        <v>172.78088152437189</v>
      </c>
      <c r="Q474" s="6">
        <f t="shared" si="124"/>
        <v>1.085449943859677</v>
      </c>
      <c r="R474" s="6">
        <f t="shared" si="125"/>
        <v>1.4418527289490475</v>
      </c>
      <c r="S474" s="6">
        <f t="shared" si="126"/>
        <v>1.2567892494213324</v>
      </c>
      <c r="T474" s="6">
        <f t="shared" si="127"/>
        <v>1.4385215526071147</v>
      </c>
      <c r="U474" s="6">
        <f t="shared" si="128"/>
        <v>1.1192643597462648</v>
      </c>
      <c r="V474" s="6">
        <f t="shared" si="129"/>
        <v>0.80324113577329437</v>
      </c>
      <c r="W474" s="6">
        <f t="shared" si="130"/>
        <v>1.5322659433026116</v>
      </c>
      <c r="X474" s="6">
        <f t="shared" si="131"/>
        <v>1.3425491667598748</v>
      </c>
      <c r="Y474" s="6">
        <f t="shared" si="132"/>
        <v>0.86943600954192291</v>
      </c>
      <c r="Z474" s="6">
        <f t="shared" si="133"/>
        <v>0.60799841427884072</v>
      </c>
      <c r="AA474" s="6">
        <f t="shared" si="134"/>
        <v>1.5115602756894264</v>
      </c>
      <c r="AB474" s="6">
        <f t="shared" si="135"/>
        <v>2.005589223471266</v>
      </c>
      <c r="AC474" s="6">
        <f t="shared" si="136"/>
        <v>1.0204942060918027</v>
      </c>
    </row>
    <row r="475" spans="1:29" x14ac:dyDescent="0.25">
      <c r="A475" s="3">
        <f t="shared" si="137"/>
        <v>42841</v>
      </c>
      <c r="B475" s="9">
        <f t="shared" si="111"/>
        <v>1539.757293800699</v>
      </c>
      <c r="C475" s="9">
        <f t="shared" si="112"/>
        <v>21277.566459954545</v>
      </c>
      <c r="D475" s="9">
        <f t="shared" si="113"/>
        <v>79098.02395809289</v>
      </c>
      <c r="E475" s="9">
        <f t="shared" si="114"/>
        <v>104622.18030547793</v>
      </c>
      <c r="F475" s="9">
        <f t="shared" si="115"/>
        <v>1238.8126320365584</v>
      </c>
      <c r="G475" s="9">
        <f t="shared" si="116"/>
        <v>3.7830764061138566</v>
      </c>
      <c r="H475" s="9">
        <f t="shared" si="117"/>
        <v>413279.66901281936</v>
      </c>
      <c r="I475" s="9">
        <f t="shared" si="118"/>
        <v>8960.3654132010524</v>
      </c>
      <c r="J475" s="9">
        <f t="shared" si="119"/>
        <v>8.3307584718291672</v>
      </c>
      <c r="K475" s="9">
        <f t="shared" si="120"/>
        <v>1.1971769439948644E-2</v>
      </c>
      <c r="L475" s="9">
        <f t="shared" si="121"/>
        <v>364137.52419354173</v>
      </c>
      <c r="M475" s="9">
        <f t="shared" si="122"/>
        <v>153358.66696232735</v>
      </c>
      <c r="N475" s="9">
        <f t="shared" si="123"/>
        <v>170.54558075767892</v>
      </c>
      <c r="Q475" s="6">
        <f t="shared" si="124"/>
        <v>1.0854499564926952</v>
      </c>
      <c r="R475" s="6">
        <f t="shared" si="125"/>
        <v>1.4418529787423782</v>
      </c>
      <c r="S475" s="6">
        <f t="shared" si="126"/>
        <v>1.2567892265324521</v>
      </c>
      <c r="T475" s="6">
        <f t="shared" si="127"/>
        <v>1.4385213883426069</v>
      </c>
      <c r="U475" s="6">
        <f t="shared" si="128"/>
        <v>1.1192643087751526</v>
      </c>
      <c r="V475" s="6">
        <f t="shared" si="129"/>
        <v>0.80324116954943325</v>
      </c>
      <c r="W475" s="6">
        <f t="shared" si="130"/>
        <v>1.5322658956244464</v>
      </c>
      <c r="X475" s="6">
        <f t="shared" si="131"/>
        <v>1.3425490856275626</v>
      </c>
      <c r="Y475" s="6">
        <f t="shared" si="132"/>
        <v>0.86943601178099972</v>
      </c>
      <c r="Z475" s="6">
        <f t="shared" si="133"/>
        <v>0.60799852579621116</v>
      </c>
      <c r="AA475" s="6">
        <f t="shared" si="134"/>
        <v>1.5115601228617734</v>
      </c>
      <c r="AB475" s="6">
        <f t="shared" si="135"/>
        <v>2.0055893187288287</v>
      </c>
      <c r="AC475" s="6">
        <f t="shared" si="136"/>
        <v>1.0204941350989771</v>
      </c>
    </row>
    <row r="476" spans="1:29" x14ac:dyDescent="0.25">
      <c r="A476" s="3">
        <f t="shared" si="137"/>
        <v>42842</v>
      </c>
      <c r="B476" s="9">
        <f t="shared" si="111"/>
        <v>1109.7321544845365</v>
      </c>
      <c r="C476" s="9">
        <f t="shared" si="112"/>
        <v>21415.584960520879</v>
      </c>
      <c r="D476" s="9">
        <f t="shared" si="113"/>
        <v>44005.514266506267</v>
      </c>
      <c r="E476" s="9">
        <f t="shared" si="114"/>
        <v>56583.359550987057</v>
      </c>
      <c r="F476" s="9">
        <f t="shared" si="115"/>
        <v>1170.6437493752403</v>
      </c>
      <c r="G476" s="9">
        <f t="shared" si="116"/>
        <v>3.287651841435419</v>
      </c>
      <c r="H476" s="9">
        <f t="shared" si="117"/>
        <v>213410.76012972285</v>
      </c>
      <c r="I476" s="9">
        <f t="shared" si="118"/>
        <v>3222.8570189978759</v>
      </c>
      <c r="J476" s="9">
        <f t="shared" si="119"/>
        <v>6.6477377481897078</v>
      </c>
      <c r="K476" s="9">
        <f t="shared" si="120"/>
        <v>1.2290762123610348E-2</v>
      </c>
      <c r="L476" s="9">
        <f t="shared" si="121"/>
        <v>145786.49486843552</v>
      </c>
      <c r="M476" s="9">
        <f t="shared" si="122"/>
        <v>141498.9061429945</v>
      </c>
      <c r="N476" s="9">
        <f t="shared" si="123"/>
        <v>153.38103132830116</v>
      </c>
      <c r="Q476" s="6">
        <f t="shared" si="124"/>
        <v>1.0854499497160734</v>
      </c>
      <c r="R476" s="6">
        <f t="shared" si="125"/>
        <v>1.4418531459011521</v>
      </c>
      <c r="S476" s="6">
        <f t="shared" si="126"/>
        <v>1.2567891912379068</v>
      </c>
      <c r="T476" s="6">
        <f t="shared" si="127"/>
        <v>1.4385212186129983</v>
      </c>
      <c r="U476" s="6">
        <f t="shared" si="128"/>
        <v>1.119264244774415</v>
      </c>
      <c r="V476" s="6">
        <f t="shared" si="129"/>
        <v>0.80324119498316005</v>
      </c>
      <c r="W476" s="6">
        <f t="shared" si="130"/>
        <v>1.532265843983639</v>
      </c>
      <c r="X476" s="6">
        <f t="shared" si="131"/>
        <v>1.3425489852663091</v>
      </c>
      <c r="Y476" s="6">
        <f t="shared" si="132"/>
        <v>0.86943603708884987</v>
      </c>
      <c r="Z476" s="6">
        <f t="shared" si="133"/>
        <v>0.60799860763132541</v>
      </c>
      <c r="AA476" s="6">
        <f t="shared" si="134"/>
        <v>1.5115599213293169</v>
      </c>
      <c r="AB476" s="6">
        <f t="shared" si="135"/>
        <v>2.0055894865446797</v>
      </c>
      <c r="AC476" s="6">
        <f t="shared" si="136"/>
        <v>1.0204941006002906</v>
      </c>
    </row>
    <row r="477" spans="1:29" x14ac:dyDescent="0.25">
      <c r="A477" s="3">
        <f t="shared" si="137"/>
        <v>42843</v>
      </c>
      <c r="B477" s="9">
        <f t="shared" ref="B477:B508" si="138">SUM(Q463:Q476)/14*B470</f>
        <v>1376.3580017413058</v>
      </c>
      <c r="C477" s="9">
        <f t="shared" ref="C477:C508" si="139">SUM(R463:R476)/14*C470</f>
        <v>21406.74657003384</v>
      </c>
      <c r="D477" s="9">
        <f t="shared" ref="D477:D508" si="140">SUM(S463:S476)/14*D470</f>
        <v>48776.014645332754</v>
      </c>
      <c r="E477" s="9">
        <f t="shared" ref="E477:E508" si="141">SUM(T463:T476)/14*E470</f>
        <v>103834.69972347729</v>
      </c>
      <c r="F477" s="9">
        <f t="shared" ref="F477:F508" si="142">SUM(U463:U476)/14*F470</f>
        <v>1945.3154149469829</v>
      </c>
      <c r="G477" s="9">
        <f t="shared" ref="G477:G508" si="143">SUM(V463:V476)/14*G470</f>
        <v>4.2330868127723251</v>
      </c>
      <c r="H477" s="9">
        <f t="shared" ref="H477:H508" si="144">SUM(W463:W476)/14*H470</f>
        <v>204240.04582039599</v>
      </c>
      <c r="I477" s="9">
        <f t="shared" ref="I477:I508" si="145">SUM(X463:X476)/14*I470</f>
        <v>2963.2596919003117</v>
      </c>
      <c r="J477" s="9">
        <f t="shared" ref="J477:J508" si="146">SUM(Y463:Y476)/14*J470</f>
        <v>5.826889291825573</v>
      </c>
      <c r="K477" s="9">
        <f t="shared" ref="K477:K508" si="147">SUM(Z463:Z476)/14*K470</f>
        <v>9.0783174468154625E-4</v>
      </c>
      <c r="L477" s="9">
        <f t="shared" ref="L477:L508" si="148">SUM(AA463:AA476)/14*L470</f>
        <v>146907.84576430914</v>
      </c>
      <c r="M477" s="9">
        <f t="shared" ref="M477:M508" si="149">SUM(AB463:AB476)/14*M470</f>
        <v>147142.39748582832</v>
      </c>
      <c r="N477" s="9">
        <f t="shared" ref="N477:N508" si="150">SUM(AC463:AC476)/14*N470</f>
        <v>182.6303276854911</v>
      </c>
      <c r="Q477" s="6">
        <f t="shared" si="124"/>
        <v>1.0854499302037675</v>
      </c>
      <c r="R477" s="6">
        <f t="shared" si="125"/>
        <v>1.4418532102860384</v>
      </c>
      <c r="S477" s="6">
        <f t="shared" si="126"/>
        <v>1.2567891566603577</v>
      </c>
      <c r="T477" s="6">
        <f t="shared" si="127"/>
        <v>1.438521090715575</v>
      </c>
      <c r="U477" s="6">
        <f t="shared" si="128"/>
        <v>1.1192641876969591</v>
      </c>
      <c r="V477" s="6">
        <f t="shared" si="129"/>
        <v>0.80324120797334175</v>
      </c>
      <c r="W477" s="6">
        <f t="shared" si="130"/>
        <v>1.5322658034572052</v>
      </c>
      <c r="X477" s="6">
        <f t="shared" si="131"/>
        <v>1.3425488955300338</v>
      </c>
      <c r="Y477" s="6">
        <f t="shared" si="132"/>
        <v>0.86943607320049499</v>
      </c>
      <c r="Z477" s="6">
        <f t="shared" si="133"/>
        <v>0.6079986467908215</v>
      </c>
      <c r="AA477" s="6">
        <f t="shared" si="134"/>
        <v>1.5115597349627263</v>
      </c>
      <c r="AB477" s="6">
        <f t="shared" si="135"/>
        <v>2.0055896677431995</v>
      </c>
      <c r="AC477" s="6">
        <f t="shared" si="136"/>
        <v>1.0204941033739618</v>
      </c>
    </row>
    <row r="478" spans="1:29" x14ac:dyDescent="0.25">
      <c r="A478" s="3">
        <f t="shared" si="137"/>
        <v>42844</v>
      </c>
      <c r="B478" s="9">
        <f t="shared" si="138"/>
        <v>1905.6779487674228</v>
      </c>
      <c r="C478" s="9">
        <f t="shared" si="139"/>
        <v>66176.903473917962</v>
      </c>
      <c r="D478" s="9">
        <f t="shared" si="140"/>
        <v>104418.9745218943</v>
      </c>
      <c r="E478" s="9">
        <f t="shared" si="141"/>
        <v>180609.11666171538</v>
      </c>
      <c r="F478" s="9">
        <f t="shared" si="142"/>
        <v>2206.1982080865318</v>
      </c>
      <c r="G478" s="9">
        <f t="shared" si="143"/>
        <v>4.5055273172317296</v>
      </c>
      <c r="H478" s="9">
        <f t="shared" si="144"/>
        <v>497379.24133357464</v>
      </c>
      <c r="I478" s="9">
        <f t="shared" si="145"/>
        <v>9239.5096724571486</v>
      </c>
      <c r="J478" s="9">
        <f t="shared" si="146"/>
        <v>6.2469145021565904</v>
      </c>
      <c r="K478" s="9">
        <f t="shared" si="147"/>
        <v>2.9993465034440066E-2</v>
      </c>
      <c r="L478" s="9">
        <f t="shared" si="148"/>
        <v>359062.49195373751</v>
      </c>
      <c r="M478" s="9">
        <f t="shared" si="149"/>
        <v>734929.02154813253</v>
      </c>
      <c r="N478" s="9">
        <f t="shared" si="150"/>
        <v>198.45804686907323</v>
      </c>
      <c r="Q478" s="6">
        <f t="shared" si="124"/>
        <v>1.0854499067727432</v>
      </c>
      <c r="R478" s="6">
        <f t="shared" si="125"/>
        <v>1.4418531803709882</v>
      </c>
      <c r="S478" s="6">
        <f t="shared" si="126"/>
        <v>1.256789132613557</v>
      </c>
      <c r="T478" s="6">
        <f t="shared" si="127"/>
        <v>1.438521029744728</v>
      </c>
      <c r="U478" s="6">
        <f t="shared" si="128"/>
        <v>1.119264150680316</v>
      </c>
      <c r="V478" s="6">
        <f t="shared" si="129"/>
        <v>0.8032412082633501</v>
      </c>
      <c r="W478" s="6">
        <f t="shared" si="130"/>
        <v>1.5322657834275935</v>
      </c>
      <c r="X478" s="6">
        <f t="shared" si="131"/>
        <v>1.3425488394418534</v>
      </c>
      <c r="Y478" s="6">
        <f t="shared" si="132"/>
        <v>0.86943610895936119</v>
      </c>
      <c r="Z478" s="6">
        <f t="shared" si="133"/>
        <v>0.60799864266047432</v>
      </c>
      <c r="AA478" s="6">
        <f t="shared" si="134"/>
        <v>1.5115596104190039</v>
      </c>
      <c r="AB478" s="6">
        <f t="shared" si="135"/>
        <v>2.0055898163051356</v>
      </c>
      <c r="AC478" s="6">
        <f t="shared" si="136"/>
        <v>1.0204941336980387</v>
      </c>
    </row>
    <row r="479" spans="1:29" x14ac:dyDescent="0.25">
      <c r="A479" s="3">
        <f t="shared" si="137"/>
        <v>42845</v>
      </c>
      <c r="B479" s="9">
        <f t="shared" si="138"/>
        <v>1856.0863909268171</v>
      </c>
      <c r="C479" s="9">
        <f t="shared" si="139"/>
        <v>25957.362056004989</v>
      </c>
      <c r="D479" s="9">
        <f t="shared" si="140"/>
        <v>128140.17362033276</v>
      </c>
      <c r="E479" s="9">
        <f t="shared" si="141"/>
        <v>243266.90687032967</v>
      </c>
      <c r="F479" s="9">
        <f t="shared" si="142"/>
        <v>2042.7534820432563</v>
      </c>
      <c r="G479" s="9">
        <f t="shared" si="143"/>
        <v>3.027563038044975</v>
      </c>
      <c r="H479" s="9">
        <f t="shared" si="144"/>
        <v>616677.12660003465</v>
      </c>
      <c r="I479" s="9">
        <f t="shared" si="145"/>
        <v>14113.178247435199</v>
      </c>
      <c r="J479" s="9">
        <f t="shared" si="146"/>
        <v>9.379444082105346</v>
      </c>
      <c r="K479" s="9">
        <f t="shared" si="147"/>
        <v>9.5455818350026773E-3</v>
      </c>
      <c r="L479" s="9">
        <f t="shared" si="148"/>
        <v>600068.90279125376</v>
      </c>
      <c r="M479" s="9">
        <f t="shared" si="149"/>
        <v>572074.4467809241</v>
      </c>
      <c r="N479" s="9">
        <f t="shared" si="150"/>
        <v>195.09317378406354</v>
      </c>
      <c r="Q479" s="6">
        <f t="shared" si="124"/>
        <v>1.0854498865285191</v>
      </c>
      <c r="R479" s="6">
        <f t="shared" si="125"/>
        <v>1.4418530847514661</v>
      </c>
      <c r="S479" s="6">
        <f t="shared" si="126"/>
        <v>1.2567891224696699</v>
      </c>
      <c r="T479" s="6">
        <f t="shared" si="127"/>
        <v>1.4385210335422476</v>
      </c>
      <c r="U479" s="6">
        <f t="shared" si="128"/>
        <v>1.119264137475853</v>
      </c>
      <c r="V479" s="6">
        <f t="shared" si="129"/>
        <v>0.80324119873683453</v>
      </c>
      <c r="W479" s="6">
        <f t="shared" si="130"/>
        <v>1.5322657839933296</v>
      </c>
      <c r="X479" s="6">
        <f t="shared" si="131"/>
        <v>1.3425488253084155</v>
      </c>
      <c r="Y479" s="6">
        <f t="shared" si="132"/>
        <v>0.86943613624415128</v>
      </c>
      <c r="Z479" s="6">
        <f t="shared" si="133"/>
        <v>0.60799860544212059</v>
      </c>
      <c r="AA479" s="6">
        <f t="shared" si="134"/>
        <v>1.5115595650540703</v>
      </c>
      <c r="AB479" s="6">
        <f t="shared" si="135"/>
        <v>2.0055899045249026</v>
      </c>
      <c r="AC479" s="6">
        <f t="shared" si="136"/>
        <v>1.0204941767643287</v>
      </c>
    </row>
    <row r="480" spans="1:29" x14ac:dyDescent="0.25">
      <c r="A480" s="3">
        <f t="shared" si="137"/>
        <v>42846</v>
      </c>
      <c r="B480" s="9">
        <f t="shared" si="138"/>
        <v>1418.7504336273989</v>
      </c>
      <c r="C480" s="9">
        <f t="shared" si="139"/>
        <v>27532.938182552261</v>
      </c>
      <c r="D480" s="9">
        <f t="shared" si="140"/>
        <v>131833.98807773853</v>
      </c>
      <c r="E480" s="9">
        <f t="shared" si="141"/>
        <v>261652.16992467918</v>
      </c>
      <c r="F480" s="9">
        <f t="shared" si="142"/>
        <v>2031.5912326555497</v>
      </c>
      <c r="G480" s="9">
        <f t="shared" si="143"/>
        <v>3.8319031747686254</v>
      </c>
      <c r="H480" s="9">
        <f t="shared" si="144"/>
        <v>710640.80613985588</v>
      </c>
      <c r="I480" s="9">
        <f t="shared" si="145"/>
        <v>6961.8449845928881</v>
      </c>
      <c r="J480" s="9">
        <f t="shared" si="146"/>
        <v>6.889869548684338</v>
      </c>
      <c r="K480" s="9">
        <f t="shared" si="147"/>
        <v>1.1197745527935683E-2</v>
      </c>
      <c r="L480" s="9">
        <f t="shared" si="148"/>
        <v>713565.67025386821</v>
      </c>
      <c r="M480" s="9">
        <f t="shared" si="149"/>
        <v>285661.86174368957</v>
      </c>
      <c r="N480" s="9">
        <f t="shared" si="150"/>
        <v>302.23357598732559</v>
      </c>
      <c r="Q480" s="6">
        <f t="shared" si="124"/>
        <v>1.0854498734464719</v>
      </c>
      <c r="R480" s="6">
        <f t="shared" si="125"/>
        <v>1.4418529627345127</v>
      </c>
      <c r="S480" s="6">
        <f t="shared" si="126"/>
        <v>1.2567891242901048</v>
      </c>
      <c r="T480" s="6">
        <f t="shared" si="127"/>
        <v>1.4385210822781844</v>
      </c>
      <c r="U480" s="6">
        <f t="shared" si="128"/>
        <v>1.1192641447643201</v>
      </c>
      <c r="V480" s="6">
        <f t="shared" si="129"/>
        <v>0.80324118412793521</v>
      </c>
      <c r="W480" s="6">
        <f t="shared" si="130"/>
        <v>1.5322657983722461</v>
      </c>
      <c r="X480" s="6">
        <f t="shared" si="131"/>
        <v>1.3425488443009388</v>
      </c>
      <c r="Y480" s="6">
        <f t="shared" si="132"/>
        <v>0.86943615048857459</v>
      </c>
      <c r="Z480" s="6">
        <f t="shared" si="133"/>
        <v>0.60799855220547216</v>
      </c>
      <c r="AA480" s="6">
        <f t="shared" si="134"/>
        <v>1.5115595876865489</v>
      </c>
      <c r="AB480" s="6">
        <f t="shared" si="135"/>
        <v>2.0055899250899691</v>
      </c>
      <c r="AC480" s="6">
        <f t="shared" si="136"/>
        <v>1.0204942179373166</v>
      </c>
    </row>
    <row r="481" spans="1:29" x14ac:dyDescent="0.25">
      <c r="A481" s="3">
        <f t="shared" si="137"/>
        <v>42847</v>
      </c>
      <c r="B481" s="9">
        <f t="shared" si="138"/>
        <v>2169.8933893431349</v>
      </c>
      <c r="C481" s="9">
        <f t="shared" si="139"/>
        <v>46535.495430850635</v>
      </c>
      <c r="D481" s="9">
        <f t="shared" si="140"/>
        <v>129742.45489142204</v>
      </c>
      <c r="E481" s="9">
        <f t="shared" si="141"/>
        <v>283843.82060368656</v>
      </c>
      <c r="F481" s="9">
        <f t="shared" si="142"/>
        <v>2058.2278863876345</v>
      </c>
      <c r="G481" s="9">
        <f t="shared" si="143"/>
        <v>3.1508841743858307</v>
      </c>
      <c r="H481" s="9">
        <f t="shared" si="144"/>
        <v>816749.1196257713</v>
      </c>
      <c r="I481" s="9">
        <f t="shared" si="145"/>
        <v>7384.369399547897</v>
      </c>
      <c r="J481" s="9">
        <f t="shared" si="146"/>
        <v>6.7147991905910835</v>
      </c>
      <c r="K481" s="9">
        <f t="shared" si="147"/>
        <v>8.6189895779132282E-3</v>
      </c>
      <c r="L481" s="9">
        <f t="shared" si="148"/>
        <v>518319.19039212132</v>
      </c>
      <c r="M481" s="9">
        <f t="shared" si="149"/>
        <v>763384.52029892604</v>
      </c>
      <c r="N481" s="9">
        <f t="shared" si="150"/>
        <v>176.32189563243739</v>
      </c>
      <c r="Q481" s="6">
        <f t="shared" si="124"/>
        <v>1.085449868606585</v>
      </c>
      <c r="R481" s="6">
        <f t="shared" si="125"/>
        <v>1.4418528525209615</v>
      </c>
      <c r="S481" s="6">
        <f t="shared" si="126"/>
        <v>1.2567891337129971</v>
      </c>
      <c r="T481" s="6">
        <f t="shared" si="127"/>
        <v>1.4385211504756064</v>
      </c>
      <c r="U481" s="6">
        <f t="shared" si="128"/>
        <v>1.1192641651280395</v>
      </c>
      <c r="V481" s="6">
        <f t="shared" si="129"/>
        <v>0.8032411695276912</v>
      </c>
      <c r="W481" s="6">
        <f t="shared" si="130"/>
        <v>1.5322658186224891</v>
      </c>
      <c r="X481" s="6">
        <f t="shared" si="131"/>
        <v>1.34254888119378</v>
      </c>
      <c r="Y481" s="6">
        <f t="shared" si="132"/>
        <v>0.86943615137888464</v>
      </c>
      <c r="Z481" s="6">
        <f t="shared" si="133"/>
        <v>0.60799850110731413</v>
      </c>
      <c r="AA481" s="6">
        <f t="shared" si="134"/>
        <v>1.5115596526946482</v>
      </c>
      <c r="AB481" s="6">
        <f t="shared" si="135"/>
        <v>2.0055898899931148</v>
      </c>
      <c r="AC481" s="6">
        <f t="shared" si="136"/>
        <v>1.0204942472617609</v>
      </c>
    </row>
    <row r="482" spans="1:29" x14ac:dyDescent="0.25">
      <c r="A482" s="3">
        <f t="shared" si="137"/>
        <v>42848</v>
      </c>
      <c r="B482" s="9">
        <f t="shared" si="138"/>
        <v>1671.3293555258381</v>
      </c>
      <c r="C482" s="9">
        <f t="shared" si="139"/>
        <v>30679.118350519711</v>
      </c>
      <c r="D482" s="9">
        <f t="shared" si="140"/>
        <v>99409.53801401137</v>
      </c>
      <c r="E482" s="9">
        <f t="shared" si="141"/>
        <v>150501.22608984914</v>
      </c>
      <c r="F482" s="9">
        <f t="shared" si="142"/>
        <v>1386.5586176596312</v>
      </c>
      <c r="G482" s="9">
        <f t="shared" si="143"/>
        <v>3.0387226758247268</v>
      </c>
      <c r="H482" s="9">
        <f t="shared" si="144"/>
        <v>633254.31854516629</v>
      </c>
      <c r="I482" s="9">
        <f t="shared" si="145"/>
        <v>12029.728924324934</v>
      </c>
      <c r="J482" s="9">
        <f t="shared" si="146"/>
        <v>7.2430625059822349</v>
      </c>
      <c r="K482" s="9">
        <f t="shared" si="147"/>
        <v>7.2788174511349071E-3</v>
      </c>
      <c r="L482" s="9">
        <f t="shared" si="148"/>
        <v>550415.61877750338</v>
      </c>
      <c r="M482" s="9">
        <f t="shared" si="149"/>
        <v>307574.58164084225</v>
      </c>
      <c r="N482" s="9">
        <f t="shared" si="150"/>
        <v>174.04078639192491</v>
      </c>
      <c r="Q482" s="6">
        <f t="shared" si="124"/>
        <v>1.0854498707392837</v>
      </c>
      <c r="R482" s="6">
        <f t="shared" si="125"/>
        <v>1.4418527799341792</v>
      </c>
      <c r="S482" s="6">
        <f t="shared" si="126"/>
        <v>1.2567891464226688</v>
      </c>
      <c r="T482" s="6">
        <f t="shared" si="127"/>
        <v>1.4385212165375703</v>
      </c>
      <c r="U482" s="6">
        <f t="shared" si="128"/>
        <v>1.1192641904047946</v>
      </c>
      <c r="V482" s="6">
        <f t="shared" si="129"/>
        <v>0.80324115868075663</v>
      </c>
      <c r="W482" s="6">
        <f t="shared" si="130"/>
        <v>1.5322658384279815</v>
      </c>
      <c r="X482" s="6">
        <f t="shared" si="131"/>
        <v>1.3425489217885997</v>
      </c>
      <c r="Y482" s="6">
        <f t="shared" si="132"/>
        <v>0.86943614203616337</v>
      </c>
      <c r="Z482" s="6">
        <f t="shared" si="133"/>
        <v>0.60799846569431859</v>
      </c>
      <c r="AA482" s="6">
        <f t="shared" si="134"/>
        <v>1.5115597328138957</v>
      </c>
      <c r="AB482" s="6">
        <f t="shared" si="135"/>
        <v>2.0055898224284783</v>
      </c>
      <c r="AC482" s="6">
        <f t="shared" si="136"/>
        <v>1.020494260940201</v>
      </c>
    </row>
    <row r="483" spans="1:29" x14ac:dyDescent="0.25">
      <c r="A483" s="3">
        <f t="shared" si="137"/>
        <v>42849</v>
      </c>
      <c r="B483" s="9">
        <f t="shared" si="138"/>
        <v>1204.5586312474741</v>
      </c>
      <c r="C483" s="9">
        <f t="shared" si="139"/>
        <v>30878.120116305028</v>
      </c>
      <c r="D483" s="9">
        <f t="shared" si="140"/>
        <v>55305.653263935543</v>
      </c>
      <c r="E483" s="9">
        <f t="shared" si="141"/>
        <v>81396.366031712809</v>
      </c>
      <c r="F483" s="9">
        <f t="shared" si="142"/>
        <v>1310.2596554371632</v>
      </c>
      <c r="G483" s="9">
        <f t="shared" si="143"/>
        <v>2.6407772563185192</v>
      </c>
      <c r="H483" s="9">
        <f t="shared" si="144"/>
        <v>327002.02052742138</v>
      </c>
      <c r="I483" s="9">
        <f t="shared" si="145"/>
        <v>4326.8433256396092</v>
      </c>
      <c r="J483" s="9">
        <f t="shared" si="146"/>
        <v>5.7797833625930677</v>
      </c>
      <c r="K483" s="9">
        <f t="shared" si="147"/>
        <v>7.472764323684389E-3</v>
      </c>
      <c r="L483" s="9">
        <f t="shared" si="148"/>
        <v>220365.00587692994</v>
      </c>
      <c r="M483" s="9">
        <f t="shared" si="149"/>
        <v>283788.75533645367</v>
      </c>
      <c r="N483" s="9">
        <f t="shared" si="150"/>
        <v>156.52446207577171</v>
      </c>
      <c r="Q483" s="6">
        <f t="shared" si="124"/>
        <v>1.0854498775940973</v>
      </c>
      <c r="R483" s="6">
        <f t="shared" si="125"/>
        <v>1.4418527522469318</v>
      </c>
      <c r="S483" s="6">
        <f t="shared" si="126"/>
        <v>1.2567891589447939</v>
      </c>
      <c r="T483" s="6">
        <f t="shared" si="127"/>
        <v>1.4385212662808902</v>
      </c>
      <c r="U483" s="6">
        <f t="shared" si="128"/>
        <v>1.1192642135034117</v>
      </c>
      <c r="V483" s="6">
        <f t="shared" si="129"/>
        <v>0.80324115316466471</v>
      </c>
      <c r="W483" s="6">
        <f t="shared" si="130"/>
        <v>1.5322658535523301</v>
      </c>
      <c r="X483" s="6">
        <f t="shared" si="131"/>
        <v>1.3425489558283321</v>
      </c>
      <c r="Y483" s="6">
        <f t="shared" si="132"/>
        <v>0.86943612722493469</v>
      </c>
      <c r="Z483" s="6">
        <f t="shared" si="133"/>
        <v>0.60799845026121968</v>
      </c>
      <c r="AA483" s="6">
        <f t="shared" si="134"/>
        <v>1.5115598058365936</v>
      </c>
      <c r="AB483" s="6">
        <f t="shared" si="135"/>
        <v>2.0055897467480448</v>
      </c>
      <c r="AC483" s="6">
        <f t="shared" si="136"/>
        <v>1.0204942600805849</v>
      </c>
    </row>
    <row r="484" spans="1:29" x14ac:dyDescent="0.25">
      <c r="A484" s="3">
        <f t="shared" si="137"/>
        <v>42850</v>
      </c>
      <c r="B484" s="9">
        <f t="shared" si="138"/>
        <v>1493.9676368124076</v>
      </c>
      <c r="C484" s="9">
        <f t="shared" si="139"/>
        <v>30865.376707814383</v>
      </c>
      <c r="D484" s="9">
        <f t="shared" si="140"/>
        <v>61301.166900239681</v>
      </c>
      <c r="E484" s="9">
        <f t="shared" si="141"/>
        <v>149368.42649231385</v>
      </c>
      <c r="F484" s="9">
        <f t="shared" si="142"/>
        <v>2177.3219592375854</v>
      </c>
      <c r="G484" s="9">
        <f t="shared" si="143"/>
        <v>3.4001895315939041</v>
      </c>
      <c r="H484" s="9">
        <f t="shared" si="144"/>
        <v>312950.04984303418</v>
      </c>
      <c r="I484" s="9">
        <f t="shared" si="145"/>
        <v>3978.3212693852147</v>
      </c>
      <c r="J484" s="9">
        <f t="shared" si="146"/>
        <v>5.0661079699931042</v>
      </c>
      <c r="K484" s="9">
        <f t="shared" si="147"/>
        <v>5.5196029617123857E-4</v>
      </c>
      <c r="L484" s="9">
        <f t="shared" si="148"/>
        <v>222060.00234509606</v>
      </c>
      <c r="M484" s="9">
        <f t="shared" si="149"/>
        <v>295107.27433016704</v>
      </c>
      <c r="N484" s="9">
        <f t="shared" si="150"/>
        <v>186.37319905441183</v>
      </c>
      <c r="Q484" s="6">
        <f t="shared" si="124"/>
        <v>1.0854498865282924</v>
      </c>
      <c r="R484" s="6">
        <f t="shared" si="125"/>
        <v>1.441852763886184</v>
      </c>
      <c r="S484" s="6">
        <f t="shared" si="126"/>
        <v>1.2567891687334776</v>
      </c>
      <c r="T484" s="6">
        <f t="shared" si="127"/>
        <v>1.4385212928828</v>
      </c>
      <c r="U484" s="6">
        <f t="shared" si="128"/>
        <v>1.1192642295989443</v>
      </c>
      <c r="V484" s="6">
        <f t="shared" si="129"/>
        <v>0.80324115284729025</v>
      </c>
      <c r="W484" s="6">
        <f t="shared" si="130"/>
        <v>1.5322658618977949</v>
      </c>
      <c r="X484" s="6">
        <f t="shared" si="131"/>
        <v>1.3425489774856529</v>
      </c>
      <c r="Y484" s="6">
        <f t="shared" si="132"/>
        <v>0.86943611183762259</v>
      </c>
      <c r="Z484" s="6">
        <f t="shared" si="133"/>
        <v>0.60799845280235043</v>
      </c>
      <c r="AA484" s="6">
        <f t="shared" si="134"/>
        <v>1.5115598570641142</v>
      </c>
      <c r="AB484" s="6">
        <f t="shared" si="135"/>
        <v>2.0055896830047888</v>
      </c>
      <c r="AC484" s="6">
        <f t="shared" si="136"/>
        <v>1.0204942487721227</v>
      </c>
    </row>
    <row r="485" spans="1:29" x14ac:dyDescent="0.25">
      <c r="A485" s="3">
        <f t="shared" si="137"/>
        <v>42851</v>
      </c>
      <c r="B485" s="9">
        <f t="shared" si="138"/>
        <v>2068.5179294718364</v>
      </c>
      <c r="C485" s="9">
        <f t="shared" si="139"/>
        <v>95417.35369140876</v>
      </c>
      <c r="D485" s="9">
        <f t="shared" si="140"/>
        <v>131232.63676709984</v>
      </c>
      <c r="E485" s="9">
        <f t="shared" si="141"/>
        <v>259810.06057528078</v>
      </c>
      <c r="F485" s="9">
        <f t="shared" si="142"/>
        <v>2469.3187531830517</v>
      </c>
      <c r="G485" s="9">
        <f t="shared" si="143"/>
        <v>3.6190249727598629</v>
      </c>
      <c r="H485" s="9">
        <f t="shared" si="144"/>
        <v>762117.23259988194</v>
      </c>
      <c r="I485" s="9">
        <f t="shared" si="145"/>
        <v>12404.494333726923</v>
      </c>
      <c r="J485" s="9">
        <f t="shared" si="146"/>
        <v>5.4312929802747982</v>
      </c>
      <c r="K485" s="9">
        <f t="shared" si="147"/>
        <v>1.8235980783611206E-2</v>
      </c>
      <c r="L485" s="9">
        <f t="shared" si="148"/>
        <v>542744.45730198966</v>
      </c>
      <c r="M485" s="9">
        <f t="shared" si="149"/>
        <v>1473966.0343214772</v>
      </c>
      <c r="N485" s="9">
        <f t="shared" si="150"/>
        <v>202.52529218054562</v>
      </c>
      <c r="Q485" s="6">
        <f t="shared" si="124"/>
        <v>1.0854498950411517</v>
      </c>
      <c r="R485" s="6">
        <f t="shared" si="125"/>
        <v>1.4418528018467232</v>
      </c>
      <c r="S485" s="6">
        <f t="shared" si="126"/>
        <v>1.2567891742662471</v>
      </c>
      <c r="T485" s="6">
        <f t="shared" si="127"/>
        <v>1.4385212960313094</v>
      </c>
      <c r="U485" s="6">
        <f t="shared" si="128"/>
        <v>1.1192642366094243</v>
      </c>
      <c r="V485" s="6">
        <f t="shared" si="129"/>
        <v>0.8032411564610048</v>
      </c>
      <c r="W485" s="6">
        <f t="shared" si="130"/>
        <v>1.5322658632806851</v>
      </c>
      <c r="X485" s="6">
        <f t="shared" si="131"/>
        <v>1.3425489851160122</v>
      </c>
      <c r="Y485" s="6">
        <f t="shared" si="132"/>
        <v>0.86943609975769331</v>
      </c>
      <c r="Z485" s="6">
        <f t="shared" si="133"/>
        <v>0.60799846775528266</v>
      </c>
      <c r="AA485" s="6">
        <f t="shared" si="134"/>
        <v>1.5115598801445354</v>
      </c>
      <c r="AB485" s="6">
        <f t="shared" si="135"/>
        <v>2.0055896434958558</v>
      </c>
      <c r="AC485" s="6">
        <f t="shared" si="136"/>
        <v>1.0204942322855552</v>
      </c>
    </row>
    <row r="486" spans="1:29" x14ac:dyDescent="0.25">
      <c r="A486" s="3">
        <f t="shared" si="137"/>
        <v>42852</v>
      </c>
      <c r="B486" s="9">
        <f t="shared" si="138"/>
        <v>2014.6887896968447</v>
      </c>
      <c r="C486" s="9">
        <f t="shared" si="139"/>
        <v>37426.696472985932</v>
      </c>
      <c r="D486" s="9">
        <f t="shared" si="140"/>
        <v>161045.18310639073</v>
      </c>
      <c r="E486" s="9">
        <f t="shared" si="141"/>
        <v>349944.62235939119</v>
      </c>
      <c r="F486" s="9">
        <f t="shared" si="142"/>
        <v>2286.3809134063449</v>
      </c>
      <c r="G486" s="9">
        <f t="shared" si="143"/>
        <v>2.4318632532586473</v>
      </c>
      <c r="H486" s="9">
        <f t="shared" si="144"/>
        <v>944913.30712259188</v>
      </c>
      <c r="I486" s="9">
        <f t="shared" si="145"/>
        <v>18947.63306695658</v>
      </c>
      <c r="J486" s="9">
        <f t="shared" si="146"/>
        <v>8.1548272187409694</v>
      </c>
      <c r="K486" s="9">
        <f t="shared" si="147"/>
        <v>5.8036993262006826E-3</v>
      </c>
      <c r="L486" s="9">
        <f t="shared" si="148"/>
        <v>907040.07653345435</v>
      </c>
      <c r="M486" s="9">
        <f t="shared" si="149"/>
        <v>1147346.5790938968</v>
      </c>
      <c r="N486" s="9">
        <f t="shared" si="150"/>
        <v>199.09145536341302</v>
      </c>
      <c r="Q486" s="6">
        <f t="shared" si="124"/>
        <v>1.0854499012251424</v>
      </c>
      <c r="R486" s="6">
        <f t="shared" si="125"/>
        <v>1.4418528505413986</v>
      </c>
      <c r="S486" s="6">
        <f t="shared" si="126"/>
        <v>1.2567891751384106</v>
      </c>
      <c r="T486" s="6">
        <f t="shared" si="127"/>
        <v>1.4385212804383818</v>
      </c>
      <c r="U486" s="6">
        <f t="shared" si="128"/>
        <v>1.119264235016455</v>
      </c>
      <c r="V486" s="6">
        <f t="shared" si="129"/>
        <v>0.80324116218204455</v>
      </c>
      <c r="W486" s="6">
        <f t="shared" si="130"/>
        <v>1.532265859011575</v>
      </c>
      <c r="X486" s="6">
        <f t="shared" si="131"/>
        <v>1.3425489804466937</v>
      </c>
      <c r="Y486" s="6">
        <f t="shared" si="132"/>
        <v>0.86943609315814652</v>
      </c>
      <c r="Z486" s="6">
        <f t="shared" si="133"/>
        <v>0.60799848836024928</v>
      </c>
      <c r="AA486" s="6">
        <f t="shared" si="134"/>
        <v>1.5115598763980389</v>
      </c>
      <c r="AB486" s="6">
        <f t="shared" si="135"/>
        <v>2.005589631821596</v>
      </c>
      <c r="AC486" s="6">
        <f t="shared" si="136"/>
        <v>1.0204942156703798</v>
      </c>
    </row>
    <row r="487" spans="1:29" x14ac:dyDescent="0.25">
      <c r="A487" s="3">
        <f t="shared" si="137"/>
        <v>42853</v>
      </c>
      <c r="B487" s="9">
        <f t="shared" si="138"/>
        <v>1539.9825220932705</v>
      </c>
      <c r="C487" s="9">
        <f t="shared" si="139"/>
        <v>39698.446648890153</v>
      </c>
      <c r="D487" s="9">
        <f t="shared" si="140"/>
        <v>165687.52872584225</v>
      </c>
      <c r="E487" s="9">
        <f t="shared" si="141"/>
        <v>376392.20756657637</v>
      </c>
      <c r="F487" s="9">
        <f t="shared" si="142"/>
        <v>2273.8873910143311</v>
      </c>
      <c r="G487" s="9">
        <f t="shared" si="143"/>
        <v>3.0779423823485343</v>
      </c>
      <c r="H487" s="9">
        <f t="shared" si="144"/>
        <v>1088890.6397966978</v>
      </c>
      <c r="I487" s="9">
        <f t="shared" si="145"/>
        <v>9346.6177952478774</v>
      </c>
      <c r="J487" s="9">
        <f t="shared" si="146"/>
        <v>5.9903012571516125</v>
      </c>
      <c r="K487" s="9">
        <f t="shared" si="147"/>
        <v>6.8082125788419563E-3</v>
      </c>
      <c r="L487" s="9">
        <f t="shared" si="148"/>
        <v>1078597.2195509246</v>
      </c>
      <c r="M487" s="9">
        <f t="shared" si="149"/>
        <v>572920.47165405087</v>
      </c>
      <c r="N487" s="9">
        <f t="shared" si="150"/>
        <v>308.42761218350535</v>
      </c>
      <c r="Q487" s="6">
        <f t="shared" si="124"/>
        <v>1.0854499040792613</v>
      </c>
      <c r="R487" s="6">
        <f t="shared" si="125"/>
        <v>1.4418528958179706</v>
      </c>
      <c r="S487" s="6">
        <f t="shared" si="126"/>
        <v>1.2567891720619215</v>
      </c>
      <c r="T487" s="6">
        <f t="shared" si="127"/>
        <v>1.438521253903329</v>
      </c>
      <c r="U487" s="6">
        <f t="shared" si="128"/>
        <v>1.1192642272048345</v>
      </c>
      <c r="V487" s="6">
        <f t="shared" si="129"/>
        <v>0.80324116815252877</v>
      </c>
      <c r="W487" s="6">
        <f t="shared" si="130"/>
        <v>1.53226585131167</v>
      </c>
      <c r="X487" s="6">
        <f t="shared" si="131"/>
        <v>1.3425489673976769</v>
      </c>
      <c r="Y487" s="6">
        <f t="shared" si="132"/>
        <v>0.86943609234161723</v>
      </c>
      <c r="Z487" s="6">
        <f t="shared" si="133"/>
        <v>0.60799850843699765</v>
      </c>
      <c r="AA487" s="6">
        <f t="shared" si="134"/>
        <v>1.511559852882479</v>
      </c>
      <c r="AB487" s="6">
        <f t="shared" si="135"/>
        <v>2.005589644193051</v>
      </c>
      <c r="AC487" s="6">
        <f t="shared" si="136"/>
        <v>1.0204942027898301</v>
      </c>
    </row>
    <row r="488" spans="1:29" x14ac:dyDescent="0.25">
      <c r="A488" s="3">
        <f t="shared" si="137"/>
        <v>42854</v>
      </c>
      <c r="B488" s="9">
        <f t="shared" si="138"/>
        <v>2355.3105703520127</v>
      </c>
      <c r="C488" s="9">
        <f t="shared" si="139"/>
        <v>67097.340331368221</v>
      </c>
      <c r="D488" s="9">
        <f t="shared" si="140"/>
        <v>163058.9117566098</v>
      </c>
      <c r="E488" s="9">
        <f t="shared" si="141"/>
        <v>408315.36057201942</v>
      </c>
      <c r="F488" s="9">
        <f t="shared" si="142"/>
        <v>2303.7008226918529</v>
      </c>
      <c r="G488" s="9">
        <f t="shared" si="143"/>
        <v>2.5309198998659608</v>
      </c>
      <c r="H488" s="9">
        <f t="shared" si="144"/>
        <v>1251476.7780850281</v>
      </c>
      <c r="I488" s="9">
        <f t="shared" si="145"/>
        <v>9913.8773898365325</v>
      </c>
      <c r="J488" s="9">
        <f t="shared" si="146"/>
        <v>5.8380887941900061</v>
      </c>
      <c r="K488" s="9">
        <f t="shared" si="147"/>
        <v>5.2403329375704192E-3</v>
      </c>
      <c r="L488" s="9">
        <f t="shared" si="148"/>
        <v>783470.46197754086</v>
      </c>
      <c r="M488" s="9">
        <f t="shared" si="149"/>
        <v>1531036.1094631569</v>
      </c>
      <c r="N488" s="9">
        <f t="shared" si="150"/>
        <v>179.93547108743573</v>
      </c>
      <c r="Q488" s="6">
        <f t="shared" si="124"/>
        <v>1.085449903630983</v>
      </c>
      <c r="R488" s="6">
        <f t="shared" si="125"/>
        <v>1.4418529277521379</v>
      </c>
      <c r="S488" s="6">
        <f t="shared" si="126"/>
        <v>1.2567891666075643</v>
      </c>
      <c r="T488" s="6">
        <f t="shared" si="127"/>
        <v>1.4385212251709532</v>
      </c>
      <c r="U488" s="6">
        <f t="shared" si="128"/>
        <v>1.1192642165270845</v>
      </c>
      <c r="V488" s="6">
        <f t="shared" si="129"/>
        <v>0.80324117288738073</v>
      </c>
      <c r="W488" s="6">
        <f t="shared" si="130"/>
        <v>1.5322658427332567</v>
      </c>
      <c r="X488" s="6">
        <f t="shared" si="131"/>
        <v>1.3425489508208384</v>
      </c>
      <c r="Y488" s="6">
        <f t="shared" si="132"/>
        <v>0.8694360960742441</v>
      </c>
      <c r="Z488" s="6">
        <f t="shared" si="133"/>
        <v>0.60799852351592854</v>
      </c>
      <c r="AA488" s="6">
        <f t="shared" si="134"/>
        <v>1.5115598197026547</v>
      </c>
      <c r="AB488" s="6">
        <f t="shared" si="135"/>
        <v>2.0055896717209225</v>
      </c>
      <c r="AC488" s="6">
        <f t="shared" si="136"/>
        <v>1.0204941958117966</v>
      </c>
    </row>
    <row r="489" spans="1:29" x14ac:dyDescent="0.25">
      <c r="A489" s="3">
        <f t="shared" si="137"/>
        <v>42855</v>
      </c>
      <c r="B489" s="9">
        <f t="shared" si="138"/>
        <v>1814.1442830886256</v>
      </c>
      <c r="C489" s="9">
        <f t="shared" si="139"/>
        <v>44234.777050201439</v>
      </c>
      <c r="D489" s="9">
        <f t="shared" si="140"/>
        <v>124936.82984543814</v>
      </c>
      <c r="E489" s="9">
        <f t="shared" si="141"/>
        <v>216499.20462453298</v>
      </c>
      <c r="F489" s="9">
        <f t="shared" si="142"/>
        <v>1551.9254306792709</v>
      </c>
      <c r="G489" s="9">
        <f t="shared" si="143"/>
        <v>2.4408271742646064</v>
      </c>
      <c r="H489" s="9">
        <f t="shared" si="144"/>
        <v>970313.95752108516</v>
      </c>
      <c r="I489" s="9">
        <f t="shared" si="145"/>
        <v>16150.499760462384</v>
      </c>
      <c r="J489" s="9">
        <f t="shared" si="146"/>
        <v>6.2973800335914278</v>
      </c>
      <c r="K489" s="9">
        <f t="shared" si="147"/>
        <v>4.4255103200260566E-3</v>
      </c>
      <c r="L489" s="9">
        <f t="shared" si="148"/>
        <v>831986.11555354542</v>
      </c>
      <c r="M489" s="9">
        <f t="shared" si="149"/>
        <v>616868.41407062835</v>
      </c>
      <c r="N489" s="9">
        <f t="shared" si="150"/>
        <v>177.60761221968434</v>
      </c>
      <c r="Q489" s="6">
        <f t="shared" si="124"/>
        <v>1.0854499007575049</v>
      </c>
      <c r="R489" s="6">
        <f t="shared" si="125"/>
        <v>1.4418529419523587</v>
      </c>
      <c r="S489" s="6">
        <f t="shared" si="126"/>
        <v>1.256789160692295</v>
      </c>
      <c r="T489" s="6">
        <f t="shared" si="127"/>
        <v>1.4385212017826559</v>
      </c>
      <c r="U489" s="6">
        <f t="shared" si="128"/>
        <v>1.119264206297143</v>
      </c>
      <c r="V489" s="6">
        <f t="shared" si="129"/>
        <v>0.80324117553838703</v>
      </c>
      <c r="W489" s="6">
        <f t="shared" si="130"/>
        <v>1.5322658355497316</v>
      </c>
      <c r="X489" s="6">
        <f t="shared" si="131"/>
        <v>1.3425489353966213</v>
      </c>
      <c r="Y489" s="6">
        <f t="shared" si="132"/>
        <v>0.86943610225512435</v>
      </c>
      <c r="Z489" s="6">
        <f t="shared" si="133"/>
        <v>0.60799853131857773</v>
      </c>
      <c r="AA489" s="6">
        <f t="shared" si="134"/>
        <v>1.5115597871321713</v>
      </c>
      <c r="AB489" s="6">
        <f t="shared" si="135"/>
        <v>2.0055897037387549</v>
      </c>
      <c r="AC489" s="6">
        <f t="shared" si="136"/>
        <v>1.0204941950775104</v>
      </c>
    </row>
    <row r="490" spans="1:29" x14ac:dyDescent="0.25">
      <c r="A490" s="3">
        <f t="shared" si="137"/>
        <v>42856</v>
      </c>
      <c r="B490" s="9">
        <f t="shared" si="138"/>
        <v>1307.4880419487163</v>
      </c>
      <c r="C490" s="9">
        <f t="shared" si="139"/>
        <v>44521.708250509379</v>
      </c>
      <c r="D490" s="9">
        <f t="shared" si="140"/>
        <v>69507.545287025438</v>
      </c>
      <c r="E490" s="9">
        <f t="shared" si="141"/>
        <v>117090.39720001603</v>
      </c>
      <c r="F490" s="9">
        <f t="shared" si="142"/>
        <v>1466.5267236951304</v>
      </c>
      <c r="G490" s="9">
        <f t="shared" si="143"/>
        <v>2.1211810288300015</v>
      </c>
      <c r="H490" s="9">
        <f t="shared" si="144"/>
        <v>501054.02280671743</v>
      </c>
      <c r="I490" s="9">
        <f t="shared" si="145"/>
        <v>5808.9988540350232</v>
      </c>
      <c r="J490" s="9">
        <f t="shared" si="146"/>
        <v>5.0251523560034208</v>
      </c>
      <c r="K490" s="9">
        <f t="shared" si="147"/>
        <v>4.5434297366376396E-3</v>
      </c>
      <c r="L490" s="9">
        <f t="shared" si="148"/>
        <v>333094.87609020789</v>
      </c>
      <c r="M490" s="9">
        <f t="shared" si="149"/>
        <v>569163.81354402006</v>
      </c>
      <c r="N490" s="9">
        <f t="shared" si="150"/>
        <v>159.73230560653408</v>
      </c>
      <c r="Q490" s="6">
        <f t="shared" si="124"/>
        <v>1.0854498967764199</v>
      </c>
      <c r="R490" s="6">
        <f t="shared" si="125"/>
        <v>1.4418529393245001</v>
      </c>
      <c r="S490" s="6">
        <f t="shared" si="126"/>
        <v>1.2567891559894269</v>
      </c>
      <c r="T490" s="6">
        <f t="shared" si="127"/>
        <v>1.4385211884569451</v>
      </c>
      <c r="U490" s="6">
        <f t="shared" si="128"/>
        <v>1.1192641989772854</v>
      </c>
      <c r="V490" s="6">
        <f t="shared" si="129"/>
        <v>0.80324117596616929</v>
      </c>
      <c r="W490" s="6">
        <f t="shared" si="130"/>
        <v>1.5322658312586805</v>
      </c>
      <c r="X490" s="6">
        <f t="shared" si="131"/>
        <v>1.3425489246658397</v>
      </c>
      <c r="Y490" s="6">
        <f t="shared" si="132"/>
        <v>0.86943610871756172</v>
      </c>
      <c r="Z490" s="6">
        <f t="shared" si="133"/>
        <v>0.60799853171303231</v>
      </c>
      <c r="AA490" s="6">
        <f t="shared" si="134"/>
        <v>1.5115597631514854</v>
      </c>
      <c r="AB490" s="6">
        <f t="shared" si="135"/>
        <v>2.0055897312394637</v>
      </c>
      <c r="AC490" s="6">
        <f t="shared" si="136"/>
        <v>1.0204941993616914</v>
      </c>
    </row>
    <row r="491" spans="1:29" x14ac:dyDescent="0.25">
      <c r="A491" s="3">
        <f t="shared" si="137"/>
        <v>42857</v>
      </c>
      <c r="B491" s="9">
        <f t="shared" si="138"/>
        <v>1621.6270115160444</v>
      </c>
      <c r="C491" s="9">
        <f t="shared" si="139"/>
        <v>44503.333674086833</v>
      </c>
      <c r="D491" s="9">
        <f t="shared" si="140"/>
        <v>77042.641655378291</v>
      </c>
      <c r="E491" s="9">
        <f t="shared" si="141"/>
        <v>214869.64607392697</v>
      </c>
      <c r="F491" s="9">
        <f t="shared" si="142"/>
        <v>2436.9985114992023</v>
      </c>
      <c r="G491" s="9">
        <f t="shared" si="143"/>
        <v>2.7311722332466766</v>
      </c>
      <c r="H491" s="9">
        <f t="shared" si="144"/>
        <v>479522.66798073403</v>
      </c>
      <c r="I491" s="9">
        <f t="shared" si="145"/>
        <v>5341.0909249677779</v>
      </c>
      <c r="J491" s="9">
        <f t="shared" si="146"/>
        <v>4.4046572256937431</v>
      </c>
      <c r="K491" s="9">
        <f t="shared" si="147"/>
        <v>3.3559104664286898E-4</v>
      </c>
      <c r="L491" s="9">
        <f t="shared" si="148"/>
        <v>335656.96204124525</v>
      </c>
      <c r="M491" s="9">
        <f t="shared" si="149"/>
        <v>591864.12416859402</v>
      </c>
      <c r="N491" s="9">
        <f t="shared" si="150"/>
        <v>190.19276986625758</v>
      </c>
      <c r="Q491" s="6">
        <f t="shared" si="124"/>
        <v>1.0854498929950158</v>
      </c>
      <c r="R491" s="6">
        <f t="shared" si="125"/>
        <v>1.441852924569025</v>
      </c>
      <c r="S491" s="6">
        <f t="shared" si="126"/>
        <v>1.2567891534716782</v>
      </c>
      <c r="T491" s="6">
        <f t="shared" si="127"/>
        <v>1.438521186302941</v>
      </c>
      <c r="U491" s="6">
        <f t="shared" si="128"/>
        <v>1.1192641957060616</v>
      </c>
      <c r="V491" s="6">
        <f t="shared" si="129"/>
        <v>0.80324117460781286</v>
      </c>
      <c r="W491" s="6">
        <f t="shared" si="130"/>
        <v>1.5322658303497552</v>
      </c>
      <c r="X491" s="6">
        <f t="shared" si="131"/>
        <v>1.3425489203372349</v>
      </c>
      <c r="Y491" s="6">
        <f t="shared" si="132"/>
        <v>0.86943611383389807</v>
      </c>
      <c r="Z491" s="6">
        <f t="shared" si="133"/>
        <v>0.60799852629029716</v>
      </c>
      <c r="AA491" s="6">
        <f t="shared" si="134"/>
        <v>1.5115597518530688</v>
      </c>
      <c r="AB491" s="6">
        <f t="shared" si="135"/>
        <v>2.0055897487176626</v>
      </c>
      <c r="AC491" s="6">
        <f t="shared" si="136"/>
        <v>1.0204942064160771</v>
      </c>
    </row>
    <row r="492" spans="1:29" x14ac:dyDescent="0.25">
      <c r="A492" s="3">
        <f t="shared" si="137"/>
        <v>42858</v>
      </c>
      <c r="B492" s="9">
        <f t="shared" si="138"/>
        <v>2245.2725597058361</v>
      </c>
      <c r="C492" s="9">
        <f t="shared" si="139"/>
        <v>137577.78852728326</v>
      </c>
      <c r="D492" s="9">
        <f t="shared" si="140"/>
        <v>164931.75444048969</v>
      </c>
      <c r="E492" s="9">
        <f t="shared" si="141"/>
        <v>373742.27832608897</v>
      </c>
      <c r="F492" s="9">
        <f t="shared" si="142"/>
        <v>2763.8200696359681</v>
      </c>
      <c r="G492" s="9">
        <f t="shared" si="143"/>
        <v>2.9069498614295917</v>
      </c>
      <c r="H492" s="9">
        <f t="shared" si="144"/>
        <v>1167766.1956974638</v>
      </c>
      <c r="I492" s="9">
        <f t="shared" si="145"/>
        <v>16653.640497054483</v>
      </c>
      <c r="J492" s="9">
        <f t="shared" si="146"/>
        <v>4.7221622776271595</v>
      </c>
      <c r="K492" s="9">
        <f t="shared" si="147"/>
        <v>1.1087449284933416E-2</v>
      </c>
      <c r="L492" s="9">
        <f t="shared" si="148"/>
        <v>820390.6778538198</v>
      </c>
      <c r="M492" s="9">
        <f t="shared" si="149"/>
        <v>2956171.1769184396</v>
      </c>
      <c r="N492" s="9">
        <f t="shared" si="150"/>
        <v>206.67588881358682</v>
      </c>
      <c r="Q492" s="6">
        <f t="shared" si="124"/>
        <v>1.085449890337248</v>
      </c>
      <c r="R492" s="6">
        <f t="shared" si="125"/>
        <v>1.4418529041606671</v>
      </c>
      <c r="S492" s="6">
        <f t="shared" si="126"/>
        <v>1.256789153243915</v>
      </c>
      <c r="T492" s="6">
        <f t="shared" si="127"/>
        <v>1.4385211931306101</v>
      </c>
      <c r="U492" s="6">
        <f t="shared" si="128"/>
        <v>1.1192641962781404</v>
      </c>
      <c r="V492" s="6">
        <f t="shared" si="129"/>
        <v>0.80324117222456082</v>
      </c>
      <c r="W492" s="6">
        <f t="shared" si="130"/>
        <v>1.5322658322706515</v>
      </c>
      <c r="X492" s="6">
        <f t="shared" si="131"/>
        <v>1.3425489221091778</v>
      </c>
      <c r="Y492" s="6">
        <f t="shared" si="132"/>
        <v>0.86943611673628407</v>
      </c>
      <c r="Z492" s="6">
        <f t="shared" si="133"/>
        <v>0.60799851768311686</v>
      </c>
      <c r="AA492" s="6">
        <f t="shared" si="134"/>
        <v>1.5115597530595219</v>
      </c>
      <c r="AB492" s="6">
        <f t="shared" si="135"/>
        <v>2.0055897545015533</v>
      </c>
      <c r="AC492" s="6">
        <f t="shared" si="136"/>
        <v>1.0204942137762283</v>
      </c>
    </row>
    <row r="493" spans="1:29" x14ac:dyDescent="0.25">
      <c r="A493" s="3">
        <f t="shared" si="137"/>
        <v>42859</v>
      </c>
      <c r="B493" s="9">
        <f t="shared" si="138"/>
        <v>2186.8437234749508</v>
      </c>
      <c r="C493" s="9">
        <f t="shared" si="139"/>
        <v>53963.790264311698</v>
      </c>
      <c r="D493" s="9">
        <f t="shared" si="140"/>
        <v>202399.83954760779</v>
      </c>
      <c r="E493" s="9">
        <f t="shared" si="141"/>
        <v>503402.75977007305</v>
      </c>
      <c r="F493" s="9">
        <f t="shared" si="142"/>
        <v>2559.0643028761469</v>
      </c>
      <c r="G493" s="9">
        <f t="shared" si="143"/>
        <v>1.9533726839772092</v>
      </c>
      <c r="H493" s="9">
        <f t="shared" si="144"/>
        <v>1447858.3782584157</v>
      </c>
      <c r="I493" s="9">
        <f t="shared" si="145"/>
        <v>25438.124462444921</v>
      </c>
      <c r="J493" s="9">
        <f t="shared" si="146"/>
        <v>7.0901013142474625</v>
      </c>
      <c r="K493" s="9">
        <f t="shared" si="147"/>
        <v>3.5286405355991614E-3</v>
      </c>
      <c r="L493" s="9">
        <f t="shared" si="148"/>
        <v>1371045.2833414746</v>
      </c>
      <c r="M493" s="9">
        <f t="shared" si="149"/>
        <v>2301106.5388281159</v>
      </c>
      <c r="N493" s="9">
        <f t="shared" si="150"/>
        <v>203.17167934942859</v>
      </c>
      <c r="Q493" s="6">
        <f t="shared" si="124"/>
        <v>1.085449889163284</v>
      </c>
      <c r="R493" s="6">
        <f t="shared" si="125"/>
        <v>1.4418528844313581</v>
      </c>
      <c r="S493" s="6">
        <f t="shared" si="126"/>
        <v>1.2567891547175123</v>
      </c>
      <c r="T493" s="6">
        <f t="shared" si="127"/>
        <v>1.4385212048010305</v>
      </c>
      <c r="U493" s="6">
        <f t="shared" si="128"/>
        <v>1.1192641995351278</v>
      </c>
      <c r="V493" s="6">
        <f t="shared" si="129"/>
        <v>0.80324116965036152</v>
      </c>
      <c r="W493" s="6">
        <f t="shared" si="130"/>
        <v>1.5322658357594412</v>
      </c>
      <c r="X493" s="6">
        <f t="shared" si="131"/>
        <v>1.3425489280139866</v>
      </c>
      <c r="Y493" s="6">
        <f t="shared" si="132"/>
        <v>0.86943611729177861</v>
      </c>
      <c r="Z493" s="6">
        <f t="shared" si="133"/>
        <v>0.60799850875616268</v>
      </c>
      <c r="AA493" s="6">
        <f t="shared" si="134"/>
        <v>1.5115597632481306</v>
      </c>
      <c r="AB493" s="6">
        <f t="shared" si="135"/>
        <v>2.0055897500870112</v>
      </c>
      <c r="AC493" s="6">
        <f t="shared" si="136"/>
        <v>1.0204942194960989</v>
      </c>
    </row>
    <row r="494" spans="1:29" x14ac:dyDescent="0.25">
      <c r="A494" s="3">
        <f t="shared" si="137"/>
        <v>42860</v>
      </c>
      <c r="B494" s="9">
        <f t="shared" si="138"/>
        <v>1671.5738582093559</v>
      </c>
      <c r="C494" s="9">
        <f t="shared" si="139"/>
        <v>57239.319240118297</v>
      </c>
      <c r="D494" s="9">
        <f t="shared" si="140"/>
        <v>208234.28955623231</v>
      </c>
      <c r="E494" s="9">
        <f t="shared" si="141"/>
        <v>541448.17651071039</v>
      </c>
      <c r="F494" s="9">
        <f t="shared" si="142"/>
        <v>2545.0807606163758</v>
      </c>
      <c r="G494" s="9">
        <f t="shared" si="143"/>
        <v>2.4723300329193081</v>
      </c>
      <c r="H494" s="9">
        <f t="shared" si="144"/>
        <v>1668469.9302649796</v>
      </c>
      <c r="I494" s="9">
        <f t="shared" si="145"/>
        <v>12548.291770134325</v>
      </c>
      <c r="J494" s="9">
        <f t="shared" si="146"/>
        <v>5.2081842583166411</v>
      </c>
      <c r="K494" s="9">
        <f t="shared" si="147"/>
        <v>4.1393830482123906E-3</v>
      </c>
      <c r="L494" s="9">
        <f t="shared" si="148"/>
        <v>1630364.173093885</v>
      </c>
      <c r="M494" s="9">
        <f t="shared" si="149"/>
        <v>1149043.4192443357</v>
      </c>
      <c r="N494" s="9">
        <f t="shared" si="150"/>
        <v>314.74859630765582</v>
      </c>
      <c r="Q494" s="6">
        <f t="shared" si="124"/>
        <v>1.0854498893514815</v>
      </c>
      <c r="R494" s="6">
        <f t="shared" si="125"/>
        <v>1.4418528701227793</v>
      </c>
      <c r="S494" s="6">
        <f t="shared" si="126"/>
        <v>1.2567891570209295</v>
      </c>
      <c r="T494" s="6">
        <f t="shared" si="127"/>
        <v>1.4385212170338006</v>
      </c>
      <c r="U494" s="6">
        <f t="shared" si="128"/>
        <v>1.1192642039679332</v>
      </c>
      <c r="V494" s="6">
        <f t="shared" si="129"/>
        <v>0.80324116757275643</v>
      </c>
      <c r="W494" s="6">
        <f t="shared" si="130"/>
        <v>1.5322658394570208</v>
      </c>
      <c r="X494" s="6">
        <f t="shared" si="131"/>
        <v>1.3425489353500988</v>
      </c>
      <c r="Y494" s="6">
        <f t="shared" si="132"/>
        <v>0.86943611593803749</v>
      </c>
      <c r="Z494" s="6">
        <f t="shared" si="133"/>
        <v>0.60799850185002291</v>
      </c>
      <c r="AA494" s="6">
        <f t="shared" si="134"/>
        <v>1.5115597774048493</v>
      </c>
      <c r="AB494" s="6">
        <f t="shared" si="135"/>
        <v>2.0055897390557336</v>
      </c>
      <c r="AC494" s="6">
        <f t="shared" si="136"/>
        <v>1.020494222548368</v>
      </c>
    </row>
    <row r="495" spans="1:29" x14ac:dyDescent="0.25">
      <c r="A495" s="3">
        <f t="shared" si="137"/>
        <v>42861</v>
      </c>
      <c r="B495" s="9">
        <f t="shared" si="138"/>
        <v>2556.5716006527691</v>
      </c>
      <c r="C495" s="9">
        <f t="shared" si="139"/>
        <v>96744.492290530965</v>
      </c>
      <c r="D495" s="9">
        <f t="shared" si="140"/>
        <v>204930.67263255778</v>
      </c>
      <c r="E495" s="9">
        <f t="shared" si="141"/>
        <v>587370.31335385563</v>
      </c>
      <c r="F495" s="9">
        <f t="shared" si="142"/>
        <v>2578.4498772324278</v>
      </c>
      <c r="G495" s="9">
        <f t="shared" si="143"/>
        <v>2.0329390524086133</v>
      </c>
      <c r="H495" s="9">
        <f t="shared" si="144"/>
        <v>1917595.1196060404</v>
      </c>
      <c r="I495" s="9">
        <f t="shared" si="145"/>
        <v>13309.865599391471</v>
      </c>
      <c r="J495" s="9">
        <f t="shared" si="146"/>
        <v>5.0758452313141484</v>
      </c>
      <c r="K495" s="9">
        <f t="shared" si="147"/>
        <v>3.1861145563896213E-3</v>
      </c>
      <c r="L495" s="9">
        <f t="shared" si="148"/>
        <v>1184262.4477270946</v>
      </c>
      <c r="M495" s="9">
        <f t="shared" si="149"/>
        <v>3070630.2909184666</v>
      </c>
      <c r="N495" s="9">
        <f t="shared" si="150"/>
        <v>183.62310873551075</v>
      </c>
      <c r="Q495" s="6">
        <f t="shared" si="124"/>
        <v>1.0854498904875534</v>
      </c>
      <c r="R495" s="6">
        <f t="shared" si="125"/>
        <v>1.4418528635076553</v>
      </c>
      <c r="S495" s="6">
        <f t="shared" si="126"/>
        <v>1.2567891593588454</v>
      </c>
      <c r="T495" s="6">
        <f t="shared" si="127"/>
        <v>1.4385212266592018</v>
      </c>
      <c r="U495" s="6">
        <f t="shared" si="128"/>
        <v>1.1192642081967628</v>
      </c>
      <c r="V495" s="6">
        <f t="shared" si="129"/>
        <v>0.80324116639024379</v>
      </c>
      <c r="W495" s="6">
        <f t="shared" si="130"/>
        <v>1.5322658423916475</v>
      </c>
      <c r="X495" s="6">
        <f t="shared" si="131"/>
        <v>1.3425489418536105</v>
      </c>
      <c r="Y495" s="6">
        <f t="shared" si="132"/>
        <v>0.86943611347014227</v>
      </c>
      <c r="Z495" s="6">
        <f t="shared" si="133"/>
        <v>0.60799849825320507</v>
      </c>
      <c r="AA495" s="6">
        <f t="shared" si="134"/>
        <v>1.511559790956156</v>
      </c>
      <c r="AB495" s="6">
        <f t="shared" si="135"/>
        <v>2.0055897257675741</v>
      </c>
      <c r="AC495" s="6">
        <f t="shared" si="136"/>
        <v>1.0204942228777287</v>
      </c>
    </row>
    <row r="496" spans="1:29" x14ac:dyDescent="0.25">
      <c r="A496" s="3">
        <f t="shared" si="137"/>
        <v>42862</v>
      </c>
      <c r="B496" s="9">
        <f t="shared" si="138"/>
        <v>1969.1627162425441</v>
      </c>
      <c r="C496" s="9">
        <f t="shared" si="139"/>
        <v>63780.039991169513</v>
      </c>
      <c r="D496" s="9">
        <f t="shared" si="140"/>
        <v>157019.2535832724</v>
      </c>
      <c r="E496" s="9">
        <f t="shared" si="141"/>
        <v>311438.70258534525</v>
      </c>
      <c r="F496" s="9">
        <f t="shared" si="142"/>
        <v>1737.0145931239003</v>
      </c>
      <c r="G496" s="9">
        <f t="shared" si="143"/>
        <v>1.9605728658663073</v>
      </c>
      <c r="H496" s="9">
        <f t="shared" si="144"/>
        <v>1486778.9351528152</v>
      </c>
      <c r="I496" s="9">
        <f t="shared" si="145"/>
        <v>21682.836433793374</v>
      </c>
      <c r="J496" s="9">
        <f t="shared" si="146"/>
        <v>5.4751696043983653</v>
      </c>
      <c r="K496" s="9">
        <f t="shared" si="147"/>
        <v>2.6907036276776967E-3</v>
      </c>
      <c r="L496" s="9">
        <f t="shared" si="148"/>
        <v>1257596.767121088</v>
      </c>
      <c r="M496" s="9">
        <f t="shared" si="149"/>
        <v>1237184.9461744789</v>
      </c>
      <c r="N496" s="9">
        <f t="shared" si="150"/>
        <v>181.24754189995366</v>
      </c>
      <c r="Q496" s="6">
        <f t="shared" si="124"/>
        <v>1.08544989205048</v>
      </c>
      <c r="R496" s="6">
        <f t="shared" si="125"/>
        <v>1.4418528642924191</v>
      </c>
      <c r="S496" s="6">
        <f t="shared" si="126"/>
        <v>1.2567891611906918</v>
      </c>
      <c r="T496" s="6">
        <f t="shared" si="127"/>
        <v>1.4385212321008871</v>
      </c>
      <c r="U496" s="6">
        <f t="shared" si="128"/>
        <v>1.1192642112731002</v>
      </c>
      <c r="V496" s="6">
        <f t="shared" si="129"/>
        <v>0.80324116616614027</v>
      </c>
      <c r="W496" s="6">
        <f t="shared" si="130"/>
        <v>1.5322658440894448</v>
      </c>
      <c r="X496" s="6">
        <f t="shared" si="131"/>
        <v>1.3425489461864555</v>
      </c>
      <c r="Y496" s="6">
        <f t="shared" si="132"/>
        <v>0.86943611076237493</v>
      </c>
      <c r="Z496" s="6">
        <f t="shared" si="133"/>
        <v>0.60799849804934003</v>
      </c>
      <c r="AA496" s="6">
        <f t="shared" si="134"/>
        <v>1.5115598008319777</v>
      </c>
      <c r="AB496" s="6">
        <f t="shared" si="135"/>
        <v>2.0055897140371779</v>
      </c>
      <c r="AC496" s="6">
        <f t="shared" si="136"/>
        <v>1.0204942211360122</v>
      </c>
    </row>
    <row r="497" spans="1:29" x14ac:dyDescent="0.25">
      <c r="A497" s="3">
        <f t="shared" si="137"/>
        <v>42863</v>
      </c>
      <c r="B497" s="9">
        <f t="shared" si="138"/>
        <v>1419.2127559808227</v>
      </c>
      <c r="C497" s="9">
        <f t="shared" si="139"/>
        <v>64193.752832457867</v>
      </c>
      <c r="D497" s="9">
        <f t="shared" si="140"/>
        <v>87356.329611025358</v>
      </c>
      <c r="E497" s="9">
        <f t="shared" si="141"/>
        <v>168437.02257751467</v>
      </c>
      <c r="F497" s="9">
        <f t="shared" si="142"/>
        <v>1641.4308788935487</v>
      </c>
      <c r="G497" s="9">
        <f t="shared" si="143"/>
        <v>1.7038199243810357</v>
      </c>
      <c r="H497" s="9">
        <f t="shared" si="144"/>
        <v>767747.96539296804</v>
      </c>
      <c r="I497" s="9">
        <f t="shared" si="145"/>
        <v>7798.8653000064132</v>
      </c>
      <c r="J497" s="9">
        <f t="shared" si="146"/>
        <v>4.3690489091666027</v>
      </c>
      <c r="K497" s="9">
        <f t="shared" si="147"/>
        <v>2.7623984663685919E-3</v>
      </c>
      <c r="L497" s="9">
        <f t="shared" si="148"/>
        <v>503492.82617938664</v>
      </c>
      <c r="M497" s="9">
        <f t="shared" si="149"/>
        <v>1141509.0856394605</v>
      </c>
      <c r="N497" s="9">
        <f t="shared" si="150"/>
        <v>163.00589434605556</v>
      </c>
      <c r="Q497" s="6">
        <f t="shared" si="124"/>
        <v>1.0854498935727082</v>
      </c>
      <c r="R497" s="6">
        <f t="shared" si="125"/>
        <v>1.4418528703180076</v>
      </c>
      <c r="S497" s="6">
        <f t="shared" si="126"/>
        <v>1.2567891622455505</v>
      </c>
      <c r="T497" s="6">
        <f t="shared" si="127"/>
        <v>1.4385212332125525</v>
      </c>
      <c r="U497" s="6">
        <f t="shared" si="128"/>
        <v>1.1192642127636934</v>
      </c>
      <c r="V497" s="6">
        <f t="shared" si="129"/>
        <v>0.80324116670081036</v>
      </c>
      <c r="W497" s="6">
        <f t="shared" si="130"/>
        <v>1.5322658444938348</v>
      </c>
      <c r="X497" s="6">
        <f t="shared" si="131"/>
        <v>1.3425489479291595</v>
      </c>
      <c r="Y497" s="6">
        <f t="shared" si="132"/>
        <v>0.86943610852853281</v>
      </c>
      <c r="Z497" s="6">
        <f t="shared" si="133"/>
        <v>0.60799850036041314</v>
      </c>
      <c r="AA497" s="6">
        <f t="shared" si="134"/>
        <v>1.5115598056904125</v>
      </c>
      <c r="AB497" s="6">
        <f t="shared" si="135"/>
        <v>2.0055897062949422</v>
      </c>
      <c r="AC497" s="6">
        <f t="shared" si="136"/>
        <v>1.0204942182928558</v>
      </c>
    </row>
    <row r="498" spans="1:29" x14ac:dyDescent="0.25">
      <c r="A498" s="3">
        <f t="shared" si="137"/>
        <v>42864</v>
      </c>
      <c r="B498" s="9">
        <f t="shared" si="138"/>
        <v>1760.1948689155295</v>
      </c>
      <c r="C498" s="9">
        <f t="shared" si="139"/>
        <v>64167.25977202761</v>
      </c>
      <c r="D498" s="9">
        <f t="shared" si="140"/>
        <v>96826.357081411246</v>
      </c>
      <c r="E498" s="9">
        <f t="shared" si="141"/>
        <v>309094.5477426828</v>
      </c>
      <c r="F498" s="9">
        <f t="shared" si="142"/>
        <v>2727.6452203506838</v>
      </c>
      <c r="G498" s="9">
        <f t="shared" si="143"/>
        <v>2.1937899737346003</v>
      </c>
      <c r="H498" s="9">
        <f t="shared" si="144"/>
        <v>734756.205497168</v>
      </c>
      <c r="I498" s="9">
        <f t="shared" si="145"/>
        <v>7170.6759990958844</v>
      </c>
      <c r="J498" s="9">
        <f t="shared" si="146"/>
        <v>3.8295680318270207</v>
      </c>
      <c r="K498" s="9">
        <f t="shared" si="147"/>
        <v>2.04038854294163E-4</v>
      </c>
      <c r="L498" s="9">
        <f t="shared" si="148"/>
        <v>507365.57231819408</v>
      </c>
      <c r="M498" s="9">
        <f t="shared" si="149"/>
        <v>1187036.593247608</v>
      </c>
      <c r="N498" s="9">
        <f t="shared" si="150"/>
        <v>194.09062144192501</v>
      </c>
      <c r="Q498" s="6">
        <f t="shared" si="124"/>
        <v>1.0854498947140374</v>
      </c>
      <c r="R498" s="6">
        <f t="shared" si="125"/>
        <v>1.441852878751656</v>
      </c>
      <c r="S498" s="6">
        <f t="shared" si="126"/>
        <v>1.2567891624813188</v>
      </c>
      <c r="T498" s="6">
        <f t="shared" si="127"/>
        <v>1.4385212308505282</v>
      </c>
      <c r="U498" s="6">
        <f t="shared" si="128"/>
        <v>1.1192642127108565</v>
      </c>
      <c r="V498" s="6">
        <f t="shared" si="129"/>
        <v>0.80324116766767795</v>
      </c>
      <c r="W498" s="6">
        <f t="shared" si="130"/>
        <v>1.5322658438467993</v>
      </c>
      <c r="X498" s="6">
        <f t="shared" si="131"/>
        <v>1.3425489473649326</v>
      </c>
      <c r="Y498" s="6">
        <f t="shared" si="132"/>
        <v>0.86943610719307574</v>
      </c>
      <c r="Z498" s="6">
        <f t="shared" si="133"/>
        <v>0.60799850393892696</v>
      </c>
      <c r="AA498" s="6">
        <f t="shared" si="134"/>
        <v>1.5115598056799711</v>
      </c>
      <c r="AB498" s="6">
        <f t="shared" si="135"/>
        <v>2.0055897034054349</v>
      </c>
      <c r="AC498" s="6">
        <f t="shared" si="136"/>
        <v>1.0204942153080181</v>
      </c>
    </row>
    <row r="499" spans="1:29" x14ac:dyDescent="0.25">
      <c r="A499" s="3">
        <f t="shared" si="137"/>
        <v>42865</v>
      </c>
      <c r="B499" s="9">
        <f t="shared" si="138"/>
        <v>2437.1308648498198</v>
      </c>
      <c r="C499" s="9">
        <f t="shared" si="139"/>
        <v>198366.93156913121</v>
      </c>
      <c r="D499" s="9">
        <f t="shared" si="140"/>
        <v>207284.44145618196</v>
      </c>
      <c r="E499" s="9">
        <f t="shared" si="141"/>
        <v>537636.20058252034</v>
      </c>
      <c r="F499" s="9">
        <f t="shared" si="142"/>
        <v>3093.4448909815928</v>
      </c>
      <c r="G499" s="9">
        <f t="shared" si="143"/>
        <v>2.3349818041233945</v>
      </c>
      <c r="H499" s="9">
        <f t="shared" si="144"/>
        <v>1789328.2537604738</v>
      </c>
      <c r="I499" s="9">
        <f t="shared" si="145"/>
        <v>22358.327483284535</v>
      </c>
      <c r="J499" s="9">
        <f t="shared" si="146"/>
        <v>4.105618386627552</v>
      </c>
      <c r="K499" s="9">
        <f t="shared" si="147"/>
        <v>6.741152618236399E-3</v>
      </c>
      <c r="L499" s="9">
        <f t="shared" si="148"/>
        <v>1240069.5705873033</v>
      </c>
      <c r="M499" s="9">
        <f t="shared" si="149"/>
        <v>5928866.4782392476</v>
      </c>
      <c r="N499" s="9">
        <f t="shared" si="150"/>
        <v>210.91154848389255</v>
      </c>
      <c r="Q499" s="6">
        <f t="shared" si="124"/>
        <v>1.0854498952987337</v>
      </c>
      <c r="R499" s="6">
        <f t="shared" si="125"/>
        <v>1.4418528869563327</v>
      </c>
      <c r="S499" s="6">
        <f t="shared" si="126"/>
        <v>1.2567891620347365</v>
      </c>
      <c r="T499" s="6">
        <f t="shared" si="127"/>
        <v>1.4385212264196519</v>
      </c>
      <c r="U499" s="6">
        <f t="shared" si="128"/>
        <v>1.1192642115045646</v>
      </c>
      <c r="V499" s="6">
        <f t="shared" si="129"/>
        <v>0.80324116872627715</v>
      </c>
      <c r="W499" s="6">
        <f t="shared" si="130"/>
        <v>1.5322658425574427</v>
      </c>
      <c r="X499" s="6">
        <f t="shared" si="131"/>
        <v>1.3425489452134527</v>
      </c>
      <c r="Y499" s="6">
        <f t="shared" si="132"/>
        <v>0.86943610686132222</v>
      </c>
      <c r="Z499" s="6">
        <f t="shared" si="133"/>
        <v>0.60799850759153951</v>
      </c>
      <c r="AA499" s="6">
        <f t="shared" si="134"/>
        <v>1.5115598020096754</v>
      </c>
      <c r="AB499" s="6">
        <f t="shared" si="135"/>
        <v>2.0055897048626234</v>
      </c>
      <c r="AC499" s="6">
        <f t="shared" si="136"/>
        <v>1.020494212917725</v>
      </c>
    </row>
    <row r="500" spans="1:29" x14ac:dyDescent="0.25">
      <c r="A500" s="3">
        <f t="shared" si="137"/>
        <v>42866</v>
      </c>
      <c r="B500" s="9">
        <f t="shared" si="138"/>
        <v>2373.7092907208134</v>
      </c>
      <c r="C500" s="9">
        <f t="shared" si="139"/>
        <v>77807.847111763665</v>
      </c>
      <c r="D500" s="9">
        <f t="shared" si="140"/>
        <v>254373.92456417053</v>
      </c>
      <c r="E500" s="9">
        <f t="shared" si="141"/>
        <v>724155.5528644328</v>
      </c>
      <c r="F500" s="9">
        <f t="shared" si="142"/>
        <v>2864.2690845592233</v>
      </c>
      <c r="G500" s="9">
        <f t="shared" si="143"/>
        <v>1.5690293593471705</v>
      </c>
      <c r="H500" s="9">
        <f t="shared" si="144"/>
        <v>2218503.9357228181</v>
      </c>
      <c r="I500" s="9">
        <f t="shared" si="145"/>
        <v>34151.927092760649</v>
      </c>
      <c r="J500" s="9">
        <f t="shared" si="146"/>
        <v>6.1643900875091893</v>
      </c>
      <c r="K500" s="9">
        <f t="shared" si="147"/>
        <v>2.1454081895118599E-3</v>
      </c>
      <c r="L500" s="9">
        <f t="shared" si="148"/>
        <v>2072416.9293820504</v>
      </c>
      <c r="M500" s="9">
        <f t="shared" si="149"/>
        <v>4615075.594152268</v>
      </c>
      <c r="N500" s="9">
        <f t="shared" si="150"/>
        <v>207.33552272379649</v>
      </c>
      <c r="Q500" s="6">
        <f t="shared" si="124"/>
        <v>1.0854498953171323</v>
      </c>
      <c r="R500" s="6">
        <f t="shared" si="125"/>
        <v>1.4418528930355907</v>
      </c>
      <c r="S500" s="6">
        <f t="shared" si="126"/>
        <v>1.2567891611610571</v>
      </c>
      <c r="T500" s="6">
        <f t="shared" si="127"/>
        <v>1.4385212214473906</v>
      </c>
      <c r="U500" s="6">
        <f t="shared" si="128"/>
        <v>1.1192642097113601</v>
      </c>
      <c r="V500" s="6">
        <f t="shared" si="129"/>
        <v>0.80324116960236813</v>
      </c>
      <c r="W500" s="6">
        <f t="shared" si="130"/>
        <v>1.532265841077211</v>
      </c>
      <c r="X500" s="6">
        <f t="shared" si="131"/>
        <v>1.3425489423632697</v>
      </c>
      <c r="Y500" s="6">
        <f t="shared" si="132"/>
        <v>0.86943610736872423</v>
      </c>
      <c r="Z500" s="6">
        <f t="shared" si="133"/>
        <v>0.60799851043698638</v>
      </c>
      <c r="AA500" s="6">
        <f t="shared" si="134"/>
        <v>1.5115597964286138</v>
      </c>
      <c r="AB500" s="6">
        <f t="shared" si="135"/>
        <v>2.0055897092459642</v>
      </c>
      <c r="AC500" s="6">
        <f t="shared" si="136"/>
        <v>1.0204942115343085</v>
      </c>
    </row>
    <row r="501" spans="1:29" x14ac:dyDescent="0.25">
      <c r="A501" s="3">
        <f t="shared" si="137"/>
        <v>42867</v>
      </c>
      <c r="B501" s="9">
        <f t="shared" si="138"/>
        <v>1814.409668702795</v>
      </c>
      <c r="C501" s="9">
        <f t="shared" si="139"/>
        <v>82530.678215490771</v>
      </c>
      <c r="D501" s="9">
        <f t="shared" si="140"/>
        <v>261706.5978884483</v>
      </c>
      <c r="E501" s="9">
        <f t="shared" si="141"/>
        <v>778884.68994318077</v>
      </c>
      <c r="F501" s="9">
        <f t="shared" si="142"/>
        <v>2848.6178015826249</v>
      </c>
      <c r="G501" s="9">
        <f t="shared" si="143"/>
        <v>1.9858772685955577</v>
      </c>
      <c r="H501" s="9">
        <f t="shared" si="144"/>
        <v>2556539.4788721506</v>
      </c>
      <c r="I501" s="9">
        <f t="shared" si="145"/>
        <v>16846.695810325138</v>
      </c>
      <c r="J501" s="9">
        <f t="shared" si="146"/>
        <v>4.5281834532964087</v>
      </c>
      <c r="K501" s="9">
        <f t="shared" si="147"/>
        <v>2.5167387339686798E-3</v>
      </c>
      <c r="L501" s="9">
        <f t="shared" si="148"/>
        <v>2464392.928273492</v>
      </c>
      <c r="M501" s="9">
        <f t="shared" si="149"/>
        <v>2304509.6634678049</v>
      </c>
      <c r="N501" s="9">
        <f t="shared" si="150"/>
        <v>321.19912052752426</v>
      </c>
      <c r="Q501" s="6">
        <f t="shared" si="124"/>
        <v>1.0854498948951317</v>
      </c>
      <c r="R501" s="6">
        <f t="shared" si="125"/>
        <v>1.4418528960708898</v>
      </c>
      <c r="S501" s="6">
        <f t="shared" si="126"/>
        <v>1.2567891601626742</v>
      </c>
      <c r="T501" s="6">
        <f t="shared" si="127"/>
        <v>1.4385212172337487</v>
      </c>
      <c r="U501" s="6">
        <f t="shared" si="128"/>
        <v>1.1192642079038535</v>
      </c>
      <c r="V501" s="6">
        <f t="shared" si="129"/>
        <v>0.80324117013239094</v>
      </c>
      <c r="W501" s="6">
        <f t="shared" si="130"/>
        <v>1.5322658397961846</v>
      </c>
      <c r="X501" s="6">
        <f t="shared" si="131"/>
        <v>1.3425489396430252</v>
      </c>
      <c r="Y501" s="6">
        <f t="shared" si="132"/>
        <v>0.8694361083837655</v>
      </c>
      <c r="Z501" s="6">
        <f t="shared" si="133"/>
        <v>0.60799851201389632</v>
      </c>
      <c r="AA501" s="6">
        <f t="shared" si="134"/>
        <v>1.5115597907165121</v>
      </c>
      <c r="AB501" s="6">
        <f t="shared" si="135"/>
        <v>2.0055897147762765</v>
      </c>
      <c r="AC501" s="6">
        <f t="shared" si="136"/>
        <v>1.0204942112388748</v>
      </c>
    </row>
    <row r="502" spans="1:29" x14ac:dyDescent="0.25">
      <c r="A502" s="3">
        <f t="shared" si="137"/>
        <v>42868</v>
      </c>
      <c r="B502" s="9">
        <f t="shared" si="138"/>
        <v>2775.0303735432917</v>
      </c>
      <c r="C502" s="9">
        <f t="shared" si="139"/>
        <v>139491.32638975771</v>
      </c>
      <c r="D502" s="9">
        <f t="shared" si="140"/>
        <v>257554.64777526422</v>
      </c>
      <c r="E502" s="9">
        <f t="shared" si="141"/>
        <v>844944.65659428365</v>
      </c>
      <c r="F502" s="9">
        <f t="shared" si="142"/>
        <v>2885.9666559055831</v>
      </c>
      <c r="G502" s="9">
        <f t="shared" si="143"/>
        <v>1.6329403435520244</v>
      </c>
      <c r="H502" s="9">
        <f t="shared" si="144"/>
        <v>2938265.4947549263</v>
      </c>
      <c r="I502" s="9">
        <f t="shared" si="145"/>
        <v>17869.145920867722</v>
      </c>
      <c r="J502" s="9">
        <f t="shared" si="146"/>
        <v>4.4131231304883149</v>
      </c>
      <c r="K502" s="9">
        <f t="shared" si="147"/>
        <v>1.937152910204734E-3</v>
      </c>
      <c r="L502" s="9">
        <f t="shared" si="148"/>
        <v>1790083.4923811613</v>
      </c>
      <c r="M502" s="9">
        <f t="shared" si="149"/>
        <v>6158424.5448276317</v>
      </c>
      <c r="N502" s="9">
        <f t="shared" si="150"/>
        <v>187.38631962509234</v>
      </c>
      <c r="Q502" s="6">
        <f t="shared" si="124"/>
        <v>1.0854498942391222</v>
      </c>
      <c r="R502" s="6">
        <f t="shared" si="125"/>
        <v>1.4418528960889556</v>
      </c>
      <c r="S502" s="6">
        <f t="shared" si="126"/>
        <v>1.2567891593127283</v>
      </c>
      <c r="T502" s="6">
        <f t="shared" si="127"/>
        <v>1.4385212146144928</v>
      </c>
      <c r="U502" s="6">
        <f t="shared" si="128"/>
        <v>1.1192642065252119</v>
      </c>
      <c r="V502" s="6">
        <f t="shared" si="129"/>
        <v>0.80324117027380981</v>
      </c>
      <c r="W502" s="6">
        <f t="shared" si="130"/>
        <v>1.5322658389736501</v>
      </c>
      <c r="X502" s="6">
        <f t="shared" si="131"/>
        <v>1.3425489376605504</v>
      </c>
      <c r="Y502" s="6">
        <f t="shared" si="132"/>
        <v>0.86943610952963335</v>
      </c>
      <c r="Z502" s="6">
        <f t="shared" si="133"/>
        <v>0.60799851226938895</v>
      </c>
      <c r="AA502" s="6">
        <f t="shared" si="134"/>
        <v>1.5115597862760857</v>
      </c>
      <c r="AB502" s="6">
        <f t="shared" si="135"/>
        <v>2.0055897198179351</v>
      </c>
      <c r="AC502" s="6">
        <f t="shared" si="136"/>
        <v>1.0204942118423781</v>
      </c>
    </row>
    <row r="503" spans="1:29" x14ac:dyDescent="0.25">
      <c r="A503" s="3">
        <f t="shared" si="137"/>
        <v>42869</v>
      </c>
      <c r="B503" s="9">
        <f t="shared" si="138"/>
        <v>2137.4274607640855</v>
      </c>
      <c r="C503" s="9">
        <f t="shared" si="139"/>
        <v>91961.435229688665</v>
      </c>
      <c r="D503" s="9">
        <f t="shared" si="140"/>
        <v>197340.09562501661</v>
      </c>
      <c r="E503" s="9">
        <f t="shared" si="141"/>
        <v>448011.18048619753</v>
      </c>
      <c r="F503" s="9">
        <f t="shared" si="142"/>
        <v>1944.178259054579</v>
      </c>
      <c r="G503" s="9">
        <f t="shared" si="143"/>
        <v>1.5748128428195229</v>
      </c>
      <c r="H503" s="9">
        <f t="shared" si="144"/>
        <v>2278140.5720410137</v>
      </c>
      <c r="I503" s="9">
        <f t="shared" si="145"/>
        <v>29110.268999274453</v>
      </c>
      <c r="J503" s="9">
        <f t="shared" si="146"/>
        <v>4.7603101651251976</v>
      </c>
      <c r="K503" s="9">
        <f t="shared" si="147"/>
        <v>1.6359438004243799E-3</v>
      </c>
      <c r="L503" s="9">
        <f t="shared" si="148"/>
        <v>1900932.6975283949</v>
      </c>
      <c r="M503" s="9">
        <f t="shared" si="149"/>
        <v>2481285.4138113898</v>
      </c>
      <c r="N503" s="9">
        <f t="shared" si="150"/>
        <v>184.96206762709755</v>
      </c>
      <c r="Q503" s="6">
        <f t="shared" si="124"/>
        <v>1.0854498935682753</v>
      </c>
      <c r="R503" s="6">
        <f t="shared" si="125"/>
        <v>1.4418528938272996</v>
      </c>
      <c r="S503" s="6">
        <f t="shared" si="126"/>
        <v>1.2567891587916686</v>
      </c>
      <c r="T503" s="6">
        <f t="shared" si="127"/>
        <v>1.4385212138604597</v>
      </c>
      <c r="U503" s="6">
        <f t="shared" si="128"/>
        <v>1.1192642058107924</v>
      </c>
      <c r="V503" s="6">
        <f t="shared" si="129"/>
        <v>0.80324117008712614</v>
      </c>
      <c r="W503" s="6">
        <f t="shared" si="130"/>
        <v>1.5322658387051067</v>
      </c>
      <c r="X503" s="6">
        <f t="shared" si="131"/>
        <v>1.3425489367205294</v>
      </c>
      <c r="Y503" s="6">
        <f t="shared" si="132"/>
        <v>0.86943611049073255</v>
      </c>
      <c r="Z503" s="6">
        <f t="shared" si="133"/>
        <v>0.60799851146606465</v>
      </c>
      <c r="AA503" s="6">
        <f t="shared" si="134"/>
        <v>1.5115597838884736</v>
      </c>
      <c r="AB503" s="6">
        <f t="shared" si="135"/>
        <v>2.0055897232534359</v>
      </c>
      <c r="AC503" s="6">
        <f t="shared" si="136"/>
        <v>1.0204942129874195</v>
      </c>
    </row>
    <row r="504" spans="1:29" x14ac:dyDescent="0.25">
      <c r="A504" s="3">
        <f t="shared" si="137"/>
        <v>42870</v>
      </c>
      <c r="B504" s="9">
        <f t="shared" si="138"/>
        <v>1540.4843342013337</v>
      </c>
      <c r="C504" s="9">
        <f t="shared" si="139"/>
        <v>92557.948066447483</v>
      </c>
      <c r="D504" s="9">
        <f t="shared" si="140"/>
        <v>109788.48799510887</v>
      </c>
      <c r="E504" s="9">
        <f t="shared" si="141"/>
        <v>242300.23032255869</v>
      </c>
      <c r="F504" s="9">
        <f t="shared" si="142"/>
        <v>1837.1948290010766</v>
      </c>
      <c r="G504" s="9">
        <f t="shared" si="143"/>
        <v>1.3685783090141554</v>
      </c>
      <c r="H504" s="9">
        <f t="shared" si="144"/>
        <v>1176393.9802800335</v>
      </c>
      <c r="I504" s="9">
        <f t="shared" si="145"/>
        <v>10470.358316887741</v>
      </c>
      <c r="J504" s="9">
        <f t="shared" si="146"/>
        <v>3.7986088926997166</v>
      </c>
      <c r="K504" s="9">
        <f t="shared" si="147"/>
        <v>1.6795341517110616E-3</v>
      </c>
      <c r="L504" s="9">
        <f t="shared" si="148"/>
        <v>761059.5074124547</v>
      </c>
      <c r="M504" s="9">
        <f t="shared" si="149"/>
        <v>2289398.8927500849</v>
      </c>
      <c r="N504" s="9">
        <f t="shared" si="150"/>
        <v>166.34657207151847</v>
      </c>
      <c r="Q504" s="6">
        <f t="shared" si="124"/>
        <v>1.0854498930547589</v>
      </c>
      <c r="R504" s="6">
        <f t="shared" si="125"/>
        <v>1.4418528903897954</v>
      </c>
      <c r="S504" s="6">
        <f t="shared" si="126"/>
        <v>1.2567891586559095</v>
      </c>
      <c r="T504" s="6">
        <f t="shared" si="127"/>
        <v>1.4385212147231599</v>
      </c>
      <c r="U504" s="6">
        <f t="shared" si="128"/>
        <v>1.1192642057760531</v>
      </c>
      <c r="V504" s="6">
        <f t="shared" si="129"/>
        <v>0.80324116969775028</v>
      </c>
      <c r="W504" s="6">
        <f t="shared" si="130"/>
        <v>1.5322658389304908</v>
      </c>
      <c r="X504" s="6">
        <f t="shared" si="131"/>
        <v>1.3425489368150942</v>
      </c>
      <c r="Y504" s="6">
        <f t="shared" si="132"/>
        <v>0.86943611107899044</v>
      </c>
      <c r="Z504" s="6">
        <f t="shared" si="133"/>
        <v>0.60799851004802807</v>
      </c>
      <c r="AA504" s="6">
        <f t="shared" si="134"/>
        <v>1.5115597836567807</v>
      </c>
      <c r="AB504" s="6">
        <f t="shared" si="135"/>
        <v>2.0055897246473422</v>
      </c>
      <c r="AC504" s="6">
        <f t="shared" si="136"/>
        <v>1.0204942142666986</v>
      </c>
    </row>
    <row r="505" spans="1:29" x14ac:dyDescent="0.25">
      <c r="A505" s="3">
        <f t="shared" si="137"/>
        <v>42871</v>
      </c>
      <c r="B505" s="9">
        <f t="shared" si="138"/>
        <v>1910.6033317519791</v>
      </c>
      <c r="C505" s="9">
        <f t="shared" si="139"/>
        <v>92519.748746404715</v>
      </c>
      <c r="D505" s="9">
        <f t="shared" si="140"/>
        <v>121690.31587050534</v>
      </c>
      <c r="E505" s="9">
        <f t="shared" si="141"/>
        <v>444639.06486302003</v>
      </c>
      <c r="F505" s="9">
        <f t="shared" si="142"/>
        <v>3052.9556625192713</v>
      </c>
      <c r="G505" s="9">
        <f t="shared" si="143"/>
        <v>1.7621424235915208</v>
      </c>
      <c r="H505" s="9">
        <f t="shared" si="144"/>
        <v>1125841.8340281388</v>
      </c>
      <c r="I505" s="9">
        <f t="shared" si="145"/>
        <v>9626.9834450544367</v>
      </c>
      <c r="J505" s="9">
        <f t="shared" si="146"/>
        <v>3.3295647373500548</v>
      </c>
      <c r="K505" s="9">
        <f t="shared" si="147"/>
        <v>1.2405531908700763E-4</v>
      </c>
      <c r="L505" s="9">
        <f t="shared" si="148"/>
        <v>766913.39547130838</v>
      </c>
      <c r="M505" s="9">
        <f t="shared" si="149"/>
        <v>2380708.3936388544</v>
      </c>
      <c r="N505" s="9">
        <f t="shared" si="150"/>
        <v>198.06835643154983</v>
      </c>
      <c r="Q505" s="6">
        <f t="shared" si="124"/>
        <v>1.085449892788926</v>
      </c>
      <c r="R505" s="6">
        <f t="shared" si="125"/>
        <v>1.4418528868944593</v>
      </c>
      <c r="S505" s="6">
        <f t="shared" si="126"/>
        <v>1.2567891588463724</v>
      </c>
      <c r="T505" s="6">
        <f t="shared" si="127"/>
        <v>1.438521216599318</v>
      </c>
      <c r="U505" s="6">
        <f t="shared" si="128"/>
        <v>1.1192642062616793</v>
      </c>
      <c r="V505" s="6">
        <f t="shared" si="129"/>
        <v>0.80324116925000622</v>
      </c>
      <c r="W505" s="6">
        <f t="shared" si="130"/>
        <v>1.5322658394784774</v>
      </c>
      <c r="X505" s="6">
        <f t="shared" si="131"/>
        <v>1.3425489376828985</v>
      </c>
      <c r="Y505" s="6">
        <f t="shared" si="132"/>
        <v>0.86943611124766385</v>
      </c>
      <c r="Z505" s="6">
        <f t="shared" si="133"/>
        <v>0.60799850850052795</v>
      </c>
      <c r="AA505" s="6">
        <f t="shared" si="134"/>
        <v>1.5115597851214448</v>
      </c>
      <c r="AB505" s="6">
        <f t="shared" si="135"/>
        <v>2.0055897241764762</v>
      </c>
      <c r="AC505" s="6">
        <f t="shared" si="136"/>
        <v>1.0204942153313421</v>
      </c>
    </row>
    <row r="506" spans="1:29" x14ac:dyDescent="0.25">
      <c r="A506" s="3">
        <f t="shared" si="137"/>
        <v>42872</v>
      </c>
      <c r="B506" s="9">
        <f t="shared" si="138"/>
        <v>2645.3834359279431</v>
      </c>
      <c r="C506" s="9">
        <f t="shared" si="139"/>
        <v>286015.93241353409</v>
      </c>
      <c r="D506" s="9">
        <f t="shared" si="140"/>
        <v>260512.83889923303</v>
      </c>
      <c r="E506" s="9">
        <f t="shared" si="141"/>
        <v>773401.08251326159</v>
      </c>
      <c r="F506" s="9">
        <f t="shared" si="142"/>
        <v>3462.3821428511333</v>
      </c>
      <c r="G506" s="9">
        <f t="shared" si="143"/>
        <v>1.8755535136279655</v>
      </c>
      <c r="H506" s="9">
        <f t="shared" si="144"/>
        <v>2741726.5600175848</v>
      </c>
      <c r="I506" s="9">
        <f t="shared" si="145"/>
        <v>30017.148838751433</v>
      </c>
      <c r="J506" s="9">
        <f t="shared" si="146"/>
        <v>3.5695728835779308</v>
      </c>
      <c r="K506" s="9">
        <f t="shared" si="147"/>
        <v>4.0986107288961907E-3</v>
      </c>
      <c r="L506" s="9">
        <f t="shared" si="148"/>
        <v>1874439.2965993795</v>
      </c>
      <c r="M506" s="9">
        <f t="shared" si="149"/>
        <v>11890873.67437805</v>
      </c>
      <c r="N506" s="9">
        <f t="shared" si="150"/>
        <v>215.23401530869768</v>
      </c>
      <c r="Q506" s="6">
        <f t="shared" si="124"/>
        <v>1.0854498927742053</v>
      </c>
      <c r="R506" s="6">
        <f t="shared" si="125"/>
        <v>1.4418528842034191</v>
      </c>
      <c r="S506" s="6">
        <f t="shared" si="126"/>
        <v>1.2567891592302796</v>
      </c>
      <c r="T506" s="6">
        <f t="shared" si="127"/>
        <v>1.4385212187633454</v>
      </c>
      <c r="U506" s="6">
        <f t="shared" si="128"/>
        <v>1.1192642070156522</v>
      </c>
      <c r="V506" s="6">
        <f t="shared" si="129"/>
        <v>0.80324116886730568</v>
      </c>
      <c r="W506" s="6">
        <f t="shared" si="130"/>
        <v>1.5322658401305291</v>
      </c>
      <c r="X506" s="6">
        <f t="shared" si="131"/>
        <v>1.3425489389218743</v>
      </c>
      <c r="Y506" s="6">
        <f t="shared" si="132"/>
        <v>0.86943611106293273</v>
      </c>
      <c r="Z506" s="6">
        <f t="shared" si="133"/>
        <v>0.60799850722983007</v>
      </c>
      <c r="AA506" s="6">
        <f t="shared" si="134"/>
        <v>1.5115597874977575</v>
      </c>
      <c r="AB506" s="6">
        <f t="shared" si="135"/>
        <v>2.0055897224235344</v>
      </c>
      <c r="AC506" s="6">
        <f t="shared" si="136"/>
        <v>1.0204942159681467</v>
      </c>
    </row>
    <row r="507" spans="1:29" x14ac:dyDescent="0.25">
      <c r="A507" s="3">
        <f t="shared" si="137"/>
        <v>42873</v>
      </c>
      <c r="B507" s="9">
        <f t="shared" si="138"/>
        <v>2576.5424955032295</v>
      </c>
      <c r="C507" s="9">
        <f t="shared" si="139"/>
        <v>112187.46866083864</v>
      </c>
      <c r="D507" s="9">
        <f t="shared" si="140"/>
        <v>319694.39089188003</v>
      </c>
      <c r="E507" s="9">
        <f t="shared" si="141"/>
        <v>1041713.1298066514</v>
      </c>
      <c r="F507" s="9">
        <f t="shared" si="142"/>
        <v>3205.873867805421</v>
      </c>
      <c r="G507" s="9">
        <f t="shared" si="143"/>
        <v>1.2603089762128816</v>
      </c>
      <c r="H507" s="9">
        <f t="shared" si="144"/>
        <v>3399337.7981487205</v>
      </c>
      <c r="I507" s="9">
        <f t="shared" si="145"/>
        <v>45850.6335215363</v>
      </c>
      <c r="J507" s="9">
        <f t="shared" si="146"/>
        <v>5.3595433422608272</v>
      </c>
      <c r="K507" s="9">
        <f t="shared" si="147"/>
        <v>1.3044049750199655E-3</v>
      </c>
      <c r="L507" s="9">
        <f t="shared" si="148"/>
        <v>3132582.098481372</v>
      </c>
      <c r="M507" s="9">
        <f t="shared" si="149"/>
        <v>9255948.1692650113</v>
      </c>
      <c r="N507" s="9">
        <f t="shared" si="150"/>
        <v>211.58470173682818</v>
      </c>
      <c r="Q507" s="6">
        <f t="shared" si="124"/>
        <v>1.0854498929482737</v>
      </c>
      <c r="R507" s="6">
        <f t="shared" si="125"/>
        <v>1.4418528827779014</v>
      </c>
      <c r="S507" s="6">
        <f t="shared" si="126"/>
        <v>1.2567891596578769</v>
      </c>
      <c r="T507" s="6">
        <f t="shared" si="127"/>
        <v>1.438521220594255</v>
      </c>
      <c r="U507" s="6">
        <f t="shared" si="128"/>
        <v>1.1192642077826171</v>
      </c>
      <c r="V507" s="6">
        <f t="shared" si="129"/>
        <v>0.80324116862750172</v>
      </c>
      <c r="W507" s="6">
        <f t="shared" si="130"/>
        <v>1.5322658406919485</v>
      </c>
      <c r="X507" s="6">
        <f t="shared" si="131"/>
        <v>1.342548940122781</v>
      </c>
      <c r="Y507" s="6">
        <f t="shared" si="132"/>
        <v>0.86943611065769333</v>
      </c>
      <c r="Z507" s="6">
        <f t="shared" si="133"/>
        <v>0.60799850648316667</v>
      </c>
      <c r="AA507" s="6">
        <f t="shared" si="134"/>
        <v>1.5115597899576316</v>
      </c>
      <c r="AB507" s="6">
        <f t="shared" si="135"/>
        <v>2.0055897201322472</v>
      </c>
      <c r="AC507" s="6">
        <f t="shared" si="136"/>
        <v>1.0204942161247124</v>
      </c>
    </row>
    <row r="508" spans="1:29" x14ac:dyDescent="0.25">
      <c r="A508" s="3">
        <f t="shared" si="137"/>
        <v>42874</v>
      </c>
      <c r="B508" s="9">
        <f t="shared" si="138"/>
        <v>1969.4507811482988</v>
      </c>
      <c r="C508" s="9">
        <f t="shared" si="139"/>
        <v>118997.0962928735</v>
      </c>
      <c r="D508" s="9">
        <f t="shared" si="140"/>
        <v>328910.01532949659</v>
      </c>
      <c r="E508" s="9">
        <f t="shared" si="141"/>
        <v>1120442.1557578922</v>
      </c>
      <c r="F508" s="9">
        <f t="shared" si="142"/>
        <v>3188.3559486419758</v>
      </c>
      <c r="G508" s="9">
        <f t="shared" si="143"/>
        <v>1.595138377832396</v>
      </c>
      <c r="H508" s="9">
        <f t="shared" si="144"/>
        <v>3917298.1147569162</v>
      </c>
      <c r="I508" s="9">
        <f t="shared" si="145"/>
        <v>22617.513619293859</v>
      </c>
      <c r="J508" s="9">
        <f t="shared" si="146"/>
        <v>3.9369662078328131</v>
      </c>
      <c r="K508" s="9">
        <f t="shared" si="147"/>
        <v>1.5301733910526828E-3</v>
      </c>
      <c r="L508" s="9">
        <f t="shared" si="148"/>
        <v>3725077.2617357736</v>
      </c>
      <c r="M508" s="9">
        <f t="shared" si="149"/>
        <v>4621900.8860656647</v>
      </c>
      <c r="N508" s="9">
        <f t="shared" si="150"/>
        <v>327.78184464533382</v>
      </c>
      <c r="Q508" s="6">
        <f t="shared" si="124"/>
        <v>1.0854498932186301</v>
      </c>
      <c r="R508" s="6">
        <f t="shared" si="125"/>
        <v>1.4418528826597972</v>
      </c>
      <c r="S508" s="6">
        <f t="shared" si="126"/>
        <v>1.2567891600107597</v>
      </c>
      <c r="T508" s="6">
        <f t="shared" si="127"/>
        <v>1.4385212217223422</v>
      </c>
      <c r="U508" s="6">
        <f t="shared" si="128"/>
        <v>1.1192642083717235</v>
      </c>
      <c r="V508" s="6">
        <f t="shared" si="129"/>
        <v>0.80324116855444039</v>
      </c>
      <c r="W508" s="6">
        <f t="shared" si="130"/>
        <v>1.5322658410442702</v>
      </c>
      <c r="X508" s="6">
        <f t="shared" si="131"/>
        <v>1.3425489409876954</v>
      </c>
      <c r="Y508" s="6">
        <f t="shared" si="132"/>
        <v>0.86943611018383016</v>
      </c>
      <c r="Z508" s="6">
        <f t="shared" si="133"/>
        <v>0.60799850632080965</v>
      </c>
      <c r="AA508" s="6">
        <f t="shared" si="134"/>
        <v>1.5115597918654529</v>
      </c>
      <c r="AB508" s="6">
        <f t="shared" si="135"/>
        <v>2.005589717992621</v>
      </c>
      <c r="AC508" s="6">
        <f t="shared" si="136"/>
        <v>1.020494215883899</v>
      </c>
    </row>
    <row r="509" spans="1:29" x14ac:dyDescent="0.25">
      <c r="A509" s="3">
        <f t="shared" si="137"/>
        <v>42875</v>
      </c>
      <c r="B509" s="9">
        <f t="shared" ref="B509:B540" si="151">SUM(Q495:Q508)/14*B502</f>
        <v>3012.156423407554</v>
      </c>
      <c r="C509" s="9">
        <f t="shared" ref="C509:C540" si="152">SUM(R495:R508)/14*C502</f>
        <v>201125.97118602548</v>
      </c>
      <c r="D509" s="9">
        <f t="shared" ref="D509:D540" si="153">SUM(S495:S508)/14*D502</f>
        <v>323691.88948934461</v>
      </c>
      <c r="E509" s="9">
        <f t="shared" ref="E509:E540" si="154">SUM(T495:T508)/14*E502</f>
        <v>1215470.8199747424</v>
      </c>
      <c r="F509" s="9">
        <f t="shared" ref="F509:F540" si="155">SUM(U495:U508)/14*F502</f>
        <v>3230.159185417152</v>
      </c>
      <c r="G509" s="9">
        <f t="shared" ref="G509:G540" si="156">SUM(V495:V508)/14*G502</f>
        <v>1.3116449098489193</v>
      </c>
      <c r="H509" s="9">
        <f t="shared" ref="H509:H540" si="157">SUM(W495:W508)/14*H502</f>
        <v>4502203.8498651423</v>
      </c>
      <c r="I509" s="9">
        <f t="shared" ref="I509:I540" si="158">SUM(X495:X508)/14*I502</f>
        <v>23990.202939611194</v>
      </c>
      <c r="J509" s="9">
        <f t="shared" ref="J509:J540" si="159">SUM(Y495:Y508)/14*J502</f>
        <v>3.8369286065201886</v>
      </c>
      <c r="K509" s="9">
        <f t="shared" ref="K509:K540" si="160">SUM(Z495:Z508)/14*K502</f>
        <v>1.1777860765381021E-3</v>
      </c>
      <c r="L509" s="9">
        <f t="shared" ref="L509:L540" si="161">SUM(AA495:AA508)/14*L502</f>
        <v>2705818.233014429</v>
      </c>
      <c r="M509" s="9">
        <f t="shared" ref="M509:M540" si="162">SUM(AB495:AB508)/14*M502</f>
        <v>12351272.936874285</v>
      </c>
      <c r="N509" s="9">
        <f t="shared" ref="N509:N540" si="163">SUM(AC495:AC508)/14*N502</f>
        <v>191.22665522397614</v>
      </c>
      <c r="Q509" s="6">
        <f t="shared" si="124"/>
        <v>1.0854498934948551</v>
      </c>
      <c r="R509" s="6">
        <f t="shared" si="125"/>
        <v>1.4418528835552986</v>
      </c>
      <c r="S509" s="6">
        <f t="shared" si="126"/>
        <v>1.2567891602243191</v>
      </c>
      <c r="T509" s="6">
        <f t="shared" si="127"/>
        <v>1.4385212220572381</v>
      </c>
      <c r="U509" s="6">
        <f t="shared" si="128"/>
        <v>1.1192642086862798</v>
      </c>
      <c r="V509" s="6">
        <f t="shared" si="129"/>
        <v>0.80324116862456041</v>
      </c>
      <c r="W509" s="6">
        <f t="shared" si="130"/>
        <v>1.5322658411576453</v>
      </c>
      <c r="X509" s="6">
        <f t="shared" si="131"/>
        <v>1.3425489413903804</v>
      </c>
      <c r="Y509" s="6">
        <f t="shared" si="132"/>
        <v>0.86943610977281527</v>
      </c>
      <c r="Z509" s="6">
        <f t="shared" si="133"/>
        <v>0.60799850664015165</v>
      </c>
      <c r="AA509" s="6">
        <f t="shared" si="134"/>
        <v>1.5115597928983533</v>
      </c>
      <c r="AB509" s="6">
        <f t="shared" si="135"/>
        <v>2.0055897164881129</v>
      </c>
      <c r="AC509" s="6">
        <f t="shared" si="136"/>
        <v>1.0204942154078656</v>
      </c>
    </row>
    <row r="510" spans="1:29" x14ac:dyDescent="0.25">
      <c r="A510" s="3">
        <f t="shared" si="137"/>
        <v>42876</v>
      </c>
      <c r="B510" s="9">
        <f t="shared" si="151"/>
        <v>2320.0704100984899</v>
      </c>
      <c r="C510" s="9">
        <f t="shared" si="152"/>
        <v>132594.86069349683</v>
      </c>
      <c r="D510" s="9">
        <f t="shared" si="153"/>
        <v>248014.89307135093</v>
      </c>
      <c r="E510" s="9">
        <f t="shared" si="154"/>
        <v>644473.5907010443</v>
      </c>
      <c r="F510" s="9">
        <f t="shared" si="155"/>
        <v>2176.0491407337718</v>
      </c>
      <c r="G510" s="9">
        <f t="shared" si="156"/>
        <v>1.2649545084826506</v>
      </c>
      <c r="H510" s="9">
        <f t="shared" si="157"/>
        <v>3490716.9796929816</v>
      </c>
      <c r="I510" s="9">
        <f t="shared" si="158"/>
        <v>39081.960827601935</v>
      </c>
      <c r="J510" s="9">
        <f t="shared" si="159"/>
        <v>4.1387855500212671</v>
      </c>
      <c r="K510" s="9">
        <f t="shared" si="160"/>
        <v>9.9465138858527815E-4</v>
      </c>
      <c r="L510" s="9">
        <f t="shared" si="161"/>
        <v>2873373.4348534415</v>
      </c>
      <c r="M510" s="9">
        <f t="shared" si="162"/>
        <v>4976440.507967433</v>
      </c>
      <c r="N510" s="9">
        <f t="shared" si="163"/>
        <v>188.75271998464282</v>
      </c>
      <c r="Q510" s="6">
        <f t="shared" si="124"/>
        <v>1.0854498937096622</v>
      </c>
      <c r="R510" s="6">
        <f t="shared" si="125"/>
        <v>1.4418528849872727</v>
      </c>
      <c r="S510" s="6">
        <f t="shared" si="126"/>
        <v>1.2567891602861387</v>
      </c>
      <c r="T510" s="6">
        <f t="shared" si="127"/>
        <v>1.4385212217285266</v>
      </c>
      <c r="U510" s="6">
        <f t="shared" si="128"/>
        <v>1.1192642087212454</v>
      </c>
      <c r="V510" s="6">
        <f t="shared" si="129"/>
        <v>0.80324116878415452</v>
      </c>
      <c r="W510" s="6">
        <f t="shared" si="130"/>
        <v>1.5322658410695025</v>
      </c>
      <c r="X510" s="6">
        <f t="shared" si="131"/>
        <v>1.3425489413572929</v>
      </c>
      <c r="Y510" s="6">
        <f t="shared" si="132"/>
        <v>0.86943610950872063</v>
      </c>
      <c r="Z510" s="6">
        <f t="shared" si="133"/>
        <v>0.60799850723921922</v>
      </c>
      <c r="AA510" s="6">
        <f t="shared" si="134"/>
        <v>1.5115597930370814</v>
      </c>
      <c r="AB510" s="6">
        <f t="shared" si="135"/>
        <v>2.0055897158252942</v>
      </c>
      <c r="AC510" s="6">
        <f t="shared" si="136"/>
        <v>1.0204942148743039</v>
      </c>
    </row>
    <row r="511" spans="1:29" x14ac:dyDescent="0.25">
      <c r="A511" s="3">
        <f t="shared" si="137"/>
        <v>42877</v>
      </c>
      <c r="B511" s="9">
        <f t="shared" si="151"/>
        <v>1672.1185570028047</v>
      </c>
      <c r="C511" s="9">
        <f t="shared" si="152"/>
        <v>133454.94458492901</v>
      </c>
      <c r="D511" s="9">
        <f t="shared" si="153"/>
        <v>137980.98162936416</v>
      </c>
      <c r="E511" s="9">
        <f t="shared" si="154"/>
        <v>348554.02316919435</v>
      </c>
      <c r="F511" s="9">
        <f t="shared" si="155"/>
        <v>2056.3064162137784</v>
      </c>
      <c r="G511" s="9">
        <f t="shared" si="156"/>
        <v>1.0992984407610977</v>
      </c>
      <c r="H511" s="9">
        <f t="shared" si="157"/>
        <v>1802548.3113691253</v>
      </c>
      <c r="I511" s="9">
        <f t="shared" si="158"/>
        <v>14056.968470357515</v>
      </c>
      <c r="J511" s="9">
        <f t="shared" si="159"/>
        <v>3.3026477368739173</v>
      </c>
      <c r="K511" s="9">
        <f t="shared" si="160"/>
        <v>1.0211542582000937E-3</v>
      </c>
      <c r="L511" s="9">
        <f t="shared" si="161"/>
        <v>1150386.9510895321</v>
      </c>
      <c r="M511" s="9">
        <f t="shared" si="162"/>
        <v>4591594.8750137947</v>
      </c>
      <c r="N511" s="9">
        <f t="shared" si="163"/>
        <v>169.75571438875508</v>
      </c>
      <c r="Q511" s="6">
        <f t="shared" si="124"/>
        <v>1.0854498938281751</v>
      </c>
      <c r="R511" s="6">
        <f t="shared" si="125"/>
        <v>1.4418528864654769</v>
      </c>
      <c r="S511" s="6">
        <f t="shared" si="126"/>
        <v>1.2567891602215278</v>
      </c>
      <c r="T511" s="6">
        <f t="shared" si="127"/>
        <v>1.4385212209876435</v>
      </c>
      <c r="U511" s="6">
        <f t="shared" si="128"/>
        <v>1.1192642085389701</v>
      </c>
      <c r="V511" s="6">
        <f t="shared" si="129"/>
        <v>0.80324116897115572</v>
      </c>
      <c r="W511" s="6">
        <f t="shared" si="130"/>
        <v>1.5322658408537924</v>
      </c>
      <c r="X511" s="6">
        <f t="shared" si="131"/>
        <v>1.3425489410123526</v>
      </c>
      <c r="Y511" s="6">
        <f t="shared" si="132"/>
        <v>0.86943610941917382</v>
      </c>
      <c r="Z511" s="6">
        <f t="shared" si="133"/>
        <v>0.60799850789563925</v>
      </c>
      <c r="AA511" s="6">
        <f t="shared" si="134"/>
        <v>1.5115597924803037</v>
      </c>
      <c r="AB511" s="6">
        <f t="shared" si="135"/>
        <v>2.0055897159530174</v>
      </c>
      <c r="AC511" s="6">
        <f t="shared" si="136"/>
        <v>1.020494214427039</v>
      </c>
    </row>
    <row r="512" spans="1:29" x14ac:dyDescent="0.25">
      <c r="A512" s="3">
        <f t="shared" si="137"/>
        <v>42878</v>
      </c>
      <c r="B512" s="9">
        <f t="shared" si="151"/>
        <v>2073.8641836328075</v>
      </c>
      <c r="C512" s="9">
        <f t="shared" si="152"/>
        <v>133399.86689177572</v>
      </c>
      <c r="D512" s="9">
        <f t="shared" si="153"/>
        <v>152939.0698723917</v>
      </c>
      <c r="E512" s="9">
        <f t="shared" si="154"/>
        <v>639622.73009729316</v>
      </c>
      <c r="F512" s="9">
        <f t="shared" si="155"/>
        <v>3417.0640023929218</v>
      </c>
      <c r="G512" s="9">
        <f t="shared" si="156"/>
        <v>1.4154253405050807</v>
      </c>
      <c r="H512" s="9">
        <f t="shared" si="157"/>
        <v>1725088.9841927795</v>
      </c>
      <c r="I512" s="9">
        <f t="shared" si="158"/>
        <v>12924.696424545</v>
      </c>
      <c r="J512" s="9">
        <f t="shared" si="159"/>
        <v>2.8948438115127226</v>
      </c>
      <c r="K512" s="9">
        <f t="shared" si="160"/>
        <v>7.5425448968188396E-5</v>
      </c>
      <c r="L512" s="9">
        <f t="shared" si="161"/>
        <v>1159235.4521853325</v>
      </c>
      <c r="M512" s="9">
        <f t="shared" si="162"/>
        <v>4774724.2726074755</v>
      </c>
      <c r="N512" s="9">
        <f t="shared" si="163"/>
        <v>202.12761174477669</v>
      </c>
      <c r="Q512" s="6">
        <f t="shared" si="124"/>
        <v>1.0854498938464228</v>
      </c>
      <c r="R512" s="6">
        <f t="shared" si="125"/>
        <v>1.4418528876188672</v>
      </c>
      <c r="S512" s="6">
        <f t="shared" si="126"/>
        <v>1.2567891600769545</v>
      </c>
      <c r="T512" s="6">
        <f t="shared" si="127"/>
        <v>1.4385212201144355</v>
      </c>
      <c r="U512" s="6">
        <f t="shared" si="128"/>
        <v>1.1192642082372044</v>
      </c>
      <c r="V512" s="6">
        <f t="shared" si="129"/>
        <v>0.80324116913332311</v>
      </c>
      <c r="W512" s="6">
        <f t="shared" si="130"/>
        <v>1.5322658405937892</v>
      </c>
      <c r="X512" s="6">
        <f t="shared" si="131"/>
        <v>1.3425489405182951</v>
      </c>
      <c r="Y512" s="6">
        <f t="shared" si="132"/>
        <v>0.86943610948279104</v>
      </c>
      <c r="Z512" s="6">
        <f t="shared" si="133"/>
        <v>0.6079985084338696</v>
      </c>
      <c r="AA512" s="6">
        <f t="shared" si="134"/>
        <v>1.5115597915367247</v>
      </c>
      <c r="AB512" s="6">
        <f t="shared" si="135"/>
        <v>2.0055897166428798</v>
      </c>
      <c r="AC512" s="6">
        <f t="shared" si="136"/>
        <v>1.0204942141509095</v>
      </c>
    </row>
    <row r="513" spans="1:29" x14ac:dyDescent="0.25">
      <c r="A513" s="3">
        <f t="shared" si="137"/>
        <v>42879</v>
      </c>
      <c r="B513" s="9">
        <f t="shared" si="151"/>
        <v>2871.4311695471301</v>
      </c>
      <c r="C513" s="9">
        <f t="shared" si="152"/>
        <v>412392.89823661157</v>
      </c>
      <c r="D513" s="9">
        <f t="shared" si="153"/>
        <v>327409.71194468957</v>
      </c>
      <c r="E513" s="9">
        <f t="shared" si="154"/>
        <v>1112553.8682617089</v>
      </c>
      <c r="F513" s="9">
        <f t="shared" si="155"/>
        <v>3875.3204066265162</v>
      </c>
      <c r="G513" s="9">
        <f t="shared" si="156"/>
        <v>1.5065217972549889</v>
      </c>
      <c r="H513" s="9">
        <f t="shared" si="157"/>
        <v>4201053.9515266009</v>
      </c>
      <c r="I513" s="9">
        <f t="shared" si="158"/>
        <v>40299.491356165949</v>
      </c>
      <c r="J513" s="9">
        <f t="shared" si="159"/>
        <v>3.1035155609970713</v>
      </c>
      <c r="K513" s="9">
        <f t="shared" si="160"/>
        <v>2.4919492111358695E-3</v>
      </c>
      <c r="L513" s="9">
        <f t="shared" si="161"/>
        <v>2833327.0705223843</v>
      </c>
      <c r="M513" s="9">
        <f t="shared" si="162"/>
        <v>23848213.97447535</v>
      </c>
      <c r="N513" s="9">
        <f t="shared" si="163"/>
        <v>219.64506729320499</v>
      </c>
      <c r="Q513" s="6">
        <f t="shared" ref="Q513:Q576" si="164">IF(ISERROR(B513/B506),1,B513/B506)</f>
        <v>1.0854498937844503</v>
      </c>
      <c r="R513" s="6">
        <f t="shared" ref="R513:R576" si="165">IF(ISERROR(C513/C506),1,C513/C506)</f>
        <v>1.4418528882522399</v>
      </c>
      <c r="S513" s="6">
        <f t="shared" ref="S513:S576" si="166">IF(ISERROR(D513/D506),1,D513/D506)</f>
        <v>1.2567891599052146</v>
      </c>
      <c r="T513" s="6">
        <f t="shared" ref="T513:T576" si="167">IF(ISERROR(E513/E506),1,E513/E506)</f>
        <v>1.4385212193475716</v>
      </c>
      <c r="U513" s="6">
        <f t="shared" ref="U513:U576" si="168">IF(ISERROR(F513/F506),1,F513/F506)</f>
        <v>1.1192642079176578</v>
      </c>
      <c r="V513" s="6">
        <f t="shared" ref="V513:V576" si="169">IF(ISERROR(G513/G506),1,G513/G506)</f>
        <v>0.80324116923801214</v>
      </c>
      <c r="W513" s="6">
        <f t="shared" ref="W513:W576" si="170">IF(ISERROR(H513/H506),1,H513/H506)</f>
        <v>1.5322658403614313</v>
      </c>
      <c r="X513" s="6">
        <f t="shared" ref="X513:X576" si="171">IF(ISERROR(I513/I506),1,I513/I506)</f>
        <v>1.3425489400292494</v>
      </c>
      <c r="Y513" s="6">
        <f t="shared" ref="Y513:Y576" si="172">IF(ISERROR(J513/J506),1,J513/J506)</f>
        <v>0.8694361096463421</v>
      </c>
      <c r="Z513" s="6">
        <f t="shared" ref="Z513:Z576" si="173">IF(ISERROR(K513/K506),1,K513/K506)</f>
        <v>0.60799850875493699</v>
      </c>
      <c r="AA513" s="6">
        <f t="shared" ref="AA513:AA576" si="174">IF(ISERROR(L513/L506),1,L513/L506)</f>
        <v>1.5115597905264926</v>
      </c>
      <c r="AB513" s="6">
        <f t="shared" ref="AB513:AB576" si="175">IF(ISERROR(M513/M506),1,M513/M506)</f>
        <v>2.0055897175884114</v>
      </c>
      <c r="AC513" s="6">
        <f t="shared" ref="AC513:AC576" si="176">IF(ISERROR(N513/N506),1,N513/N506)</f>
        <v>1.0204942140682587</v>
      </c>
    </row>
    <row r="514" spans="1:29" x14ac:dyDescent="0.25">
      <c r="A514" s="3">
        <f t="shared" si="137"/>
        <v>42880</v>
      </c>
      <c r="B514" s="9">
        <f t="shared" si="151"/>
        <v>2796.7077777964159</v>
      </c>
      <c r="C514" s="9">
        <f t="shared" si="152"/>
        <v>161757.82572472244</v>
      </c>
      <c r="D514" s="9">
        <f t="shared" si="153"/>
        <v>401788.44490678684</v>
      </c>
      <c r="E514" s="9">
        <f t="shared" si="154"/>
        <v>1498526.4411736196</v>
      </c>
      <c r="F514" s="9">
        <f t="shared" si="155"/>
        <v>3588.219874511783</v>
      </c>
      <c r="G514" s="9">
        <f t="shared" si="156"/>
        <v>1.0123320557004645</v>
      </c>
      <c r="H514" s="9">
        <f t="shared" si="157"/>
        <v>5208689.1874195151</v>
      </c>
      <c r="I514" s="9">
        <f t="shared" si="158"/>
        <v>61556.719417029628</v>
      </c>
      <c r="J514" s="9">
        <f t="shared" si="159"/>
        <v>4.6597805140423816</v>
      </c>
      <c r="K514" s="9">
        <f t="shared" si="160"/>
        <v>7.930762797330556E-4</v>
      </c>
      <c r="L514" s="9">
        <f t="shared" si="161"/>
        <v>4735085.1380181136</v>
      </c>
      <c r="M514" s="9">
        <f t="shared" si="162"/>
        <v>18563634.483222704</v>
      </c>
      <c r="N514" s="9">
        <f t="shared" si="163"/>
        <v>215.92096392517968</v>
      </c>
      <c r="Q514" s="6">
        <f t="shared" si="164"/>
        <v>1.0854498936762871</v>
      </c>
      <c r="R514" s="6">
        <f t="shared" si="165"/>
        <v>1.4418528883448045</v>
      </c>
      <c r="S514" s="6">
        <f t="shared" si="166"/>
        <v>1.2567891597531058</v>
      </c>
      <c r="T514" s="6">
        <f t="shared" si="167"/>
        <v>1.4385212188424232</v>
      </c>
      <c r="U514" s="6">
        <f t="shared" si="168"/>
        <v>1.1192642076614501</v>
      </c>
      <c r="V514" s="6">
        <f t="shared" si="169"/>
        <v>0.80324116927456457</v>
      </c>
      <c r="W514" s="6">
        <f t="shared" si="170"/>
        <v>1.5322658402045737</v>
      </c>
      <c r="X514" s="6">
        <f t="shared" si="171"/>
        <v>1.3425489396589492</v>
      </c>
      <c r="Y514" s="6">
        <f t="shared" si="172"/>
        <v>0.8694361098452722</v>
      </c>
      <c r="Z514" s="6">
        <f t="shared" si="173"/>
        <v>0.60799850883803674</v>
      </c>
      <c r="AA514" s="6">
        <f t="shared" si="174"/>
        <v>1.5115597897062651</v>
      </c>
      <c r="AB514" s="6">
        <f t="shared" si="175"/>
        <v>2.0055897184973963</v>
      </c>
      <c r="AC514" s="6">
        <f t="shared" si="176"/>
        <v>1.0204942141504398</v>
      </c>
    </row>
    <row r="515" spans="1:29" x14ac:dyDescent="0.25">
      <c r="A515" s="3">
        <f t="shared" ref="A515:A520" si="177">A514+1</f>
        <v>42881</v>
      </c>
      <c r="B515" s="9">
        <f t="shared" si="151"/>
        <v>2137.7401407672755</v>
      </c>
      <c r="C515" s="9">
        <f t="shared" si="152"/>
        <v>171576.30695465376</v>
      </c>
      <c r="D515" s="9">
        <f t="shared" si="153"/>
        <v>413370.54176726134</v>
      </c>
      <c r="E515" s="9">
        <f t="shared" si="154"/>
        <v>1611779.815334796</v>
      </c>
      <c r="F515" s="9">
        <f t="shared" si="155"/>
        <v>3568.6126941325861</v>
      </c>
      <c r="G515" s="9">
        <f t="shared" si="156"/>
        <v>1.2812808157274764</v>
      </c>
      <c r="H515" s="9">
        <f t="shared" si="157"/>
        <v>6002342.0868956288</v>
      </c>
      <c r="I515" s="9">
        <f t="shared" si="158"/>
        <v>30365.11892293589</v>
      </c>
      <c r="J515" s="9">
        <f t="shared" si="159"/>
        <v>3.4229405850268888</v>
      </c>
      <c r="K515" s="9">
        <f t="shared" si="160"/>
        <v>9.3034313984891113E-4</v>
      </c>
      <c r="L515" s="9">
        <f t="shared" si="161"/>
        <v>5630677.0006002542</v>
      </c>
      <c r="M515" s="9">
        <f t="shared" si="162"/>
        <v>9269636.9000615329</v>
      </c>
      <c r="N515" s="9">
        <f t="shared" si="163"/>
        <v>334.49947602537293</v>
      </c>
      <c r="Q515" s="6">
        <f t="shared" si="164"/>
        <v>1.0854498935590839</v>
      </c>
      <c r="R515" s="6">
        <f t="shared" si="165"/>
        <v>1.4418528880097483</v>
      </c>
      <c r="S515" s="6">
        <f t="shared" si="166"/>
        <v>1.2567891596525378</v>
      </c>
      <c r="T515" s="6">
        <f t="shared" si="167"/>
        <v>1.4385212186563545</v>
      </c>
      <c r="U515" s="6">
        <f t="shared" si="168"/>
        <v>1.1192642075150279</v>
      </c>
      <c r="V515" s="6">
        <f t="shared" si="169"/>
        <v>0.80324116925114997</v>
      </c>
      <c r="W515" s="6">
        <f t="shared" si="170"/>
        <v>1.5322658401422424</v>
      </c>
      <c r="X515" s="6">
        <f t="shared" si="171"/>
        <v>1.3425489394657837</v>
      </c>
      <c r="Y515" s="6">
        <f t="shared" si="172"/>
        <v>0.86943611002216836</v>
      </c>
      <c r="Z515" s="6">
        <f t="shared" si="173"/>
        <v>0.6079985087238261</v>
      </c>
      <c r="AA515" s="6">
        <f t="shared" si="174"/>
        <v>1.5115597892260975</v>
      </c>
      <c r="AB515" s="6">
        <f t="shared" si="175"/>
        <v>2.005589719158213</v>
      </c>
      <c r="AC515" s="6">
        <f t="shared" si="176"/>
        <v>1.0204942143373064</v>
      </c>
    </row>
    <row r="516" spans="1:29" x14ac:dyDescent="0.25">
      <c r="A516" s="3">
        <f t="shared" si="177"/>
        <v>42882</v>
      </c>
      <c r="B516" s="9">
        <f t="shared" si="151"/>
        <v>3269.5448688835841</v>
      </c>
      <c r="C516" s="9">
        <f t="shared" si="152"/>
        <v>289994.06229252875</v>
      </c>
      <c r="D516" s="9">
        <f t="shared" si="153"/>
        <v>406812.45776586072</v>
      </c>
      <c r="E516" s="9">
        <f t="shared" si="154"/>
        <v>1748480.5653148147</v>
      </c>
      <c r="F516" s="9">
        <f t="shared" si="155"/>
        <v>3615.4015607236051</v>
      </c>
      <c r="G516" s="9">
        <f t="shared" si="156"/>
        <v>1.0535671909468027</v>
      </c>
      <c r="H516" s="9">
        <f t="shared" si="157"/>
        <v>6898573.1646165373</v>
      </c>
      <c r="I516" s="9">
        <f t="shared" si="158"/>
        <v>32208.021513840213</v>
      </c>
      <c r="J516" s="9">
        <f t="shared" si="159"/>
        <v>3.3359642825347229</v>
      </c>
      <c r="K516" s="9">
        <f t="shared" si="160"/>
        <v>7.1609217785406653E-4</v>
      </c>
      <c r="L516" s="9">
        <f t="shared" si="161"/>
        <v>4090006.0376913645</v>
      </c>
      <c r="M516" s="9">
        <f t="shared" si="162"/>
        <v>24771586.024578027</v>
      </c>
      <c r="N516" s="9">
        <f t="shared" si="163"/>
        <v>195.14569532546412</v>
      </c>
      <c r="Q516" s="6">
        <f t="shared" si="164"/>
        <v>1.0854498934636518</v>
      </c>
      <c r="R516" s="6">
        <f t="shared" si="165"/>
        <v>1.4418528874339525</v>
      </c>
      <c r="S516" s="6">
        <f t="shared" si="166"/>
        <v>1.2567891596160994</v>
      </c>
      <c r="T516" s="6">
        <f t="shared" si="167"/>
        <v>1.4385212187579692</v>
      </c>
      <c r="U516" s="6">
        <f t="shared" si="168"/>
        <v>1.1192642074872547</v>
      </c>
      <c r="V516" s="6">
        <f t="shared" si="169"/>
        <v>0.80324116918820421</v>
      </c>
      <c r="W516" s="6">
        <f t="shared" si="170"/>
        <v>1.5322658401669607</v>
      </c>
      <c r="X516" s="6">
        <f t="shared" si="171"/>
        <v>1.3425489394531234</v>
      </c>
      <c r="Y516" s="6">
        <f t="shared" si="172"/>
        <v>0.86943611013919708</v>
      </c>
      <c r="Z516" s="6">
        <f t="shared" si="173"/>
        <v>0.60799850848882109</v>
      </c>
      <c r="AA516" s="6">
        <f t="shared" si="174"/>
        <v>1.5115597891196391</v>
      </c>
      <c r="AB516" s="6">
        <f t="shared" si="175"/>
        <v>2.0055897194712085</v>
      </c>
      <c r="AC516" s="6">
        <f t="shared" si="176"/>
        <v>1.0204942145586229</v>
      </c>
    </row>
    <row r="517" spans="1:29" x14ac:dyDescent="0.25">
      <c r="A517" s="3">
        <f t="shared" si="177"/>
        <v>42883</v>
      </c>
      <c r="B517" s="9">
        <f t="shared" si="151"/>
        <v>2518.3201793410667</v>
      </c>
      <c r="C517" s="9">
        <f t="shared" si="152"/>
        <v>191182.28266784904</v>
      </c>
      <c r="D517" s="9">
        <f t="shared" si="153"/>
        <v>311702.4290407942</v>
      </c>
      <c r="E517" s="9">
        <f t="shared" si="154"/>
        <v>927088.93534333084</v>
      </c>
      <c r="F517" s="9">
        <f t="shared" si="155"/>
        <v>2435.5739171062392</v>
      </c>
      <c r="G517" s="9">
        <f t="shared" si="156"/>
        <v>1.016063538265406</v>
      </c>
      <c r="H517" s="9">
        <f t="shared" si="157"/>
        <v>5348706.3859718787</v>
      </c>
      <c r="I517" s="9">
        <f t="shared" si="158"/>
        <v>52469.445065849577</v>
      </c>
      <c r="J517" s="9">
        <f t="shared" si="159"/>
        <v>3.5984096094910116</v>
      </c>
      <c r="K517" s="9">
        <f t="shared" si="160"/>
        <v>6.0474656045758776E-4</v>
      </c>
      <c r="L517" s="9">
        <f t="shared" si="161"/>
        <v>4343275.7438326543</v>
      </c>
      <c r="M517" s="9">
        <f t="shared" si="162"/>
        <v>9980697.922216313</v>
      </c>
      <c r="N517" s="9">
        <f t="shared" si="163"/>
        <v>192.62105876315309</v>
      </c>
      <c r="Q517" s="6">
        <f t="shared" si="164"/>
        <v>1.0854498934082613</v>
      </c>
      <c r="R517" s="6">
        <f t="shared" si="165"/>
        <v>1.4418528868157381</v>
      </c>
      <c r="S517" s="6">
        <f t="shared" si="166"/>
        <v>1.2567891596377687</v>
      </c>
      <c r="T517" s="6">
        <f t="shared" si="167"/>
        <v>1.4385212190539316</v>
      </c>
      <c r="U517" s="6">
        <f t="shared" si="168"/>
        <v>1.1192642075559722</v>
      </c>
      <c r="V517" s="6">
        <f t="shared" si="169"/>
        <v>0.80324116911066112</v>
      </c>
      <c r="W517" s="6">
        <f t="shared" si="170"/>
        <v>1.5322658402521974</v>
      </c>
      <c r="X517" s="6">
        <f t="shared" si="171"/>
        <v>1.3425489395811643</v>
      </c>
      <c r="Y517" s="6">
        <f t="shared" si="172"/>
        <v>0.86943611018273737</v>
      </c>
      <c r="Z517" s="6">
        <f t="shared" si="173"/>
        <v>0.60799850821878054</v>
      </c>
      <c r="AA517" s="6">
        <f t="shared" si="174"/>
        <v>1.5115597893227499</v>
      </c>
      <c r="AB517" s="6">
        <f t="shared" si="175"/>
        <v>2.005589719446442</v>
      </c>
      <c r="AC517" s="6">
        <f t="shared" si="176"/>
        <v>1.0204942147526403</v>
      </c>
    </row>
    <row r="518" spans="1:29" x14ac:dyDescent="0.25">
      <c r="A518" s="3">
        <f t="shared" si="177"/>
        <v>42884</v>
      </c>
      <c r="B518" s="9">
        <f t="shared" si="151"/>
        <v>1815.0009094455584</v>
      </c>
      <c r="C518" s="9">
        <f t="shared" si="152"/>
        <v>192422.39704277657</v>
      </c>
      <c r="D518" s="9">
        <f t="shared" si="153"/>
        <v>173413.001956302</v>
      </c>
      <c r="E518" s="9">
        <f t="shared" si="154"/>
        <v>501402.35844480211</v>
      </c>
      <c r="F518" s="9">
        <f t="shared" si="155"/>
        <v>2301.5501716921062</v>
      </c>
      <c r="G518" s="9">
        <f t="shared" si="156"/>
        <v>0.88300176468179759</v>
      </c>
      <c r="H518" s="9">
        <f t="shared" si="157"/>
        <v>2761983.2031143848</v>
      </c>
      <c r="I518" s="9">
        <f t="shared" si="158"/>
        <v>18872.168116476616</v>
      </c>
      <c r="J518" s="9">
        <f t="shared" si="159"/>
        <v>2.8714412015788224</v>
      </c>
      <c r="K518" s="9">
        <f t="shared" si="160"/>
        <v>6.2086026541005677E-4</v>
      </c>
      <c r="L518" s="9">
        <f t="shared" si="161"/>
        <v>1738878.657875071</v>
      </c>
      <c r="M518" s="9">
        <f t="shared" si="162"/>
        <v>9208855.4759420529</v>
      </c>
      <c r="N518" s="9">
        <f t="shared" si="163"/>
        <v>173.23472447633014</v>
      </c>
      <c r="Q518" s="6">
        <f t="shared" si="164"/>
        <v>1.0854498933968317</v>
      </c>
      <c r="R518" s="6">
        <f t="shared" si="165"/>
        <v>1.4418528863149125</v>
      </c>
      <c r="S518" s="6">
        <f t="shared" si="166"/>
        <v>1.2567891596982046</v>
      </c>
      <c r="T518" s="6">
        <f t="shared" si="167"/>
        <v>1.4385212194248937</v>
      </c>
      <c r="U518" s="6">
        <f t="shared" si="168"/>
        <v>1.1192642076806278</v>
      </c>
      <c r="V518" s="6">
        <f t="shared" si="169"/>
        <v>0.80324116904091358</v>
      </c>
      <c r="W518" s="6">
        <f t="shared" si="170"/>
        <v>1.5322658403627034</v>
      </c>
      <c r="X518" s="6">
        <f t="shared" si="171"/>
        <v>1.3425489397854953</v>
      </c>
      <c r="Y518" s="6">
        <f t="shared" si="172"/>
        <v>0.86943611016073774</v>
      </c>
      <c r="Z518" s="6">
        <f t="shared" si="173"/>
        <v>0.60799850798683164</v>
      </c>
      <c r="AA518" s="6">
        <f t="shared" si="174"/>
        <v>1.5115597897109125</v>
      </c>
      <c r="AB518" s="6">
        <f t="shared" si="175"/>
        <v>2.0055897191745138</v>
      </c>
      <c r="AC518" s="6">
        <f t="shared" si="176"/>
        <v>1.0204942148787277</v>
      </c>
    </row>
    <row r="519" spans="1:29" x14ac:dyDescent="0.25">
      <c r="A519" s="3">
        <f t="shared" si="177"/>
        <v>42885</v>
      </c>
      <c r="B519" s="9">
        <f t="shared" si="151"/>
        <v>2251.0756570944104</v>
      </c>
      <c r="C519" s="9">
        <f t="shared" si="152"/>
        <v>192342.98307310414</v>
      </c>
      <c r="D519" s="9">
        <f t="shared" si="153"/>
        <v>192212.16512133437</v>
      </c>
      <c r="E519" s="9">
        <f t="shared" si="154"/>
        <v>920110.86988624744</v>
      </c>
      <c r="F519" s="9">
        <f t="shared" si="155"/>
        <v>3824.5974336971694</v>
      </c>
      <c r="G519" s="9">
        <f t="shared" si="156"/>
        <v>1.136927905131027</v>
      </c>
      <c r="H519" s="9">
        <f t="shared" si="157"/>
        <v>2643294.9222410703</v>
      </c>
      <c r="I519" s="9">
        <f t="shared" si="158"/>
        <v>17352.037484564524</v>
      </c>
      <c r="J519" s="9">
        <f t="shared" si="159"/>
        <v>2.5168817428146344</v>
      </c>
      <c r="K519" s="9">
        <f t="shared" si="160"/>
        <v>4.5858560425790702E-5</v>
      </c>
      <c r="L519" s="9">
        <f t="shared" si="161"/>
        <v>1752253.6968319928</v>
      </c>
      <c r="M519" s="9">
        <f t="shared" si="162"/>
        <v>9576137.9111680444</v>
      </c>
      <c r="N519" s="9">
        <f t="shared" si="163"/>
        <v>206.27005846163442</v>
      </c>
      <c r="Q519" s="6">
        <f t="shared" si="164"/>
        <v>1.0854498934212653</v>
      </c>
      <c r="R519" s="6">
        <f t="shared" si="165"/>
        <v>1.4418528860238491</v>
      </c>
      <c r="S519" s="6">
        <f t="shared" si="166"/>
        <v>1.2567891597726539</v>
      </c>
      <c r="T519" s="6">
        <f t="shared" si="167"/>
        <v>1.4385212197607318</v>
      </c>
      <c r="U519" s="6">
        <f t="shared" si="168"/>
        <v>1.1192642078166688</v>
      </c>
      <c r="V519" s="6">
        <f t="shared" si="169"/>
        <v>0.80324116899399678</v>
      </c>
      <c r="W519" s="6">
        <f t="shared" si="170"/>
        <v>1.5322658404650045</v>
      </c>
      <c r="X519" s="6">
        <f t="shared" si="171"/>
        <v>1.3425489399976669</v>
      </c>
      <c r="Y519" s="6">
        <f t="shared" si="172"/>
        <v>0.86943611009514832</v>
      </c>
      <c r="Z519" s="6">
        <f t="shared" si="173"/>
        <v>0.60799850783960341</v>
      </c>
      <c r="AA519" s="6">
        <f t="shared" si="174"/>
        <v>1.5115597901433502</v>
      </c>
      <c r="AB519" s="6">
        <f t="shared" si="175"/>
        <v>2.0055897187835976</v>
      </c>
      <c r="AC519" s="6">
        <f t="shared" si="176"/>
        <v>1.0204942149224439</v>
      </c>
    </row>
    <row r="520" spans="1:29" x14ac:dyDescent="0.25">
      <c r="A520" s="3">
        <f t="shared" si="177"/>
        <v>42886</v>
      </c>
      <c r="B520" s="9">
        <f t="shared" si="151"/>
        <v>3116.7946570811259</v>
      </c>
      <c r="C520" s="9">
        <f t="shared" si="152"/>
        <v>594609.89047255274</v>
      </c>
      <c r="D520" s="9">
        <f t="shared" si="153"/>
        <v>411484.97679803561</v>
      </c>
      <c r="E520" s="9">
        <f t="shared" si="154"/>
        <v>1600432.3478725858</v>
      </c>
      <c r="F520" s="9">
        <f t="shared" si="155"/>
        <v>4337.5074253890334</v>
      </c>
      <c r="G520" s="9">
        <f t="shared" si="156"/>
        <v>1.2101003295144854</v>
      </c>
      <c r="H520" s="9">
        <f t="shared" si="157"/>
        <v>6437131.4641707689</v>
      </c>
      <c r="I520" s="9">
        <f t="shared" si="158"/>
        <v>54104.039409328878</v>
      </c>
      <c r="J520" s="9">
        <f t="shared" si="159"/>
        <v>2.6983084967175661</v>
      </c>
      <c r="K520" s="9">
        <f t="shared" si="160"/>
        <v>1.515101401865043E-3</v>
      </c>
      <c r="L520" s="9">
        <f t="shared" si="161"/>
        <v>4282743.2731426256</v>
      </c>
      <c r="M520" s="9">
        <f t="shared" si="162"/>
        <v>47829732.749372616</v>
      </c>
      <c r="N520" s="9">
        <f t="shared" si="163"/>
        <v>224.14652050255143</v>
      </c>
      <c r="Q520" s="6">
        <f t="shared" si="164"/>
        <v>1.0854498934664325</v>
      </c>
      <c r="R520" s="6">
        <f t="shared" si="165"/>
        <v>1.4418528859616628</v>
      </c>
      <c r="S520" s="6">
        <f t="shared" si="166"/>
        <v>1.2567891598388174</v>
      </c>
      <c r="T520" s="6">
        <f t="shared" si="167"/>
        <v>1.4385212199865471</v>
      </c>
      <c r="U520" s="6">
        <f t="shared" si="168"/>
        <v>1.1192642079277395</v>
      </c>
      <c r="V520" s="6">
        <f t="shared" si="169"/>
        <v>0.80324116897571041</v>
      </c>
      <c r="W520" s="6">
        <f t="shared" si="170"/>
        <v>1.532265840535471</v>
      </c>
      <c r="X520" s="6">
        <f t="shared" si="171"/>
        <v>1.3425489401630075</v>
      </c>
      <c r="Y520" s="6">
        <f t="shared" si="172"/>
        <v>0.86943611001282572</v>
      </c>
      <c r="Z520" s="6">
        <f t="shared" si="173"/>
        <v>0.60799850779239439</v>
      </c>
      <c r="AA520" s="6">
        <f t="shared" si="174"/>
        <v>1.5115597905020584</v>
      </c>
      <c r="AB520" s="6">
        <f t="shared" si="175"/>
        <v>2.005589718398392</v>
      </c>
      <c r="AC520" s="6">
        <f t="shared" si="176"/>
        <v>1.020494214893237</v>
      </c>
    </row>
  </sheetData>
  <conditionalFormatting sqref="A2:AC378 A379:C386 O379:P390 B387:C390">
    <cfRule type="expression" dxfId="269" priority="6">
      <formula>$A2=TODAY()</formula>
    </cfRule>
  </conditionalFormatting>
  <conditionalFormatting sqref="B2:N378">
    <cfRule type="expression" dxfId="268" priority="5">
      <formula>B2=MAX(B$2:B$378)</formula>
    </cfRule>
  </conditionalFormatting>
  <conditionalFormatting sqref="D379:N409">
    <cfRule type="expression" dxfId="267" priority="4">
      <formula>$A379=TODAY()</formula>
    </cfRule>
  </conditionalFormatting>
  <conditionalFormatting sqref="Q379:AC384">
    <cfRule type="expression" dxfId="266" priority="3">
      <formula>$A379=TODAY()</formula>
    </cfRule>
  </conditionalFormatting>
  <conditionalFormatting sqref="A387:A520">
    <cfRule type="expression" dxfId="265" priority="2">
      <formula>$A387=TODAY()</formula>
    </cfRule>
  </conditionalFormatting>
  <conditionalFormatting sqref="Q385:AC520">
    <cfRule type="expression" dxfId="264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0" activePane="bottomLeft" state="frozen"/>
      <selection pane="bottomLeft" activeCell="N51" sqref="N51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3" max="13" width="12.5703125" customWidth="1"/>
    <col min="14" max="14" width="16.57031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1545</v>
      </c>
      <c r="C2" s="18">
        <f>SUM(infected!C57:C63)</f>
        <v>1835</v>
      </c>
      <c r="D2" s="18">
        <f>SUM(infected!D57:D63)</f>
        <v>40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22</v>
      </c>
      <c r="I2" s="18">
        <f>SUM(infected!I57:I63)</f>
        <v>9</v>
      </c>
      <c r="J2" s="18">
        <f>SUM(infected!J57:J63)</f>
        <v>1</v>
      </c>
      <c r="K2" s="18">
        <f>SUM(infected!K57:K63)</f>
        <v>13</v>
      </c>
      <c r="L2" s="18">
        <f>SUM(infected!L57:L63)</f>
        <v>1</v>
      </c>
      <c r="M2" s="18">
        <f>SUM(infected!M57:M63)</f>
        <v>1</v>
      </c>
      <c r="N2" s="18">
        <f>SUM(infected!N57:N63)</f>
        <v>14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5678</v>
      </c>
      <c r="C3" s="18">
        <f>SUM(infected!C64:C70)</f>
        <v>9502</v>
      </c>
      <c r="D3" s="18">
        <f>SUM(infected!D64:D70)</f>
        <v>466</v>
      </c>
      <c r="E3" s="18">
        <f>SUM(infected!E64:E70)</f>
        <v>910</v>
      </c>
      <c r="F3" s="18">
        <f>SUM(infected!F64:F70)</f>
        <v>1079</v>
      </c>
      <c r="G3" s="18">
        <f>SUM(infected!G64:G70)</f>
        <v>5588</v>
      </c>
      <c r="H3" s="18">
        <f>SUM(infected!H64:H70)</f>
        <v>219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23</v>
      </c>
      <c r="M3" s="18">
        <f>SUM(infected!M64:M70)</f>
        <v>20</v>
      </c>
      <c r="N3" s="18">
        <f>SUM(infected!N64:N70)</f>
        <v>42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17382</v>
      </c>
      <c r="C4" s="18">
        <f>SUM(infected!C71:C77)</f>
        <v>41959</v>
      </c>
      <c r="D4" s="18">
        <f>SUM(infected!D71:D77)</f>
        <v>3294</v>
      </c>
      <c r="E4" s="18">
        <f>SUM(infected!E71:E77)</f>
        <v>4773</v>
      </c>
      <c r="F4" s="18">
        <f>SUM(infected!F71:F77)</f>
        <v>4214</v>
      </c>
      <c r="G4" s="18">
        <f>SUM(infected!G71:G77)</f>
        <v>7372</v>
      </c>
      <c r="H4" s="18">
        <f>SUM(infected!H71:H77)</f>
        <v>1009</v>
      </c>
      <c r="I4" s="18">
        <f>SUM(infected!I71:I77)</f>
        <v>870</v>
      </c>
      <c r="J4" s="18">
        <f>SUM(infected!J71:J77)</f>
        <v>686</v>
      </c>
      <c r="K4" s="18">
        <f>SUM(infected!K71:K77)</f>
        <v>838</v>
      </c>
      <c r="L4" s="18">
        <f>SUM(infected!L71:L77)</f>
        <v>175</v>
      </c>
      <c r="M4" s="18">
        <f>SUM(infected!M71:M77)</f>
        <v>149</v>
      </c>
      <c r="N4" s="18">
        <f>SUM(infected!N71:N77)</f>
        <v>275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34396</v>
      </c>
      <c r="C5" s="18">
        <f>SUM(infected!C78:C84)</f>
        <v>60778</v>
      </c>
      <c r="D5" s="18">
        <f>SUM(infected!D78:D84)</f>
        <v>31955</v>
      </c>
      <c r="E5" s="18">
        <f>SUM(infected!E78:E84)</f>
        <v>19060</v>
      </c>
      <c r="F5" s="18">
        <f>SUM(infected!F78:F84)</f>
        <v>10595</v>
      </c>
      <c r="G5" s="18">
        <f>SUM(infected!G78:G84)</f>
        <v>7700</v>
      </c>
      <c r="H5" s="18">
        <f>SUM(infected!H78:H84)</f>
        <v>3890</v>
      </c>
      <c r="I5" s="18">
        <f>SUM(infected!I78:I84)</f>
        <v>3069</v>
      </c>
      <c r="J5" s="18">
        <f>SUM(infected!J78:J84)</f>
        <v>2515</v>
      </c>
      <c r="K5" s="18">
        <f>SUM(infected!K78:K84)</f>
        <v>924</v>
      </c>
      <c r="L5" s="18">
        <f>SUM(infected!L78:L84)</f>
        <v>1346</v>
      </c>
      <c r="M5" s="18">
        <f>SUM(infected!M78:M84)</f>
        <v>736</v>
      </c>
      <c r="N5" s="18">
        <f>SUM(infected!N78:N84)</f>
        <v>1129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38518</v>
      </c>
      <c r="C6" s="18">
        <f>SUM(infected!C85:C91)</f>
        <v>44338</v>
      </c>
      <c r="D6" s="18">
        <f>SUM(infected!D85:D91)</f>
        <v>113588</v>
      </c>
      <c r="E6" s="18">
        <f>SUM(infected!E85:E91)</f>
        <v>37562</v>
      </c>
      <c r="F6" s="18">
        <f>SUM(infected!F85:F91)</f>
        <v>24156</v>
      </c>
      <c r="G6" s="18">
        <f>SUM(infected!G85:G91)</f>
        <v>16671</v>
      </c>
      <c r="H6" s="18">
        <f>SUM(infected!H85:H91)</f>
        <v>12540</v>
      </c>
      <c r="I6" s="18">
        <f>SUM(infected!I85:I91)</f>
        <v>6662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4850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31262</v>
      </c>
      <c r="C7" s="33">
        <f>SUM(infected!C92:C98)</f>
        <v>30825</v>
      </c>
      <c r="D7" s="33">
        <f>SUM(infected!D92:D98)</f>
        <v>203537</v>
      </c>
      <c r="E7" s="33">
        <f>SUM(infected!E92:E98)</f>
        <v>37688</v>
      </c>
      <c r="F7" s="33">
        <f>SUM(infected!F92:F98)</f>
        <v>30304</v>
      </c>
      <c r="G7" s="33">
        <f>SUM(infected!G92:G98)</f>
        <v>19917</v>
      </c>
      <c r="H7" s="33">
        <f>SUM(infected!H92:H98)</f>
        <v>25625</v>
      </c>
      <c r="I7" s="33">
        <f>SUM(infected!I92:I98)</f>
        <v>6985</v>
      </c>
      <c r="J7" s="33">
        <f>SUM(infected!J92:J98)</f>
        <v>8855</v>
      </c>
      <c r="K7" s="33">
        <f>SUM(infected!K92:K98)</f>
        <v>3229</v>
      </c>
      <c r="L7" s="33">
        <f>SUM(infected!L92:L98)</f>
        <v>6998</v>
      </c>
      <c r="M7" s="33">
        <f>SUM(infected!M92:M98)</f>
        <v>2379</v>
      </c>
      <c r="N7" s="33">
        <f>SUM(infected!N92:N98)</f>
        <v>9192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21785</v>
      </c>
      <c r="D8" s="33">
        <f>SUM(infected!D99:D105)</f>
        <v>227144</v>
      </c>
      <c r="E8" s="33">
        <f>SUM(infected!E99:E105)</f>
        <v>27731</v>
      </c>
      <c r="F8" s="33">
        <f>SUM(infected!F99:F105)</f>
        <v>24925</v>
      </c>
      <c r="G8" s="33">
        <f>SUM(infected!G99:G105)</f>
        <v>13460</v>
      </c>
      <c r="H8" s="33">
        <f>SUM(infected!H99:H105)</f>
        <v>33038</v>
      </c>
      <c r="I8" s="33">
        <f>SUM(infected!I99:I105)</f>
        <v>7736</v>
      </c>
      <c r="J8" s="33">
        <f>SUM(infected!J99:J105)</f>
        <v>9956</v>
      </c>
      <c r="K8" s="33">
        <f>SUM(infected!K99:K105)</f>
        <v>3739</v>
      </c>
      <c r="L8" s="33">
        <f>SUM(infected!L99:L105)</f>
        <v>10938</v>
      </c>
      <c r="M8" s="33">
        <f>SUM(infected!M99:M105)</f>
        <v>4654</v>
      </c>
      <c r="N8" s="33">
        <f>SUM(infected!N99:N105)</f>
        <v>8871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22612</v>
      </c>
      <c r="C9" s="33">
        <f>SUM(infected!C106:C112)</f>
        <v>13847</v>
      </c>
      <c r="D9" s="33">
        <f>SUM(infected!D106:D112)</f>
        <v>208737</v>
      </c>
      <c r="E9" s="33">
        <f>SUM(infected!E106:E112)</f>
        <v>17888</v>
      </c>
      <c r="F9" s="33">
        <f>SUM(infected!F106:F112)</f>
        <v>17203</v>
      </c>
      <c r="G9" s="33">
        <f>SUM(infected!G106:G112)</f>
        <v>10525</v>
      </c>
      <c r="H9" s="33">
        <f>SUM(infected!H106:H112)</f>
        <v>32423</v>
      </c>
      <c r="I9" s="33">
        <f>SUM(infected!I106:I112)</f>
        <v>7068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10673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18696</v>
      </c>
      <c r="C10" s="34">
        <f>SUM(infected!C113:C119)</f>
        <v>7907</v>
      </c>
      <c r="D10" s="34">
        <f>SUM(infected!D113:D119)</f>
        <v>218389</v>
      </c>
      <c r="E10" s="34">
        <f>SUM(infected!E113:E119)</f>
        <v>12028</v>
      </c>
      <c r="F10" s="34">
        <f>SUM(infected!F113:F119)</f>
        <v>11969</v>
      </c>
      <c r="G10" s="34">
        <f>SUM(infected!G113:G119)</f>
        <v>8270</v>
      </c>
      <c r="H10" s="34">
        <f>SUM(infected!H113:H119)</f>
        <v>29691</v>
      </c>
      <c r="I10" s="34">
        <f>SUM(infected!I113:I119)</f>
        <v>5190</v>
      </c>
      <c r="J10" s="34">
        <f>SUM(infected!J113:J119)</f>
        <v>7638</v>
      </c>
      <c r="K10" s="34">
        <f>SUM(infected!K113:K119)</f>
        <v>4201</v>
      </c>
      <c r="L10" s="34">
        <f>SUM(infected!L113:L119)</f>
        <v>24205</v>
      </c>
      <c r="M10" s="34">
        <f>SUM(infected!M113:M119)</f>
        <v>4011</v>
      </c>
      <c r="N10" s="34">
        <f>SUM(infected!N113:N119)</f>
        <v>11839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13043</v>
      </c>
      <c r="C11" s="35">
        <f>SUM(infected!C120:C126)</f>
        <v>4906</v>
      </c>
      <c r="D11" s="35">
        <f>SUM(infected!D120:D126)</f>
        <v>203634</v>
      </c>
      <c r="E11" s="35">
        <f>SUM(infected!E120:E126)</f>
        <v>7894</v>
      </c>
      <c r="F11" s="35">
        <f>SUM(infected!F120:F126)</f>
        <v>6712</v>
      </c>
      <c r="G11" s="35">
        <f>SUM(infected!G120:G126)</f>
        <v>6943</v>
      </c>
      <c r="H11" s="35">
        <f>SUM(infected!H120:H126)</f>
        <v>30584</v>
      </c>
      <c r="I11" s="35">
        <f>SUM(infected!I120:I126)</f>
        <v>2726</v>
      </c>
      <c r="J11" s="35">
        <f>SUM(infected!J120:J126)</f>
        <v>3772</v>
      </c>
      <c r="K11" s="35">
        <f>SUM(infected!K120:K126)</f>
        <v>3832</v>
      </c>
      <c r="L11" s="35">
        <f>SUM(infected!L120:L126)</f>
        <v>38288</v>
      </c>
      <c r="M11" s="35">
        <f>SUM(infected!M120:M126)</f>
        <v>2244</v>
      </c>
      <c r="N11" s="35">
        <f>SUM(infected!N120:N126)</f>
        <v>12579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8357</v>
      </c>
      <c r="C12" s="35">
        <f>SUM(infected!C127:C133)</f>
        <v>2247</v>
      </c>
      <c r="D12" s="35">
        <f>SUM(infected!D127:D133)</f>
        <v>183175</v>
      </c>
      <c r="E12" s="35">
        <f>SUM(infected!E127:E133)</f>
        <v>6215</v>
      </c>
      <c r="F12" s="35">
        <f>SUM(infected!F127:F133)</f>
        <v>7776</v>
      </c>
      <c r="G12" s="35">
        <f>SUM(infected!G127:G133)</f>
        <v>10179</v>
      </c>
      <c r="H12" s="35">
        <f>SUM(infected!H127:H133)</f>
        <v>29519</v>
      </c>
      <c r="I12" s="35">
        <f>SUM(infected!I127:I133)</f>
        <v>2056</v>
      </c>
      <c r="J12" s="35">
        <f>SUM(infected!J127:J133)</f>
        <v>3175</v>
      </c>
      <c r="K12" s="35">
        <f>SUM(infected!K127:K133)</f>
        <v>4152</v>
      </c>
      <c r="L12" s="35">
        <f>SUM(infected!L127:L133)</f>
        <v>61552</v>
      </c>
      <c r="M12" s="35">
        <f>SUM(infected!M127:M133)</f>
        <v>1490</v>
      </c>
      <c r="N12" s="35">
        <f>SUM(infected!N127:N133)</f>
        <v>9374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6368</v>
      </c>
      <c r="C13" s="35">
        <f>SUM(infected!C134:C140)</f>
        <v>3285</v>
      </c>
      <c r="D13" s="35">
        <f>SUM(infected!D134:D140)</f>
        <v>165523</v>
      </c>
      <c r="E13" s="35">
        <f>SUM(infected!E134:E140)</f>
        <v>4772</v>
      </c>
      <c r="F13" s="35">
        <f>SUM(infected!F134:F140)</f>
        <v>3348</v>
      </c>
      <c r="G13" s="35">
        <f>SUM(infected!G134:G140)</f>
        <v>12595</v>
      </c>
      <c r="H13" s="35">
        <f>SUM(infected!H134:H140)</f>
        <v>22207</v>
      </c>
      <c r="I13" s="35">
        <f>SUM(infected!I134:I140)</f>
        <v>1368</v>
      </c>
      <c r="J13" s="35">
        <f>SUM(infected!J134:J140)</f>
        <v>2199</v>
      </c>
      <c r="K13" s="35">
        <f>SUM(infected!K134:K140)</f>
        <v>3869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8154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4427</v>
      </c>
      <c r="C14" s="35">
        <f>SUM(infected!C141:C147)</f>
        <v>3157</v>
      </c>
      <c r="D14" s="35">
        <f>SUM(infected!D141:D147)</f>
        <v>163151</v>
      </c>
      <c r="E14" s="35">
        <f>SUM(infected!E141:E147)</f>
        <v>3677</v>
      </c>
      <c r="F14" s="35">
        <f>SUM(infected!F141:F147)</f>
        <v>2510</v>
      </c>
      <c r="G14" s="35">
        <f>SUM(infected!G141:G147)</f>
        <v>15503</v>
      </c>
      <c r="H14" s="35">
        <f>SUM(infected!H141:H147)</f>
        <v>16220</v>
      </c>
      <c r="I14" s="35">
        <f>SUM(infected!I141:I147)</f>
        <v>1241</v>
      </c>
      <c r="J14" s="35">
        <f>SUM(infected!J141:J147)</f>
        <v>1812</v>
      </c>
      <c r="K14" s="35">
        <f>SUM(infected!K141:K147)</f>
        <v>3659</v>
      </c>
      <c r="L14" s="35">
        <f>SUM(infected!L141:L147)</f>
        <v>122538</v>
      </c>
      <c r="M14" s="35">
        <f>SUM(infected!M141:M147)</f>
        <v>527</v>
      </c>
      <c r="N14" s="35">
        <f>SUM(infected!N141:N147)</f>
        <v>7697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3144</v>
      </c>
      <c r="C15" s="35">
        <f>SUM(infected!C148:C154)</f>
        <v>2953</v>
      </c>
      <c r="D15" s="35">
        <f>SUM(infected!D148:D154)</f>
        <v>154501</v>
      </c>
      <c r="E15" s="35">
        <f>SUM(infected!E148:E154)</f>
        <v>3166</v>
      </c>
      <c r="F15" s="35">
        <f>SUM(infected!F148:F154)</f>
        <v>6832</v>
      </c>
      <c r="G15" s="35">
        <f>SUM(infected!G148:G154)</f>
        <v>15765</v>
      </c>
      <c r="H15" s="35">
        <f>SUM(infected!H148:H154)</f>
        <v>11925</v>
      </c>
      <c r="I15" s="35">
        <f>SUM(infected!I148:I154)</f>
        <v>1206</v>
      </c>
      <c r="J15" s="35">
        <f>SUM(infected!J148:J154)</f>
        <v>1289</v>
      </c>
      <c r="K15" s="35">
        <f>SUM(infected!K148:K154)</f>
        <v>4281</v>
      </c>
      <c r="L15" s="35">
        <f>SUM(infected!L148:L154)</f>
        <v>151231</v>
      </c>
      <c r="M15" s="35">
        <f>SUM(infected!M148:M154)</f>
        <v>351</v>
      </c>
      <c r="N15" s="35">
        <f>SUM(infected!N148:N154)</f>
        <v>6248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2004</v>
      </c>
      <c r="C16" s="35">
        <f>SUM(infected!C155:C161)</f>
        <v>2442</v>
      </c>
      <c r="D16" s="35">
        <f>SUM(infected!D155:D161)</f>
        <v>154250</v>
      </c>
      <c r="E16" s="35">
        <f>SUM(infected!E155:E161)</f>
        <v>2375</v>
      </c>
      <c r="F16" s="35">
        <f>SUM(infected!F155:F161)</f>
        <v>2224</v>
      </c>
      <c r="G16" s="35">
        <f>SUM(infected!G155:G161)</f>
        <v>20323</v>
      </c>
      <c r="H16" s="35">
        <f>SUM(infected!H155:H161)</f>
        <v>10356</v>
      </c>
      <c r="I16" s="35">
        <f>SUM(infected!I155:I161)</f>
        <v>1132</v>
      </c>
      <c r="J16" s="35">
        <f>SUM(infected!J155:J161)</f>
        <v>845</v>
      </c>
      <c r="K16" s="35">
        <f>SUM(infected!K155:K161)</f>
        <v>6021</v>
      </c>
      <c r="L16" s="35">
        <f>SUM(infected!L155:L161)</f>
        <v>177113</v>
      </c>
      <c r="M16" s="35">
        <f>SUM(infected!M155:M161)</f>
        <v>211</v>
      </c>
      <c r="N16" s="35">
        <f>SUM(infected!N155:N161)</f>
        <v>4752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1992</v>
      </c>
      <c r="C17" s="35">
        <f>SUM(infected!C162:C168)</f>
        <v>1976</v>
      </c>
      <c r="D17" s="35">
        <f>SUM(infected!D162:D168)</f>
        <v>157795</v>
      </c>
      <c r="E17" s="35">
        <f>SUM(infected!E162:E168)</f>
        <v>1802</v>
      </c>
      <c r="F17" s="35">
        <f>SUM(infected!F162:F168)</f>
        <v>3243</v>
      </c>
      <c r="G17" s="35">
        <f>SUM(infected!G162:G168)</f>
        <v>15638</v>
      </c>
      <c r="H17" s="35">
        <f>SUM(infected!H162:H168)</f>
        <v>8785</v>
      </c>
      <c r="I17" s="35">
        <f>SUM(infected!I162:I168)</f>
        <v>1209</v>
      </c>
      <c r="J17" s="35">
        <f>SUM(infected!J162:J168)</f>
        <v>803</v>
      </c>
      <c r="K17" s="35">
        <f>SUM(infected!K162:K168)</f>
        <v>7123</v>
      </c>
      <c r="L17" s="35">
        <f>SUM(infected!L162:L168)</f>
        <v>175920</v>
      </c>
      <c r="M17" s="35">
        <f>SUM(infected!M162:M168)</f>
        <v>102</v>
      </c>
      <c r="N17" s="35">
        <f>SUM(infected!N162:N168)</f>
        <v>3088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1911</v>
      </c>
      <c r="C18" s="35">
        <f>SUM(infected!C169:C175)</f>
        <v>1951</v>
      </c>
      <c r="D18" s="35">
        <f>SUM(infected!D169:D175)</f>
        <v>197172</v>
      </c>
      <c r="E18" s="35">
        <f>SUM(infected!E169:E175)</f>
        <v>3904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7647</v>
      </c>
      <c r="I18" s="35">
        <f>SUM(infected!I169:I175)</f>
        <v>810</v>
      </c>
      <c r="J18" s="35">
        <f>SUM(infected!J169:J175)</f>
        <v>521</v>
      </c>
      <c r="K18" s="35">
        <f>SUM(infected!K169:K175)</f>
        <v>7073</v>
      </c>
      <c r="L18" s="35">
        <f>SUM(infected!L169:L175)</f>
        <v>219108</v>
      </c>
      <c r="M18" s="35">
        <f>SUM(infected!M169:M175)</f>
        <v>76</v>
      </c>
      <c r="N18" s="35">
        <f>SUM(infected!N169:N175)</f>
        <v>2550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1424</v>
      </c>
      <c r="C19" s="35">
        <f>SUM(infected!C176:C182)</f>
        <v>2343</v>
      </c>
      <c r="D19" s="35">
        <f>SUM(infected!D176:D182)</f>
        <v>282790</v>
      </c>
      <c r="E19" s="35">
        <f>SUM(infected!E176:E182)</f>
        <v>3289</v>
      </c>
      <c r="F19" s="35">
        <f>SUM(infected!F176:F182)</f>
        <v>3603</v>
      </c>
      <c r="G19" s="35">
        <f>SUM(infected!G176:G182)</f>
        <v>17717</v>
      </c>
      <c r="H19" s="35">
        <f>SUM(infected!H176:H182)</f>
        <v>6179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7461</v>
      </c>
      <c r="L19" s="35">
        <f>SUM(infected!L176:L182)</f>
        <v>258264</v>
      </c>
      <c r="M19" s="35">
        <f>SUM(infected!M176:M182)</f>
        <v>60</v>
      </c>
      <c r="N19" s="35">
        <f>SUM(infected!N176:N182)</f>
        <v>1913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3200</v>
      </c>
      <c r="D20" s="35">
        <f>SUM(infected!D183:D189)</f>
        <v>364502</v>
      </c>
      <c r="E20" s="35">
        <f>SUM(infected!E183:E189)</f>
        <v>2694</v>
      </c>
      <c r="F20" s="35">
        <f>SUM(infected!F183:F189)</f>
        <v>4179</v>
      </c>
      <c r="G20" s="35">
        <f>SUM(infected!G183:G189)</f>
        <v>17769</v>
      </c>
      <c r="H20" s="35">
        <f>SUM(infected!H183:H189)</f>
        <v>4355</v>
      </c>
      <c r="I20" s="35">
        <f>SUM(infected!I183:I189)</f>
        <v>474</v>
      </c>
      <c r="J20" s="35">
        <f>SUM(infected!J183:J189)</f>
        <v>614</v>
      </c>
      <c r="K20" s="35">
        <f>SUM(infected!K183:K189)</f>
        <v>4274</v>
      </c>
      <c r="L20" s="35">
        <f>SUM(infected!L183:L189)</f>
        <v>259331</v>
      </c>
      <c r="M20" s="35">
        <f>SUM(infected!M183:M189)</f>
        <v>88</v>
      </c>
      <c r="N20" s="35">
        <f>SUM(infected!N183:N189)</f>
        <v>2286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6214</v>
      </c>
      <c r="D21" s="18">
        <f>SUM(infected!D190:D196)</f>
        <v>433019</v>
      </c>
      <c r="E21" s="18">
        <f>SUM(infected!E190:E196)</f>
        <v>2392</v>
      </c>
      <c r="F21" s="18">
        <f>SUM(infected!F190:F196)</f>
        <v>3930</v>
      </c>
      <c r="G21" s="18">
        <f>SUM(infected!G190:G196)</f>
        <v>16865</v>
      </c>
      <c r="H21" s="18">
        <f>SUM(infected!H190:H196)</f>
        <v>4198</v>
      </c>
      <c r="I21" s="18">
        <f>SUM(infected!I190:I196)</f>
        <v>401</v>
      </c>
      <c r="J21" s="18">
        <f>SUM(infected!J190:J196)</f>
        <v>697</v>
      </c>
      <c r="K21" s="18">
        <f>SUM(infected!K190:K196)</f>
        <v>2179</v>
      </c>
      <c r="L21" s="18">
        <f>SUM(infected!L190:L196)</f>
        <v>261591</v>
      </c>
      <c r="M21" s="18">
        <f>SUM(infected!M190:M196)</f>
        <v>108</v>
      </c>
      <c r="N21" s="18">
        <f>SUM(infected!N190:N196)</f>
        <v>2054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11853</v>
      </c>
      <c r="D22" s="18">
        <f>SUM(infected!D197:D203)</f>
        <v>490778</v>
      </c>
      <c r="E22" s="18">
        <f>SUM(infected!E197:E203)</f>
        <v>2895</v>
      </c>
      <c r="F22" s="18">
        <f>SUM(infected!F197:F203)</f>
        <v>4315</v>
      </c>
      <c r="G22" s="18">
        <f>SUM(infected!G197:G203)</f>
        <v>16485</v>
      </c>
      <c r="H22" s="18">
        <f>SUM(infected!H197:H203)</f>
        <v>4347</v>
      </c>
      <c r="I22" s="18">
        <f>SUM(infected!I197:I203)</f>
        <v>703</v>
      </c>
      <c r="J22" s="18">
        <f>SUM(infected!J197:J203)</f>
        <v>1100</v>
      </c>
      <c r="K22" s="18">
        <f>SUM(infected!K197:K203)</f>
        <v>1622</v>
      </c>
      <c r="L22" s="18">
        <f>SUM(infected!L197:L203)</f>
        <v>233720</v>
      </c>
      <c r="M22" s="18">
        <f>SUM(infected!M197:M203)</f>
        <v>132</v>
      </c>
      <c r="N22" s="18">
        <f>SUM(infected!N197:N203)</f>
        <v>2748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1681</v>
      </c>
      <c r="C23" s="18">
        <f>SUM(infected!C204:C210)</f>
        <v>15819</v>
      </c>
      <c r="D23" s="18">
        <f>SUM(infected!D204:D210)</f>
        <v>484929</v>
      </c>
      <c r="E23" s="18">
        <f>SUM(infected!E204:E210)</f>
        <v>3896</v>
      </c>
      <c r="F23" s="18">
        <f>SUM(infected!F204:F210)</f>
        <v>6161</v>
      </c>
      <c r="G23" s="18">
        <f>SUM(infected!G204:G210)</f>
        <v>17384</v>
      </c>
      <c r="H23" s="18">
        <f>SUM(infected!H204:H210)</f>
        <v>4634</v>
      </c>
      <c r="I23" s="18">
        <f>SUM(infected!I204:I210)</f>
        <v>1221</v>
      </c>
      <c r="J23" s="18">
        <f>SUM(infected!J204:J210)</f>
        <v>2021</v>
      </c>
      <c r="K23" s="18">
        <f>SUM(infected!K204:K210)</f>
        <v>1316</v>
      </c>
      <c r="L23" s="18">
        <f>SUM(infected!L204:L210)</f>
        <v>320005</v>
      </c>
      <c r="M23" s="18">
        <f>SUM(infected!M204:M210)</f>
        <v>121</v>
      </c>
      <c r="N23" s="18">
        <f>SUM(infected!N204:N210)</f>
        <v>3573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1934</v>
      </c>
      <c r="C24" s="18">
        <f>SUM(infected!C211:C217)</f>
        <v>22492</v>
      </c>
      <c r="D24" s="18">
        <f>SUM(infected!D211:D217)</f>
        <v>450685</v>
      </c>
      <c r="E24" s="18">
        <f>SUM(infected!E211:E217)</f>
        <v>4721</v>
      </c>
      <c r="F24" s="18">
        <f>SUM(infected!F211:F217)</f>
        <v>8174</v>
      </c>
      <c r="G24" s="18">
        <f>SUM(infected!G211:G217)</f>
        <v>18265</v>
      </c>
      <c r="H24" s="18">
        <f>SUM(infected!H211:H217)</f>
        <v>5269</v>
      </c>
      <c r="I24" s="18">
        <f>SUM(infected!I211:I217)</f>
        <v>2152</v>
      </c>
      <c r="J24" s="18">
        <f>SUM(infected!J211:J217)</f>
        <v>3675</v>
      </c>
      <c r="K24" s="18">
        <f>SUM(infected!K211:K217)</f>
        <v>1556</v>
      </c>
      <c r="L24" s="18">
        <f>SUM(infected!L211:L217)</f>
        <v>313776</v>
      </c>
      <c r="M24" s="18">
        <f>SUM(infected!M211:M217)</f>
        <v>281</v>
      </c>
      <c r="N24" s="18">
        <f>SUM(infected!N211:N217)</f>
        <v>2973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31390</v>
      </c>
      <c r="D25" s="18">
        <f>SUM(infected!D218:D224)</f>
        <v>393503</v>
      </c>
      <c r="E25" s="18">
        <f>SUM(infected!E218:E224)</f>
        <v>5819</v>
      </c>
      <c r="F25" s="18">
        <f>SUM(infected!F218:F224)</f>
        <v>11251</v>
      </c>
      <c r="G25" s="18">
        <f>SUM(infected!G218:G224)</f>
        <v>17275</v>
      </c>
      <c r="H25" s="18">
        <f>SUM(infected!H218:H224)</f>
        <v>6130</v>
      </c>
      <c r="I25" s="18">
        <f>SUM(infected!I218:I224)</f>
        <v>3466</v>
      </c>
      <c r="J25" s="18">
        <f>SUM(infected!J218:J224)</f>
        <v>3999</v>
      </c>
      <c r="K25" s="18">
        <f>SUM(infected!K218:K224)</f>
        <v>2014</v>
      </c>
      <c r="L25" s="18">
        <f>SUM(infected!L218:L224)</f>
        <v>301905</v>
      </c>
      <c r="M25" s="18">
        <f>SUM(infected!M218:M224)</f>
        <v>550</v>
      </c>
      <c r="N25" s="18">
        <f>SUM(infected!N218:N224)</f>
        <v>2567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42793</v>
      </c>
      <c r="D26" s="18">
        <f>SUM(infected!D225:D231)</f>
        <v>370979</v>
      </c>
      <c r="E26" s="18">
        <f>SUM(infected!E225:E231)</f>
        <v>7716</v>
      </c>
      <c r="F26" s="18">
        <f>SUM(infected!F225:F231)</f>
        <v>16546</v>
      </c>
      <c r="G26" s="18">
        <f>SUM(infected!G225:G231)</f>
        <v>16491</v>
      </c>
      <c r="H26" s="18">
        <f>SUM(infected!H225:H231)</f>
        <v>7659</v>
      </c>
      <c r="I26" s="18">
        <f>SUM(infected!I225:I231)</f>
        <v>4438</v>
      </c>
      <c r="J26" s="18">
        <f>SUM(infected!J225:J231)</f>
        <v>4468</v>
      </c>
      <c r="K26" s="18">
        <f>SUM(infected!K225:K231)</f>
        <v>2052</v>
      </c>
      <c r="L26" s="18">
        <f>SUM(infected!L225:L231)</f>
        <v>304615</v>
      </c>
      <c r="M26" s="18">
        <f>SUM(infected!M225:M231)</f>
        <v>545</v>
      </c>
      <c r="N26" s="18">
        <f>SUM(infected!N225:N231)</f>
        <v>2636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54400</v>
      </c>
      <c r="D27" s="18">
        <f>SUM(infected!D232:D238)</f>
        <v>308368</v>
      </c>
      <c r="E27" s="18">
        <f>SUM(infected!E232:E238)</f>
        <v>9492</v>
      </c>
      <c r="F27" s="18">
        <f>SUM(infected!F232:F238)</f>
        <v>24363</v>
      </c>
      <c r="G27" s="18">
        <f>SUM(infected!G232:G238)</f>
        <v>15702</v>
      </c>
      <c r="H27" s="18">
        <f>SUM(infected!H232:H238)</f>
        <v>7277</v>
      </c>
      <c r="I27" s="18">
        <f>SUM(infected!I232:I238)</f>
        <v>3552</v>
      </c>
      <c r="J27" s="18">
        <f>SUM(infected!J232:J238)</f>
        <v>3599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2809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61989</v>
      </c>
      <c r="D28" s="18">
        <f>SUM(infected!D239:D245)</f>
        <v>303791</v>
      </c>
      <c r="E28" s="18">
        <f>SUM(infected!E239:E245)</f>
        <v>8806</v>
      </c>
      <c r="F28" s="18">
        <f>SUM(infected!F239:F245)</f>
        <v>35044</v>
      </c>
      <c r="G28" s="18">
        <f>SUM(infected!G239:G245)</f>
        <v>14665</v>
      </c>
      <c r="H28" s="18">
        <f>SUM(infected!H239:H245)</f>
        <v>8706</v>
      </c>
      <c r="I28" s="18">
        <f>SUM(infected!I239:I245)</f>
        <v>3586</v>
      </c>
      <c r="J28" s="18">
        <f>SUM(infected!J239:J245)</f>
        <v>3131</v>
      </c>
      <c r="K28" s="18">
        <f>SUM(infected!K239:K245)</f>
        <v>1200</v>
      </c>
      <c r="L28" s="18">
        <f>SUM(infected!L239:L245)</f>
        <v>256528</v>
      </c>
      <c r="M28" s="18">
        <f>SUM(infected!M239:M245)</f>
        <v>789</v>
      </c>
      <c r="N28" s="18">
        <f>SUM(infected!N239:N245)</f>
        <v>3044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9458</v>
      </c>
      <c r="C29" s="18">
        <f>SUM(infected!C246:C252)</f>
        <v>68224</v>
      </c>
      <c r="D29" s="18">
        <f>SUM(infected!D246:D252)</f>
        <v>298955</v>
      </c>
      <c r="E29" s="18">
        <f>SUM(infected!E246:E252)</f>
        <v>8429</v>
      </c>
      <c r="F29" s="18">
        <f>SUM(infected!F246:F252)</f>
        <v>46834</v>
      </c>
      <c r="G29" s="18">
        <f>SUM(infected!G246:G252)</f>
        <v>13088</v>
      </c>
      <c r="H29" s="18">
        <f>SUM(infected!H246:H252)</f>
        <v>12685</v>
      </c>
      <c r="I29" s="18">
        <f>SUM(infected!I246:I252)</f>
        <v>4647</v>
      </c>
      <c r="J29" s="18">
        <f>SUM(infected!J246:J252)</f>
        <v>3226</v>
      </c>
      <c r="K29" s="18">
        <f>SUM(infected!K246:K252)</f>
        <v>1332</v>
      </c>
      <c r="L29" s="18">
        <f>SUM(infected!L246:L252)</f>
        <v>275295</v>
      </c>
      <c r="M29" s="18">
        <f>SUM(infected!M246:M252)</f>
        <v>914</v>
      </c>
      <c r="N29" s="18">
        <f>SUM(infected!N246:N252)</f>
        <v>3955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10077</v>
      </c>
      <c r="C30" s="18">
        <f>SUM(infected!C253:C259)</f>
        <v>73607</v>
      </c>
      <c r="D30" s="18">
        <f>SUM(infected!D253:D259)</f>
        <v>252172</v>
      </c>
      <c r="E30" s="18">
        <f>SUM(infected!E253:E259)</f>
        <v>9574</v>
      </c>
      <c r="F30" s="18">
        <f>SUM(infected!F253:F259)</f>
        <v>56317</v>
      </c>
      <c r="G30" s="18">
        <f>SUM(infected!G253:G259)</f>
        <v>15371</v>
      </c>
      <c r="H30" s="18">
        <f>SUM(infected!H253:H259)</f>
        <v>21352</v>
      </c>
      <c r="I30" s="18">
        <f>SUM(infected!I253:I259)</f>
        <v>7312</v>
      </c>
      <c r="J30" s="18">
        <f>SUM(infected!J253:J259)</f>
        <v>4653</v>
      </c>
      <c r="K30" s="18">
        <f>SUM(infected!K253:K259)</f>
        <v>1592</v>
      </c>
      <c r="L30" s="18">
        <f>SUM(infected!L253:L259)</f>
        <v>192849</v>
      </c>
      <c r="M30" s="18">
        <f>SUM(infected!M253:M259)</f>
        <v>1313</v>
      </c>
      <c r="N30" s="18">
        <f>SUM(infected!N253:N259)</f>
        <v>4764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76670</v>
      </c>
      <c r="D31" s="18">
        <f>SUM(infected!D260:D266)</f>
        <v>293948</v>
      </c>
      <c r="E31" s="18">
        <f>SUM(infected!E260:E266)</f>
        <v>12179</v>
      </c>
      <c r="F31" s="18">
        <f>SUM(infected!F260:F266)</f>
        <v>71669</v>
      </c>
      <c r="G31" s="18">
        <f>SUM(infected!G260:G266)</f>
        <v>20111</v>
      </c>
      <c r="H31" s="18">
        <f>SUM(infected!H260:H266)</f>
        <v>26104</v>
      </c>
      <c r="I31" s="18">
        <f>SUM(infected!I260:I266)</f>
        <v>11679</v>
      </c>
      <c r="J31" s="18">
        <f>SUM(infected!J260:J266)</f>
        <v>8270</v>
      </c>
      <c r="K31" s="18">
        <f>SUM(infected!K260:K266)</f>
        <v>2080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6990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71152</v>
      </c>
      <c r="D32" s="18">
        <f>SUM(infected!D267:D273)</f>
        <v>293471</v>
      </c>
      <c r="E32" s="18">
        <f>SUM(infected!E267:E273)</f>
        <v>12861</v>
      </c>
      <c r="F32" s="18">
        <f>SUM(infected!F267:F273)</f>
        <v>85806</v>
      </c>
      <c r="G32" s="18">
        <f>SUM(infected!G267:G273)</f>
        <v>24308</v>
      </c>
      <c r="H32" s="18">
        <f>SUM(infected!H267:H273)</f>
        <v>46582</v>
      </c>
      <c r="I32" s="18">
        <f>SUM(infected!I267:I273)</f>
        <v>17848</v>
      </c>
      <c r="J32" s="18">
        <f>SUM(infected!J267:J273)</f>
        <v>12055</v>
      </c>
      <c r="K32" s="18">
        <f>SUM(infected!K267:K273)</f>
        <v>2919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9476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66534</v>
      </c>
      <c r="D33" s="18">
        <f>SUM(infected!D274:D280)</f>
        <v>309229</v>
      </c>
      <c r="E33" s="18">
        <f>SUM(infected!E274:E280)</f>
        <v>15233</v>
      </c>
      <c r="F33" s="18">
        <f>SUM(infected!F274:F280)</f>
        <v>80621</v>
      </c>
      <c r="G33" s="18">
        <f>SUM(infected!G274:G280)</f>
        <v>25324</v>
      </c>
      <c r="H33" s="18">
        <f>SUM(infected!H274:H280)</f>
        <v>61787</v>
      </c>
      <c r="I33" s="18">
        <f>SUM(infected!I274:I280)</f>
        <v>24266</v>
      </c>
      <c r="J33" s="18">
        <f>SUM(infected!J274:J280)</f>
        <v>14820</v>
      </c>
      <c r="K33" s="18">
        <f>SUM(infected!K274:K280)</f>
        <v>3642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13031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81422</v>
      </c>
      <c r="D34" s="18">
        <f>SUM(infected!D281:D287)</f>
        <v>352967</v>
      </c>
      <c r="E34" s="18">
        <f>SUM(infected!E281:E287)</f>
        <v>24720</v>
      </c>
      <c r="F34" s="18">
        <f>SUM(infected!F281:F287)</f>
        <v>115784</v>
      </c>
      <c r="G34" s="18">
        <f>SUM(infected!G281:G287)</f>
        <v>28303</v>
      </c>
      <c r="H34" s="18">
        <f>SUM(infected!H281:H287)</f>
        <v>100739</v>
      </c>
      <c r="I34" s="18">
        <f>SUM(infected!I281:I287)</f>
        <v>38761</v>
      </c>
      <c r="J34" s="18">
        <f>SUM(infected!J281:J287)</f>
        <v>29308</v>
      </c>
      <c r="K34" s="18">
        <f>SUM(infected!K281:K287)</f>
        <v>4278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15708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59290</v>
      </c>
      <c r="C35" s="18">
        <f>SUM(infected!C288:C294)</f>
        <v>100872</v>
      </c>
      <c r="D35" s="18">
        <f>SUM(infected!D288:D294)</f>
        <v>408925</v>
      </c>
      <c r="E35" s="18">
        <f>SUM(infected!E288:E294)</f>
        <v>40690</v>
      </c>
      <c r="F35" s="18">
        <f>SUM(infected!F288:F294)</f>
        <v>162060</v>
      </c>
      <c r="G35" s="18">
        <f>SUM(infected!G288:G294)</f>
        <v>30305</v>
      </c>
      <c r="H35" s="18">
        <f>SUM(infected!H288:H294)</f>
        <v>118692</v>
      </c>
      <c r="I35" s="18">
        <f>SUM(infected!I288:I294)</f>
        <v>53581</v>
      </c>
      <c r="J35" s="18">
        <f>SUM(infected!J288:J294)</f>
        <v>56184</v>
      </c>
      <c r="K35" s="18">
        <f>SUM(infected!K288:K294)</f>
        <v>5620</v>
      </c>
      <c r="L35" s="18">
        <f>SUM(infected!L288:L294)</f>
        <v>140365</v>
      </c>
      <c r="M35" s="18">
        <f>SUM(infected!M288:M294)</f>
        <v>7434</v>
      </c>
      <c r="N35" s="18">
        <f>SUM(infected!N288:N294)</f>
        <v>16284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111537</v>
      </c>
      <c r="C36" s="18">
        <f>SUM(infected!C295:C301)</f>
        <v>139416</v>
      </c>
      <c r="D36" s="18">
        <f>SUM(infected!D295:D301)</f>
        <v>490630</v>
      </c>
      <c r="E36" s="18">
        <f>SUM(infected!E295:E301)</f>
        <v>70656</v>
      </c>
      <c r="F36" s="18">
        <f>SUM(infected!F295:F301)</f>
        <v>241473</v>
      </c>
      <c r="G36" s="18">
        <f>SUM(infected!G295:G301)</f>
        <v>38516</v>
      </c>
      <c r="H36" s="18">
        <f>SUM(infected!H295:H301)</f>
        <v>151392</v>
      </c>
      <c r="I36" s="18">
        <f>SUM(infected!I295:I301)</f>
        <v>63020</v>
      </c>
      <c r="J36" s="18">
        <f>SUM(infected!J295:J301)</f>
        <v>92294</v>
      </c>
      <c r="K36" s="18">
        <f>SUM(infected!K295:K301)</f>
        <v>9157</v>
      </c>
      <c r="L36" s="18">
        <f>SUM(infected!L295:L301)</f>
        <v>158784</v>
      </c>
      <c r="M36" s="18">
        <f>SUM(infected!M295:M301)</f>
        <v>7166</v>
      </c>
      <c r="N36" s="18">
        <f>SUM(infected!N295:N301)</f>
        <v>17956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183558</v>
      </c>
      <c r="C37" s="36">
        <f>SUM(infected!C302:C308)</f>
        <v>140055</v>
      </c>
      <c r="D37" s="36">
        <f>SUM(infected!D302:D308)</f>
        <v>590473</v>
      </c>
      <c r="E37" s="36">
        <f>SUM(infected!E302:E308)</f>
        <v>106709</v>
      </c>
      <c r="F37" s="36">
        <f>SUM(infected!F302:F308)</f>
        <v>277345</v>
      </c>
      <c r="G37" s="36">
        <f>SUM(infected!G302:G308)</f>
        <v>51595</v>
      </c>
      <c r="H37" s="36">
        <f>SUM(infected!H302:H308)</f>
        <v>161114</v>
      </c>
      <c r="I37" s="36">
        <f>SUM(infected!I302:I308)</f>
        <v>68607</v>
      </c>
      <c r="J37" s="36">
        <f>SUM(infected!J302:J308)</f>
        <v>123820</v>
      </c>
      <c r="K37" s="36">
        <f>SUM(infected!K302:K308)</f>
        <v>18475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20737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225767</v>
      </c>
      <c r="C38" s="36">
        <f>SUM(infected!C309:C315)</f>
        <v>125230</v>
      </c>
      <c r="D38" s="36">
        <f>SUM(infected!D309:D315)</f>
        <v>792706</v>
      </c>
      <c r="E38" s="36">
        <f>SUM(infected!E309:E315)</f>
        <v>128161</v>
      </c>
      <c r="F38" s="36">
        <f>SUM(infected!F309:F315)</f>
        <v>386974</v>
      </c>
      <c r="G38" s="36">
        <f>SUM(infected!G309:G315)</f>
        <v>61995</v>
      </c>
      <c r="H38" s="36">
        <f>SUM(infected!H309:H315)</f>
        <v>157099</v>
      </c>
      <c r="I38" s="36">
        <f>SUM(infected!I309:I315)</f>
        <v>50204</v>
      </c>
      <c r="J38" s="36">
        <f>SUM(infected!J309:J315)</f>
        <v>64939</v>
      </c>
      <c r="K38" s="36">
        <f>SUM(infected!K309:K315)</f>
        <v>25405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27272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100168</v>
      </c>
      <c r="D39" s="36">
        <f>SUM(infected!D316:D322)</f>
        <v>1081189</v>
      </c>
      <c r="E39" s="36">
        <f>SUM(infected!E316:E322)</f>
        <v>130437</v>
      </c>
      <c r="F39" s="36">
        <f>SUM(infected!F316:F322)</f>
        <v>208062</v>
      </c>
      <c r="G39" s="36">
        <f>SUM(infected!G316:G322)</f>
        <v>79582</v>
      </c>
      <c r="H39" s="36">
        <f>SUM(infected!H316:H322)</f>
        <v>177305</v>
      </c>
      <c r="I39" s="36">
        <f>SUM(infected!I316:I322)</f>
        <v>37806</v>
      </c>
      <c r="J39" s="36">
        <f>SUM(infected!J316:J322)</f>
        <v>37112</v>
      </c>
      <c r="K39" s="36">
        <f>SUM(infected!K316:K322)</f>
        <v>31323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31964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230338</v>
      </c>
      <c r="C40" s="36">
        <f>SUM(infected!C323:C329)</f>
        <v>72938</v>
      </c>
      <c r="D40" s="36">
        <f>SUM(infected!D323:D329)</f>
        <v>1232419</v>
      </c>
      <c r="E40" s="36">
        <f>SUM(infected!E323:E329)</f>
        <v>129167</v>
      </c>
      <c r="F40" s="36">
        <f>SUM(infected!F323:F329)</f>
        <v>129320</v>
      </c>
      <c r="G40" s="36">
        <f>SUM(infected!G323:G329)</f>
        <v>92293</v>
      </c>
      <c r="H40" s="36">
        <f>SUM(infected!H323:H329)</f>
        <v>142727</v>
      </c>
      <c r="I40" s="36">
        <f>SUM(infected!I323:I329)</f>
        <v>36777</v>
      </c>
      <c r="J40" s="36">
        <f>SUM(infected!J323:J329)</f>
        <v>25624</v>
      </c>
      <c r="K40" s="36">
        <f>SUM(infected!K323:K329)</f>
        <v>31957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35765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176312</v>
      </c>
      <c r="C41" s="18">
        <f>SUM(infected!C330:C336)</f>
        <v>53722</v>
      </c>
      <c r="D41" s="18">
        <f>SUM(infected!D330:D336)</f>
        <v>1161743</v>
      </c>
      <c r="E41" s="18">
        <f>SUM(infected!E330:E336)</f>
        <v>123496</v>
      </c>
      <c r="F41" s="18">
        <f>SUM(infected!F330:F336)</f>
        <v>78275</v>
      </c>
      <c r="G41" s="18">
        <f>SUM(infected!G330:G336)</f>
        <v>94388</v>
      </c>
      <c r="H41" s="18">
        <f>SUM(infected!H330:H336)</f>
        <v>105282</v>
      </c>
      <c r="I41" s="18">
        <f>SUM(infected!I330:I336)</f>
        <v>34262</v>
      </c>
      <c r="J41" s="18">
        <f>SUM(infected!J330:J336)</f>
        <v>17544</v>
      </c>
      <c r="K41" s="18">
        <f>SUM(infected!K330:K336)</f>
        <v>35561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40194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142185</v>
      </c>
      <c r="C42" s="18">
        <f>SUM(infected!C337:C343)</f>
        <v>47555</v>
      </c>
      <c r="D42" s="18">
        <f>SUM(infected!D337:D343)</f>
        <v>1419470</v>
      </c>
      <c r="E42" s="18">
        <f>SUM(infected!E337:E343)</f>
        <v>129238</v>
      </c>
      <c r="F42" s="18">
        <f>SUM(infected!F337:F343)</f>
        <v>74014</v>
      </c>
      <c r="G42" s="18">
        <f>SUM(infected!G337:G343)</f>
        <v>91798</v>
      </c>
      <c r="H42" s="18">
        <f>SUM(infected!H337:H343)</f>
        <v>105915</v>
      </c>
      <c r="I42" s="18">
        <f>SUM(infected!I337:I343)</f>
        <v>38314</v>
      </c>
      <c r="J42" s="18">
        <f>SUM(infected!J337:J343)</f>
        <v>15494</v>
      </c>
      <c r="K42" s="18">
        <f>SUM(infected!K337:K343)</f>
        <v>36842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43146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113803</v>
      </c>
      <c r="C43" s="18">
        <f>SUM(infected!C344:C350)</f>
        <v>53041</v>
      </c>
      <c r="D43" s="18">
        <f>SUM(infected!D344:D350)</f>
        <v>1535237</v>
      </c>
      <c r="E43" s="18">
        <f>SUM(infected!E344:E350)</f>
        <v>153638</v>
      </c>
      <c r="F43" s="18">
        <f>SUM(infected!F344:F350)</f>
        <v>84355</v>
      </c>
      <c r="G43" s="18">
        <f>SUM(infected!G344:G350)</f>
        <v>67722</v>
      </c>
      <c r="H43" s="18">
        <f>SUM(infected!H344:H350)</f>
        <v>126161</v>
      </c>
      <c r="I43" s="18">
        <f>SUM(infected!I344:I350)</f>
        <v>56263</v>
      </c>
      <c r="J43" s="18">
        <f>SUM(infected!J344:J350)</f>
        <v>16024</v>
      </c>
      <c r="K43" s="18">
        <f>SUM(infected!K344:K350)</f>
        <v>43639</v>
      </c>
      <c r="L43" s="18">
        <f>SUM(infected!L344:L350)</f>
        <v>298450</v>
      </c>
      <c r="M43" s="18">
        <f>SUM(infected!M344:M350)</f>
        <v>1939</v>
      </c>
      <c r="N43" s="18">
        <f>SUM(infected!N344:N350)</f>
        <v>45561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111437</v>
      </c>
      <c r="C44" s="18">
        <f>SUM(infected!C351:C357)</f>
        <v>53926</v>
      </c>
      <c r="D44" s="18">
        <f>SUM(infected!D351:D357)</f>
        <v>1540544</v>
      </c>
      <c r="E44" s="18">
        <f>SUM(infected!E351:E357)</f>
        <v>176300</v>
      </c>
      <c r="F44" s="18">
        <f>SUM(infected!F351:F357)</f>
        <v>96502</v>
      </c>
      <c r="G44" s="18">
        <f>SUM(infected!G351:G357)</f>
        <v>50115</v>
      </c>
      <c r="H44" s="18">
        <f>SUM(infected!H351:H357)</f>
        <v>190744</v>
      </c>
      <c r="I44" s="18">
        <f>SUM(infected!I351:I357)</f>
        <v>76218</v>
      </c>
      <c r="J44" s="18">
        <f>SUM(infected!J351:J357)</f>
        <v>17794</v>
      </c>
      <c r="K44" s="18">
        <f>SUM(infected!K351:K357)</f>
        <v>46195</v>
      </c>
      <c r="L44" s="18">
        <f>SUM(infected!L351:L357)</f>
        <v>336610</v>
      </c>
      <c r="M44" s="18">
        <f>SUM(infected!M351:M357)</f>
        <v>3357</v>
      </c>
      <c r="N44" s="18">
        <f>SUM(infected!N351:N357)</f>
        <v>47052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95090</v>
      </c>
      <c r="C45" s="18">
        <f>SUM(infected!C358:C364)</f>
        <v>60288</v>
      </c>
      <c r="D45" s="18">
        <f>SUM(infected!D358:D364)</f>
        <v>1310254</v>
      </c>
      <c r="E45" s="18">
        <f>SUM(infected!E358:E364)</f>
        <v>140539</v>
      </c>
      <c r="F45" s="18">
        <f>SUM(infected!F358:F364)</f>
        <v>86332</v>
      </c>
      <c r="G45" s="18">
        <f>SUM(infected!G358:G364)</f>
        <v>42081</v>
      </c>
      <c r="H45" s="18">
        <f>SUM(infected!H358:H364)</f>
        <v>248198</v>
      </c>
      <c r="I45" s="18">
        <f>SUM(infected!I358:I364)</f>
        <v>73280</v>
      </c>
      <c r="J45" s="18">
        <f>SUM(infected!J358:J364)</f>
        <v>14270</v>
      </c>
      <c r="K45" s="18">
        <f>SUM(infected!K358:K364)</f>
        <v>37147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44225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108148</v>
      </c>
      <c r="C46" s="58">
        <f>SUM(infected!C365:C371)</f>
        <v>69970</v>
      </c>
      <c r="D46" s="58">
        <f>SUM(infected!D365:D371)</f>
        <v>1530785</v>
      </c>
      <c r="E46" s="58">
        <f>SUM(infected!E365:E371)</f>
        <v>128838</v>
      </c>
      <c r="F46" s="58">
        <f>SUM(infected!F365:F371)</f>
        <v>96042</v>
      </c>
      <c r="G46" s="58">
        <f>SUM(infected!G365:G371)</f>
        <v>42969</v>
      </c>
      <c r="H46" s="58">
        <f>SUM(infected!H365:H371)</f>
        <v>366434</v>
      </c>
      <c r="I46" s="58">
        <f>SUM(infected!I365:I371)</f>
        <v>58178</v>
      </c>
      <c r="J46" s="58">
        <f>SUM(infected!J365:J371)</f>
        <v>11139</v>
      </c>
      <c r="K46" s="58">
        <f>SUM(infected!K365:K371)</f>
        <v>41343</v>
      </c>
      <c r="L46" s="58">
        <f>SUM(infected!L365:L371)</f>
        <v>249461</v>
      </c>
      <c r="M46" s="58">
        <f>SUM(infected!M365:M371)</f>
        <v>15758</v>
      </c>
      <c r="N46" s="58">
        <f>SUM(infected!N365:N371)</f>
        <v>49643</v>
      </c>
      <c r="O46" s="57"/>
      <c r="P46" s="57"/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2047535</v>
      </c>
      <c r="C47" s="16">
        <f t="shared" ref="C47:N47" si="4">SUM(C2:C45)</f>
        <v>1893006</v>
      </c>
      <c r="D47" s="16">
        <f t="shared" si="4"/>
        <v>19634027</v>
      </c>
      <c r="E47" s="16">
        <f t="shared" si="4"/>
        <v>1655306</v>
      </c>
      <c r="F47" s="16">
        <f t="shared" si="4"/>
        <v>2559674</v>
      </c>
      <c r="G47" s="16">
        <f t="shared" si="4"/>
        <v>1200422</v>
      </c>
      <c r="H47" s="16">
        <f t="shared" si="4"/>
        <v>2288332</v>
      </c>
      <c r="I47" s="16">
        <f t="shared" si="4"/>
        <v>762984</v>
      </c>
      <c r="J47" s="16">
        <f t="shared" si="4"/>
        <v>638029</v>
      </c>
      <c r="K47" s="16">
        <f t="shared" si="4"/>
        <v>421398</v>
      </c>
      <c r="L47" s="16">
        <f t="shared" si="4"/>
        <v>7484284</v>
      </c>
      <c r="M47" s="16">
        <f t="shared" si="4"/>
        <v>86129</v>
      </c>
      <c r="N47" s="16">
        <f t="shared" si="4"/>
        <v>552010</v>
      </c>
    </row>
    <row r="50" spans="1:20" x14ac:dyDescent="0.25">
      <c r="A50">
        <f t="shared" ref="A50:A102" si="5">A49+1</f>
        <v>1</v>
      </c>
      <c r="B50" s="18">
        <f>SUM(infected!B372:B378)</f>
        <v>120649</v>
      </c>
      <c r="C50" s="18">
        <f>SUM(infected!C372:C378)</f>
        <v>123517</v>
      </c>
      <c r="D50" s="18">
        <f>SUM(infected!D372:D378)</f>
        <v>1763667</v>
      </c>
      <c r="E50" s="18">
        <f>SUM(infected!E372:E378)</f>
        <v>145194</v>
      </c>
      <c r="F50" s="18">
        <f>SUM(infected!F372:F378)</f>
        <v>127528</v>
      </c>
      <c r="G50" s="18">
        <f>SUM(infected!G372:G378)</f>
        <v>42972</v>
      </c>
      <c r="H50" s="18">
        <f>SUM(infected!H372:H378)</f>
        <v>417570</v>
      </c>
      <c r="I50" s="18">
        <f>SUM(infected!I372:I378)</f>
        <v>51684</v>
      </c>
      <c r="J50" s="18">
        <f>SUM(infected!J372:J378)</f>
        <v>13525</v>
      </c>
      <c r="K50" s="18">
        <f>SUM(infected!K372:K378)</f>
        <v>39485</v>
      </c>
      <c r="L50" s="18">
        <f>SUM(infected!L372:L378)</f>
        <v>372044</v>
      </c>
      <c r="M50" s="18">
        <f>SUM(infected!M372:M378)</f>
        <v>45726</v>
      </c>
      <c r="N50" s="18">
        <f>SUM(infected!N372:N378)</f>
        <v>58626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8">
        <f>SUM(infected!B379:B385)</f>
        <v>140528.78724754776</v>
      </c>
      <c r="C51" s="18">
        <f>SUM(infected!C379:C385)</f>
        <v>219857.70793928296</v>
      </c>
      <c r="D51" s="18">
        <f>SUM(infected!D379:D385)</f>
        <v>2015145.6585110968</v>
      </c>
      <c r="E51" s="18">
        <f>SUM(infected!E379:E385)</f>
        <v>152837.83674076246</v>
      </c>
      <c r="F51" s="18">
        <f>SUM(infected!F379:F385)</f>
        <v>183613.89323233077</v>
      </c>
      <c r="G51" s="18">
        <f>SUM(infected!G379:G385)</f>
        <v>44011.971487755254</v>
      </c>
      <c r="H51" s="18">
        <f>SUM(infected!H379:H385)</f>
        <v>452111.75554905063</v>
      </c>
      <c r="I51" s="18">
        <f>SUM(infected!I379:I385)</f>
        <v>43447.262226241648</v>
      </c>
      <c r="J51" s="18">
        <f>SUM(infected!J379:J385)</f>
        <v>16826.928380611738</v>
      </c>
      <c r="K51" s="18">
        <f>SUM(infected!K379:K385)</f>
        <v>29151.718509406364</v>
      </c>
      <c r="L51" s="18">
        <f>SUM(infected!L379:L385)</f>
        <v>518006.14515193348</v>
      </c>
      <c r="M51" s="18">
        <f>SUM(infected!M379:M385)</f>
        <v>120900.57505207896</v>
      </c>
      <c r="N51" s="18">
        <f>SUM(infected!N379:N385)</f>
        <v>3005339.8435708205</v>
      </c>
      <c r="S51" s="11">
        <f t="shared" ref="S51:T51" si="6">S50+7</f>
        <v>42745</v>
      </c>
      <c r="T51" s="11">
        <f t="shared" si="6"/>
        <v>42751</v>
      </c>
    </row>
    <row r="52" spans="1:20" x14ac:dyDescent="0.25">
      <c r="A52">
        <f t="shared" si="5"/>
        <v>3</v>
      </c>
      <c r="B52" s="18">
        <f>SUM(infected!B386:B392)</f>
        <v>165008.39754743804</v>
      </c>
      <c r="C52" s="18">
        <f>SUM(infected!C386:C392)</f>
        <v>431072.73161131254</v>
      </c>
      <c r="D52" s="18">
        <f>SUM(infected!D386:D392)</f>
        <v>2306348.3831298873</v>
      </c>
      <c r="E52" s="18">
        <f>SUM(infected!E386:E392)</f>
        <v>177567.46030054337</v>
      </c>
      <c r="F52" s="18">
        <f>SUM(infected!F386:F392)</f>
        <v>309015.13622606528</v>
      </c>
      <c r="G52" s="18">
        <f>SUM(infected!G386:G392)</f>
        <v>44602.459653352205</v>
      </c>
      <c r="H52" s="18">
        <f>SUM(infected!H386:H392)</f>
        <v>492729.00987233745</v>
      </c>
      <c r="I52" s="18">
        <f>SUM(infected!I386:I392)</f>
        <v>37427.692511323316</v>
      </c>
      <c r="J52" s="18">
        <f>SUM(infected!J386:J392)</f>
        <v>22523.382592066373</v>
      </c>
      <c r="K52" s="18">
        <f>SUM(infected!K386:K392)</f>
        <v>29083.170853498741</v>
      </c>
      <c r="L52" s="18">
        <f>SUM(infected!L386:L392)</f>
        <v>863045.89209244109</v>
      </c>
      <c r="M52" s="18">
        <f>SUM(infected!M386:M392)</f>
        <v>327611.44779198401</v>
      </c>
      <c r="N52" s="18">
        <f>SUM(infected!N386:N392)</f>
        <v>98614603.996120051</v>
      </c>
      <c r="S52" s="11">
        <f t="shared" ref="S52:T52" si="7">S51+7</f>
        <v>42752</v>
      </c>
      <c r="T52" s="11">
        <f t="shared" si="7"/>
        <v>42758</v>
      </c>
    </row>
    <row r="53" spans="1:20" x14ac:dyDescent="0.25">
      <c r="A53">
        <f t="shared" si="5"/>
        <v>4</v>
      </c>
      <c r="B53" s="18">
        <f>SUM(infected!B393:B399)</f>
        <v>194368.44783459161</v>
      </c>
      <c r="C53" s="18">
        <f>SUM(infected!C393:C399)</f>
        <v>815123.77883043769</v>
      </c>
      <c r="D53" s="18">
        <f>SUM(infected!D393:D399)</f>
        <v>2653770.5447825883</v>
      </c>
      <c r="E53" s="18">
        <f>SUM(infected!E393:E399)</f>
        <v>199837.93903309669</v>
      </c>
      <c r="F53" s="18">
        <f>SUM(infected!F393:F399)</f>
        <v>500428.36325251043</v>
      </c>
      <c r="G53" s="18">
        <f>SUM(infected!G393:G399)</f>
        <v>45344.952631071232</v>
      </c>
      <c r="H53" s="18">
        <f>SUM(infected!H393:H399)</f>
        <v>549680.09627786395</v>
      </c>
      <c r="I53" s="18">
        <f>SUM(infected!I393:I399)</f>
        <v>32053.570673813236</v>
      </c>
      <c r="J53" s="18">
        <f>SUM(infected!J393:J399)</f>
        <v>29219.090995317005</v>
      </c>
      <c r="K53" s="18">
        <f>SUM(infected!K393:K399)</f>
        <v>28023.953784731559</v>
      </c>
      <c r="L53" s="18">
        <f>SUM(infected!L393:L399)</f>
        <v>1357282.0206556169</v>
      </c>
      <c r="M53" s="18">
        <f>SUM(infected!M393:M399)</f>
        <v>954626.45936707652</v>
      </c>
      <c r="N53" s="18">
        <f>SUM(infected!N393:N399)</f>
        <v>4147375322.7458</v>
      </c>
      <c r="S53" s="11">
        <f t="shared" ref="S53:T53" si="8">S52+7</f>
        <v>42759</v>
      </c>
      <c r="T53" s="11">
        <f t="shared" si="8"/>
        <v>42765</v>
      </c>
    </row>
    <row r="54" spans="1:20" x14ac:dyDescent="0.25">
      <c r="A54">
        <f t="shared" si="5"/>
        <v>5</v>
      </c>
      <c r="B54" s="18">
        <f>SUM(infected!B400:B406)</f>
        <v>228722.35565677108</v>
      </c>
      <c r="C54" s="18">
        <f>SUM(infected!C400:C406)</f>
        <v>1559092.7558661208</v>
      </c>
      <c r="D54" s="18">
        <f>SUM(infected!D400:D406)</f>
        <v>3044097.9097031788</v>
      </c>
      <c r="E54" s="18">
        <f>SUM(infected!E400:E406)</f>
        <v>226981.49565919861</v>
      </c>
      <c r="F54" s="18">
        <f>SUM(infected!F400:F406)</f>
        <v>815969.68449888739</v>
      </c>
      <c r="G54" s="18">
        <f>SUM(infected!G400:G406)</f>
        <v>46058.718768198014</v>
      </c>
      <c r="H54" s="18">
        <f>SUM(infected!H400:H406)</f>
        <v>606495.91183889238</v>
      </c>
      <c r="I54" s="18">
        <f>SUM(infected!I400:I406)</f>
        <v>27479.58575781421</v>
      </c>
      <c r="J54" s="18">
        <f>SUM(infected!J400:J406)</f>
        <v>38400.493426192421</v>
      </c>
      <c r="K54" s="18">
        <f>SUM(infected!K400:K406)</f>
        <v>27248.765670394634</v>
      </c>
      <c r="L54" s="18">
        <f>SUM(infected!L400:L406)</f>
        <v>2169213.8968642284</v>
      </c>
      <c r="M54" s="18">
        <f>SUM(infected!M400:M406)</f>
        <v>2673217.408121455</v>
      </c>
      <c r="N54" s="18">
        <f>SUM(infected!N400:N406)</f>
        <v>160403119941.85281</v>
      </c>
      <c r="S54" s="11">
        <f t="shared" ref="S54:T54" si="9">S53+7</f>
        <v>42766</v>
      </c>
      <c r="T54" s="11">
        <f t="shared" si="9"/>
        <v>42772</v>
      </c>
    </row>
    <row r="55" spans="1:20" x14ac:dyDescent="0.25">
      <c r="A55">
        <f t="shared" si="5"/>
        <v>6</v>
      </c>
      <c r="B55" s="18">
        <f>SUM(infected!B407:B413)</f>
        <v>269286.85132276773</v>
      </c>
      <c r="C55" s="18">
        <f>SUM(infected!C407:C413)</f>
        <v>2974349.2661666083</v>
      </c>
      <c r="D55" s="18">
        <f>SUM(infected!D407:D413)</f>
        <v>3496180.8481864887</v>
      </c>
      <c r="E55" s="18">
        <f>SUM(infected!E407:E413)</f>
        <v>257266.00845113234</v>
      </c>
      <c r="F55" s="18">
        <f>SUM(infected!F407:F413)</f>
        <v>1329335.7863246175</v>
      </c>
      <c r="G55" s="18">
        <f>SUM(infected!G407:G413)</f>
        <v>46789.310630763975</v>
      </c>
      <c r="H55" s="18">
        <f>SUM(infected!H407:H413)</f>
        <v>671882.3982420523</v>
      </c>
      <c r="I55" s="18">
        <f>SUM(infected!I407:I413)</f>
        <v>23561.513050350171</v>
      </c>
      <c r="J55" s="18">
        <f>SUM(infected!J407:J413)</f>
        <v>50257.510441602841</v>
      </c>
      <c r="K55" s="18">
        <f>SUM(infected!K407:K413)</f>
        <v>26617.042364883448</v>
      </c>
      <c r="L55" s="18">
        <f>SUM(infected!L407:L413)</f>
        <v>3453894.8565804278</v>
      </c>
      <c r="M55" s="18">
        <f>SUM(infected!M407:M413)</f>
        <v>7592575.1075485451</v>
      </c>
      <c r="N55" s="18">
        <f>SUM(infected!N407:N413)</f>
        <v>6201311186914.9502</v>
      </c>
      <c r="S55" s="11">
        <f t="shared" ref="S55:T55" si="10">S54+7</f>
        <v>42773</v>
      </c>
      <c r="T55" s="11">
        <f t="shared" si="10"/>
        <v>42779</v>
      </c>
    </row>
    <row r="56" spans="1:20" x14ac:dyDescent="0.25">
      <c r="A56">
        <f t="shared" si="5"/>
        <v>7</v>
      </c>
      <c r="B56" s="18">
        <f>SUM(infected!B414:B420)</f>
        <v>317008.36829041282</v>
      </c>
      <c r="C56" s="18">
        <f>SUM(infected!C414:C420)</f>
        <v>5675207.9339154949</v>
      </c>
      <c r="D56" s="18">
        <f>SUM(infected!D414:D420)</f>
        <v>4013589.14230678</v>
      </c>
      <c r="E56" s="18">
        <f>SUM(infected!E414:E420)</f>
        <v>291562.43372280413</v>
      </c>
      <c r="F56" s="18">
        <f>SUM(infected!F414:F420)</f>
        <v>2163122.5732289245</v>
      </c>
      <c r="G56" s="18">
        <f>SUM(infected!G414:G420)</f>
        <v>47532.956211406898</v>
      </c>
      <c r="H56" s="18">
        <f>SUM(infected!H414:H420)</f>
        <v>743417.24091568182</v>
      </c>
      <c r="I56" s="18">
        <f>SUM(infected!I414:I420)</f>
        <v>20197.440566046069</v>
      </c>
      <c r="J56" s="18">
        <f>SUM(infected!J414:J420)</f>
        <v>65836.193678126234</v>
      </c>
      <c r="K56" s="18">
        <f>SUM(infected!K414:K420)</f>
        <v>26039.005283960061</v>
      </c>
      <c r="L56" s="18">
        <f>SUM(infected!L414:L420)</f>
        <v>5497910.9111523516</v>
      </c>
      <c r="M56" s="18">
        <f>SUM(infected!M414:M420)</f>
        <v>21466941.598070271</v>
      </c>
      <c r="N56" s="18">
        <f>SUM(infected!N414:N420)</f>
        <v>241347076903012.97</v>
      </c>
      <c r="S56" s="11">
        <f t="shared" ref="S56:T56" si="11">S55+7</f>
        <v>42780</v>
      </c>
      <c r="T56" s="11">
        <f t="shared" si="11"/>
        <v>42786</v>
      </c>
    </row>
    <row r="57" spans="1:20" x14ac:dyDescent="0.25">
      <c r="A57">
        <f t="shared" si="5"/>
        <v>8</v>
      </c>
      <c r="B57" s="18">
        <f>SUM(infected!B421:B427)</f>
        <v>373192.18886742013</v>
      </c>
      <c r="C57" s="18">
        <f>SUM(infected!C421:C427)</f>
        <v>10831174.838310173</v>
      </c>
      <c r="D57" s="18">
        <f>SUM(infected!D421:D427)</f>
        <v>4608060.6857988751</v>
      </c>
      <c r="E57" s="18">
        <f>SUM(infected!E421:E427)</f>
        <v>330514.71419010503</v>
      </c>
      <c r="F57" s="18">
        <f>SUM(infected!F421:F427)</f>
        <v>3522132.0846704585</v>
      </c>
      <c r="G57" s="18">
        <f>SUM(infected!G421:G427)</f>
        <v>48286.706307289634</v>
      </c>
      <c r="H57" s="18">
        <f>SUM(infected!H421:H427)</f>
        <v>822744.51000330341</v>
      </c>
      <c r="I57" s="18">
        <f>SUM(infected!I421:I427)</f>
        <v>17315.837955642277</v>
      </c>
      <c r="J57" s="18">
        <f>SUM(infected!J421:J427)</f>
        <v>86237.277471306181</v>
      </c>
      <c r="K57" s="18">
        <f>SUM(infected!K421:K427)</f>
        <v>25563.30572541017</v>
      </c>
      <c r="L57" s="18">
        <f>SUM(infected!L421:L427)</f>
        <v>8755849.0086321551</v>
      </c>
      <c r="M57" s="18">
        <f>SUM(infected!M421:M427)</f>
        <v>60752832.032724231</v>
      </c>
      <c r="N57" s="18">
        <f>SUM(infected!N421:N427)</f>
        <v>9347880120524788</v>
      </c>
      <c r="S57" s="11">
        <f t="shared" ref="S57:T57" si="12">S56+7</f>
        <v>42787</v>
      </c>
      <c r="T57" s="11">
        <f t="shared" si="12"/>
        <v>42793</v>
      </c>
    </row>
    <row r="58" spans="1:20" x14ac:dyDescent="0.25">
      <c r="A58">
        <f t="shared" si="5"/>
        <v>9</v>
      </c>
      <c r="B58" s="18">
        <f>SUM(infected!B428:B434)</f>
        <v>439335.89717218099</v>
      </c>
      <c r="C58" s="18">
        <f>SUM(infected!C428:C434)</f>
        <v>20667632.914255347</v>
      </c>
      <c r="D58" s="18">
        <f>SUM(infected!D428:D434)</f>
        <v>5290497.2993322574</v>
      </c>
      <c r="E58" s="18">
        <f>SUM(infected!E428:E434)</f>
        <v>374602.95727690496</v>
      </c>
      <c r="F58" s="18">
        <f>SUM(infected!F428:F434)</f>
        <v>5733023.113955304</v>
      </c>
      <c r="G58" s="18">
        <f>SUM(infected!G428:G434)</f>
        <v>49053.370188432775</v>
      </c>
      <c r="H58" s="18">
        <f>SUM(infected!H428:H434)</f>
        <v>910545.52088308288</v>
      </c>
      <c r="I58" s="18">
        <f>SUM(infected!I428:I434)</f>
        <v>14844.565249271895</v>
      </c>
      <c r="J58" s="18">
        <f>SUM(infected!J428:J434)</f>
        <v>112950.53559004341</v>
      </c>
      <c r="K58" s="18">
        <f>SUM(infected!K428:K434)</f>
        <v>25150.144084223815</v>
      </c>
      <c r="L58" s="18">
        <f>SUM(infected!L428:L434)</f>
        <v>13939641.918012656</v>
      </c>
      <c r="M58" s="18">
        <f>SUM(infected!M428:M434)</f>
        <v>171929112.24585232</v>
      </c>
      <c r="N58" s="18">
        <f>SUM(infected!N428:N434)</f>
        <v>3.6292466070930496E+17</v>
      </c>
      <c r="S58" s="11">
        <f t="shared" ref="S58:T58" si="13">S57+7</f>
        <v>42794</v>
      </c>
      <c r="T58" s="11">
        <f t="shared" si="13"/>
        <v>42800</v>
      </c>
    </row>
    <row r="59" spans="1:20" x14ac:dyDescent="0.25">
      <c r="A59">
        <f t="shared" si="5"/>
        <v>10</v>
      </c>
      <c r="B59" s="18">
        <f>SUM(infected!B435:B441)</f>
        <v>517199.26542095107</v>
      </c>
      <c r="C59" s="18">
        <f>SUM(infected!C435:C441)</f>
        <v>39440556.709077343</v>
      </c>
      <c r="D59" s="18">
        <f>SUM(infected!D435:D441)</f>
        <v>6073965.6391161215</v>
      </c>
      <c r="E59" s="18">
        <f>SUM(infected!E435:E441)</f>
        <v>424605.35501434573</v>
      </c>
      <c r="F59" s="18">
        <f>SUM(infected!F435:F441)</f>
        <v>9332833.8733724244</v>
      </c>
      <c r="G59" s="18">
        <f>SUM(infected!G435:G441)</f>
        <v>49831.821563294412</v>
      </c>
      <c r="H59" s="18">
        <f>SUM(infected!H435:H441)</f>
        <v>1007677.4004658347</v>
      </c>
      <c r="I59" s="18">
        <f>SUM(infected!I435:I441)</f>
        <v>12726.20572984404</v>
      </c>
      <c r="J59" s="18">
        <f>SUM(infected!J435:J441)</f>
        <v>147947.80009945558</v>
      </c>
      <c r="K59" s="18">
        <f>SUM(infected!K435:K441)</f>
        <v>24798.496444150871</v>
      </c>
      <c r="L59" s="18">
        <f>SUM(infected!L435:L441)</f>
        <v>22195634.543665875</v>
      </c>
      <c r="M59" s="18">
        <f>SUM(infected!M435:M441)</f>
        <v>486503707.81533897</v>
      </c>
      <c r="N59" s="18">
        <f>SUM(infected!N435:N441)</f>
        <v>1.4079168001134277E+19</v>
      </c>
      <c r="S59" s="11">
        <f t="shared" ref="S59:T59" si="14">S58+7</f>
        <v>42801</v>
      </c>
      <c r="T59" s="11">
        <f t="shared" si="14"/>
        <v>42807</v>
      </c>
    </row>
    <row r="60" spans="1:20" x14ac:dyDescent="0.25">
      <c r="A60">
        <f t="shared" si="5"/>
        <v>11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S60" s="11">
        <f t="shared" ref="S60:T60" si="15">S59+7</f>
        <v>42808</v>
      </c>
      <c r="T60" s="11">
        <f t="shared" si="15"/>
        <v>42814</v>
      </c>
    </row>
    <row r="61" spans="1:20" x14ac:dyDescent="0.25">
      <c r="A61">
        <f t="shared" si="5"/>
        <v>12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S61" s="11">
        <f t="shared" ref="S61:T61" si="16">S60+7</f>
        <v>42815</v>
      </c>
      <c r="T61" s="11">
        <f t="shared" si="16"/>
        <v>42821</v>
      </c>
    </row>
    <row r="62" spans="1:20" x14ac:dyDescent="0.25">
      <c r="A62">
        <f t="shared" si="5"/>
        <v>13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S62" s="11">
        <f t="shared" ref="S62:T62" si="17">S61+7</f>
        <v>42822</v>
      </c>
      <c r="T62" s="11">
        <f t="shared" si="17"/>
        <v>42828</v>
      </c>
    </row>
    <row r="63" spans="1:20" x14ac:dyDescent="0.25">
      <c r="A63">
        <f t="shared" si="5"/>
        <v>14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S63" s="11">
        <f t="shared" ref="S63:T63" si="18">S62+7</f>
        <v>42829</v>
      </c>
      <c r="T63" s="11">
        <f t="shared" si="18"/>
        <v>42835</v>
      </c>
    </row>
    <row r="64" spans="1:20" x14ac:dyDescent="0.25">
      <c r="A64">
        <f t="shared" si="5"/>
        <v>15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S64" s="11">
        <f t="shared" ref="S64:T64" si="19">S63+7</f>
        <v>42836</v>
      </c>
      <c r="T64" s="11">
        <f t="shared" si="19"/>
        <v>42842</v>
      </c>
    </row>
    <row r="65" spans="1:20" x14ac:dyDescent="0.25">
      <c r="A65">
        <f t="shared" si="5"/>
        <v>16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S65" s="11">
        <f t="shared" ref="S65:T65" si="20">S64+7</f>
        <v>42843</v>
      </c>
      <c r="T65" s="11">
        <f t="shared" si="20"/>
        <v>42849</v>
      </c>
    </row>
    <row r="66" spans="1:20" x14ac:dyDescent="0.25">
      <c r="A66">
        <f t="shared" si="5"/>
        <v>17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S66" s="11">
        <f t="shared" ref="S66:T66" si="21">S65+7</f>
        <v>42850</v>
      </c>
      <c r="T66" s="11">
        <f t="shared" si="21"/>
        <v>42856</v>
      </c>
    </row>
    <row r="67" spans="1:20" x14ac:dyDescent="0.25">
      <c r="A67">
        <f t="shared" si="5"/>
        <v>18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S67" s="11">
        <f t="shared" ref="S67:T67" si="22">S66+7</f>
        <v>42857</v>
      </c>
      <c r="T67" s="11">
        <f t="shared" si="22"/>
        <v>42863</v>
      </c>
    </row>
    <row r="68" spans="1:20" x14ac:dyDescent="0.25">
      <c r="A68">
        <f t="shared" si="5"/>
        <v>19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S68" s="11">
        <f t="shared" ref="S68:T68" si="23">S67+7</f>
        <v>42864</v>
      </c>
      <c r="T68" s="11">
        <f t="shared" si="23"/>
        <v>42870</v>
      </c>
    </row>
    <row r="69" spans="1:20" x14ac:dyDescent="0.25">
      <c r="A69">
        <f t="shared" si="5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4">S68+7</f>
        <v>42871</v>
      </c>
      <c r="T69" s="11">
        <f t="shared" si="24"/>
        <v>42877</v>
      </c>
    </row>
    <row r="70" spans="1:20" x14ac:dyDescent="0.25">
      <c r="A70">
        <f t="shared" si="5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5">S69+7</f>
        <v>42878</v>
      </c>
      <c r="T70" s="11">
        <f t="shared" si="25"/>
        <v>42884</v>
      </c>
    </row>
    <row r="71" spans="1:20" x14ac:dyDescent="0.25">
      <c r="A71">
        <f t="shared" si="5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6">S70+7</f>
        <v>42885</v>
      </c>
      <c r="T71" s="11">
        <f t="shared" si="26"/>
        <v>42891</v>
      </c>
    </row>
    <row r="72" spans="1:20" x14ac:dyDescent="0.25">
      <c r="A72">
        <f t="shared" si="5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7">S71+7</f>
        <v>42892</v>
      </c>
      <c r="T72" s="11">
        <f t="shared" si="27"/>
        <v>42898</v>
      </c>
    </row>
    <row r="73" spans="1:20" x14ac:dyDescent="0.25">
      <c r="A73">
        <f t="shared" si="5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28">S72+7</f>
        <v>42899</v>
      </c>
      <c r="T73" s="11">
        <f t="shared" si="28"/>
        <v>42905</v>
      </c>
    </row>
    <row r="74" spans="1:20" x14ac:dyDescent="0.25">
      <c r="A74">
        <f t="shared" si="5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29">S73+7</f>
        <v>42906</v>
      </c>
      <c r="T74" s="11">
        <f t="shared" si="29"/>
        <v>42912</v>
      </c>
    </row>
    <row r="75" spans="1:20" x14ac:dyDescent="0.25">
      <c r="A75">
        <f t="shared" si="5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0">S74+7</f>
        <v>42913</v>
      </c>
      <c r="T75" s="11">
        <f t="shared" si="30"/>
        <v>42919</v>
      </c>
    </row>
    <row r="76" spans="1:20" x14ac:dyDescent="0.25">
      <c r="A76">
        <f t="shared" si="5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1">S75+7</f>
        <v>42920</v>
      </c>
      <c r="T76" s="11">
        <f t="shared" si="31"/>
        <v>42926</v>
      </c>
    </row>
    <row r="77" spans="1:20" x14ac:dyDescent="0.25">
      <c r="A77">
        <f t="shared" si="5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2">S76+7</f>
        <v>42927</v>
      </c>
      <c r="T77" s="11">
        <f t="shared" si="32"/>
        <v>42933</v>
      </c>
    </row>
    <row r="78" spans="1:20" x14ac:dyDescent="0.25">
      <c r="A78">
        <f t="shared" si="5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3">S77+7</f>
        <v>42934</v>
      </c>
      <c r="T78" s="11">
        <f t="shared" si="33"/>
        <v>42940</v>
      </c>
    </row>
    <row r="79" spans="1:20" x14ac:dyDescent="0.25">
      <c r="A79">
        <f t="shared" si="5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4">S78+7</f>
        <v>42941</v>
      </c>
      <c r="T79" s="11">
        <f t="shared" si="34"/>
        <v>42947</v>
      </c>
    </row>
    <row r="80" spans="1:20" x14ac:dyDescent="0.25">
      <c r="A80">
        <f t="shared" si="5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5">S79+7</f>
        <v>42948</v>
      </c>
      <c r="T80" s="11">
        <f t="shared" si="35"/>
        <v>42954</v>
      </c>
    </row>
    <row r="81" spans="1:20" x14ac:dyDescent="0.25">
      <c r="A81">
        <f t="shared" si="5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6">S80+7</f>
        <v>42955</v>
      </c>
      <c r="T81" s="11">
        <f t="shared" si="36"/>
        <v>42961</v>
      </c>
    </row>
    <row r="82" spans="1:20" x14ac:dyDescent="0.25">
      <c r="A82">
        <f t="shared" si="5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7">S81+7</f>
        <v>42962</v>
      </c>
      <c r="T82" s="11">
        <f t="shared" si="37"/>
        <v>42968</v>
      </c>
    </row>
    <row r="83" spans="1:20" x14ac:dyDescent="0.25">
      <c r="A83">
        <f t="shared" si="5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38">S82+7</f>
        <v>42969</v>
      </c>
      <c r="T83" s="11">
        <f t="shared" si="38"/>
        <v>42975</v>
      </c>
    </row>
    <row r="84" spans="1:20" x14ac:dyDescent="0.25">
      <c r="A84">
        <f t="shared" si="5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39">S83+7</f>
        <v>42976</v>
      </c>
      <c r="T84" s="11">
        <f t="shared" si="39"/>
        <v>42982</v>
      </c>
    </row>
    <row r="85" spans="1:20" x14ac:dyDescent="0.25">
      <c r="A85">
        <f t="shared" si="5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0">S84+7</f>
        <v>42983</v>
      </c>
      <c r="T85" s="11">
        <f t="shared" si="40"/>
        <v>42989</v>
      </c>
    </row>
    <row r="86" spans="1:20" x14ac:dyDescent="0.25">
      <c r="A86">
        <f t="shared" si="5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1">S85+7</f>
        <v>42990</v>
      </c>
      <c r="T86" s="11">
        <f t="shared" si="41"/>
        <v>42996</v>
      </c>
    </row>
    <row r="87" spans="1:20" x14ac:dyDescent="0.25">
      <c r="A87">
        <f t="shared" si="5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2">S86+7</f>
        <v>42997</v>
      </c>
      <c r="T87" s="11">
        <f t="shared" si="42"/>
        <v>43003</v>
      </c>
    </row>
    <row r="88" spans="1:20" x14ac:dyDescent="0.25">
      <c r="A88">
        <f t="shared" si="5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3">S87+7</f>
        <v>43004</v>
      </c>
      <c r="T88" s="11">
        <f t="shared" si="43"/>
        <v>43010</v>
      </c>
    </row>
    <row r="89" spans="1:20" x14ac:dyDescent="0.25">
      <c r="A89">
        <f t="shared" si="5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4">S88+7</f>
        <v>43011</v>
      </c>
      <c r="T89" s="11">
        <f t="shared" si="44"/>
        <v>43017</v>
      </c>
    </row>
    <row r="90" spans="1:20" x14ac:dyDescent="0.25">
      <c r="A90">
        <f t="shared" si="5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5">S89+7</f>
        <v>43018</v>
      </c>
      <c r="T90" s="11">
        <f t="shared" si="45"/>
        <v>43024</v>
      </c>
    </row>
    <row r="91" spans="1:20" x14ac:dyDescent="0.25">
      <c r="A91">
        <f t="shared" si="5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6">S90+7</f>
        <v>43025</v>
      </c>
      <c r="T91" s="11">
        <f t="shared" si="46"/>
        <v>43031</v>
      </c>
    </row>
    <row r="92" spans="1:20" x14ac:dyDescent="0.25">
      <c r="A92">
        <f t="shared" si="5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7">S91+7</f>
        <v>43032</v>
      </c>
      <c r="T92" s="11">
        <f t="shared" si="47"/>
        <v>43038</v>
      </c>
    </row>
    <row r="93" spans="1:20" x14ac:dyDescent="0.25">
      <c r="A93">
        <f t="shared" si="5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48">S92+7</f>
        <v>43039</v>
      </c>
      <c r="T93" s="11">
        <f t="shared" si="48"/>
        <v>43045</v>
      </c>
    </row>
    <row r="94" spans="1:20" x14ac:dyDescent="0.25">
      <c r="A94">
        <f t="shared" si="5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49">S93+7</f>
        <v>43046</v>
      </c>
      <c r="T94" s="11">
        <f t="shared" si="49"/>
        <v>43052</v>
      </c>
    </row>
    <row r="95" spans="1:20" x14ac:dyDescent="0.25">
      <c r="A95">
        <f t="shared" si="5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0">S94+7</f>
        <v>43053</v>
      </c>
      <c r="T95" s="11">
        <f t="shared" si="50"/>
        <v>43059</v>
      </c>
    </row>
    <row r="96" spans="1:20" x14ac:dyDescent="0.25">
      <c r="A96">
        <f t="shared" si="5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1">S95+7</f>
        <v>43060</v>
      </c>
      <c r="T96" s="11">
        <f t="shared" si="51"/>
        <v>43066</v>
      </c>
    </row>
    <row r="97" spans="1:20" x14ac:dyDescent="0.25">
      <c r="A97">
        <f t="shared" si="5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2">S96+7</f>
        <v>43067</v>
      </c>
      <c r="T97" s="11">
        <f t="shared" si="52"/>
        <v>43073</v>
      </c>
    </row>
    <row r="98" spans="1:20" x14ac:dyDescent="0.25">
      <c r="A98">
        <f t="shared" si="5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3">S97+7</f>
        <v>43074</v>
      </c>
      <c r="T98" s="11">
        <f t="shared" si="53"/>
        <v>43080</v>
      </c>
    </row>
    <row r="99" spans="1:20" x14ac:dyDescent="0.25">
      <c r="A99">
        <f t="shared" si="5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4">S98+7</f>
        <v>43081</v>
      </c>
      <c r="T99" s="11">
        <f t="shared" si="54"/>
        <v>43087</v>
      </c>
    </row>
    <row r="100" spans="1:20" x14ac:dyDescent="0.25">
      <c r="A100">
        <f t="shared" si="5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5">S99+7</f>
        <v>43088</v>
      </c>
      <c r="T100" s="11">
        <f t="shared" si="55"/>
        <v>43094</v>
      </c>
    </row>
    <row r="101" spans="1:20" x14ac:dyDescent="0.25">
      <c r="A101">
        <f t="shared" si="5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6">S100+7</f>
        <v>43095</v>
      </c>
      <c r="T101" s="11">
        <f t="shared" si="56"/>
        <v>43101</v>
      </c>
    </row>
    <row r="102" spans="1:20" x14ac:dyDescent="0.25">
      <c r="A102">
        <f t="shared" si="5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7">S101+7</f>
        <v>43102</v>
      </c>
      <c r="T102" s="11">
        <f t="shared" si="57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2765299.5593600813</v>
      </c>
      <c r="C106" s="16">
        <f t="shared" ref="C106:N106" si="58">SUM(C50:C102)</f>
        <v>82737585.635972127</v>
      </c>
      <c r="D106" s="16">
        <f t="shared" si="58"/>
        <v>35265323.110867277</v>
      </c>
      <c r="E106" s="16">
        <f t="shared" si="58"/>
        <v>2580970.200388893</v>
      </c>
      <c r="F106" s="16">
        <f t="shared" si="58"/>
        <v>24017002.508761525</v>
      </c>
      <c r="G106" s="16">
        <f t="shared" si="58"/>
        <v>464484.26744156447</v>
      </c>
      <c r="H106" s="16">
        <f t="shared" si="58"/>
        <v>6674853.8440480996</v>
      </c>
      <c r="I106" s="16">
        <f t="shared" si="58"/>
        <v>280737.67372034688</v>
      </c>
      <c r="J106" s="16">
        <f t="shared" si="58"/>
        <v>583724.21267472184</v>
      </c>
      <c r="K106" s="16">
        <f t="shared" si="58"/>
        <v>281160.60272065963</v>
      </c>
      <c r="L106" s="16">
        <f t="shared" si="58"/>
        <v>59122523.192807689</v>
      </c>
      <c r="M106" s="16">
        <f t="shared" si="58"/>
        <v>752367250.6898669</v>
      </c>
      <c r="N106" s="16">
        <f t="shared" si="58"/>
        <v>1.4451688255004371E+19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4812834.5593600813</v>
      </c>
      <c r="C109" s="16">
        <f t="shared" ref="C109:N109" si="59">C47+C106</f>
        <v>84630591.635972127</v>
      </c>
      <c r="D109" s="16">
        <f t="shared" si="59"/>
        <v>54899350.110867277</v>
      </c>
      <c r="E109" s="16">
        <f t="shared" si="59"/>
        <v>4236276.2003888935</v>
      </c>
      <c r="F109" s="16">
        <f t="shared" si="59"/>
        <v>26576676.508761525</v>
      </c>
      <c r="G109" s="16">
        <f t="shared" si="59"/>
        <v>1664906.2674415645</v>
      </c>
      <c r="H109" s="16">
        <f t="shared" si="59"/>
        <v>8963185.8440480996</v>
      </c>
      <c r="I109" s="16">
        <f t="shared" si="59"/>
        <v>1043721.6737203469</v>
      </c>
      <c r="J109" s="16">
        <f t="shared" si="59"/>
        <v>1221753.2126747218</v>
      </c>
      <c r="K109" s="16">
        <f t="shared" si="59"/>
        <v>702558.60272065969</v>
      </c>
      <c r="L109" s="16">
        <f t="shared" si="59"/>
        <v>66606807.192807689</v>
      </c>
      <c r="M109" s="16">
        <f t="shared" si="59"/>
        <v>752453379.6898669</v>
      </c>
      <c r="N109" s="16">
        <f t="shared" si="59"/>
        <v>1.4451688255004924E+19</v>
      </c>
    </row>
  </sheetData>
  <conditionalFormatting sqref="A2:T45 A60:T105 A51:A59 O51:T59">
    <cfRule type="expression" dxfId="263" priority="22">
      <formula>TODAY()-WEEKDAY(TODAY(), 3)=$S2-WEEKDAY($S2, 3)</formula>
    </cfRule>
  </conditionalFormatting>
  <conditionalFormatting sqref="B2:N45 B60:N105 B50:B58">
    <cfRule type="expression" dxfId="262" priority="21">
      <formula>B2=MAX(B$2:B$44)</formula>
    </cfRule>
  </conditionalFormatting>
  <conditionalFormatting sqref="A50:B50 O50:T50">
    <cfRule type="expression" dxfId="261" priority="20">
      <formula>TODAY()-WEEKDAY(TODAY(), 3)=$S50-WEEKDAY($S50, 3)</formula>
    </cfRule>
  </conditionalFormatting>
  <conditionalFormatting sqref="B50">
    <cfRule type="expression" dxfId="260" priority="19">
      <formula>B50=MAX(B$2:B$44)</formula>
    </cfRule>
  </conditionalFormatting>
  <conditionalFormatting sqref="O106:T107">
    <cfRule type="expression" dxfId="259" priority="16">
      <formula>TODAY()-WEEKDAY(TODAY(), 3)=$S106-WEEKDAY($S106, 3)</formula>
    </cfRule>
  </conditionalFormatting>
  <conditionalFormatting sqref="B46">
    <cfRule type="expression" dxfId="258" priority="14">
      <formula>TODAY()-WEEKDAY(TODAY(), 3)=$S46-WEEKDAY($S46, 3)</formula>
    </cfRule>
  </conditionalFormatting>
  <conditionalFormatting sqref="B46">
    <cfRule type="expression" dxfId="257" priority="13">
      <formula>B46=MAX(B$2:B$44)</formula>
    </cfRule>
  </conditionalFormatting>
  <conditionalFormatting sqref="C46:N46">
    <cfRule type="expression" dxfId="256" priority="12">
      <formula>TODAY()-WEEKDAY(TODAY(), 3)=$S46-WEEKDAY($S46, 3)</formula>
    </cfRule>
  </conditionalFormatting>
  <conditionalFormatting sqref="C46:N46">
    <cfRule type="expression" dxfId="255" priority="11">
      <formula>C46=MAX(C$2:C$44)</formula>
    </cfRule>
  </conditionalFormatting>
  <conditionalFormatting sqref="S46">
    <cfRule type="expression" dxfId="254" priority="10">
      <formula>TODAY()-WEEKDAY(TODAY(), 3)=$S46-WEEKDAY($S46, 3)</formula>
    </cfRule>
  </conditionalFormatting>
  <conditionalFormatting sqref="T46">
    <cfRule type="expression" dxfId="253" priority="9">
      <formula>TODAY()-WEEKDAY(TODAY(), 3)=$S46-WEEKDAY($S46, 3)</formula>
    </cfRule>
  </conditionalFormatting>
  <conditionalFormatting sqref="B50:B58">
    <cfRule type="expression" dxfId="252" priority="33">
      <formula>TODAY()-WEEKDAY(TODAY(), 3)=$S51-WEEKDAY($S51, 3)</formula>
    </cfRule>
  </conditionalFormatting>
  <conditionalFormatting sqref="B59">
    <cfRule type="expression" dxfId="251" priority="7">
      <formula>B59=MAX(B$2:B$44)</formula>
    </cfRule>
  </conditionalFormatting>
  <conditionalFormatting sqref="B59">
    <cfRule type="expression" dxfId="250" priority="8">
      <formula>TODAY()-WEEKDAY(TODAY(), 3)=$S60-WEEKDAY($S60, 3)</formula>
    </cfRule>
  </conditionalFormatting>
  <conditionalFormatting sqref="C50:N58">
    <cfRule type="expression" dxfId="249" priority="5">
      <formula>C50=MAX(C$2:C$44)</formula>
    </cfRule>
  </conditionalFormatting>
  <conditionalFormatting sqref="C50:N50">
    <cfRule type="expression" dxfId="248" priority="4">
      <formula>TODAY()-WEEKDAY(TODAY(), 3)=$S50-WEEKDAY($S50, 3)</formula>
    </cfRule>
  </conditionalFormatting>
  <conditionalFormatting sqref="C50:N50">
    <cfRule type="expression" dxfId="247" priority="3">
      <formula>C50=MAX(C$2:C$44)</formula>
    </cfRule>
  </conditionalFormatting>
  <conditionalFormatting sqref="C50:N58">
    <cfRule type="expression" dxfId="246" priority="6">
      <formula>TODAY()-WEEKDAY(TODAY(), 3)=$S51-WEEKDAY($S51, 3)</formula>
    </cfRule>
  </conditionalFormatting>
  <conditionalFormatting sqref="C59:N59">
    <cfRule type="expression" dxfId="245" priority="1">
      <formula>C59=MAX(C$2:C$44)</formula>
    </cfRule>
  </conditionalFormatting>
  <conditionalFormatting sqref="C59:N59">
    <cfRule type="expression" dxfId="244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tabSelected="1" workbookViewId="0">
      <pane ySplit="1" topLeftCell="A38" activePane="bottomLeft" state="frozen"/>
      <selection pane="bottomLeft" activeCell="D44" sqref="D44:E44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38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326</v>
      </c>
      <c r="C3" s="16">
        <f>SUM(death!C64:C70)</f>
        <v>17</v>
      </c>
      <c r="D3" s="16">
        <f>SUM(death!D64:D70)</f>
        <v>21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1449</v>
      </c>
      <c r="C4" s="16">
        <f>SUM(death!C71:C77)</f>
        <v>287</v>
      </c>
      <c r="D4" s="16">
        <f>SUM(death!D71:D77)</f>
        <v>50</v>
      </c>
      <c r="E4" s="16">
        <f>SUM(death!E71:E77)</f>
        <v>13</v>
      </c>
      <c r="F4" s="16">
        <f>SUM(death!F71:F77)</f>
        <v>108</v>
      </c>
      <c r="G4" s="16">
        <f>SUM(death!G71:G77)</f>
        <v>530</v>
      </c>
      <c r="H4" s="16">
        <f>SUM(death!H71:H77)</f>
        <v>40</v>
      </c>
      <c r="I4" s="16">
        <f>SUM(death!I71:I77)</f>
        <v>17</v>
      </c>
      <c r="J4" s="16">
        <f>SUM(death!J71:J77)</f>
        <v>13</v>
      </c>
      <c r="K4" s="16">
        <f>SUM(death!K71:K77)</f>
        <v>5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3678</v>
      </c>
      <c r="C5" s="18">
        <f>SUM(death!C78:C84)</f>
        <v>1532</v>
      </c>
      <c r="D5" s="18">
        <f>SUM(death!D78:D84)</f>
        <v>441</v>
      </c>
      <c r="E5" s="18">
        <f>SUM(death!E78:E84)</f>
        <v>81</v>
      </c>
      <c r="F5" s="18">
        <f>SUM(death!F78:F84)</f>
        <v>547</v>
      </c>
      <c r="G5" s="18">
        <f>SUM(death!G78:G84)</f>
        <v>961</v>
      </c>
      <c r="H5" s="18">
        <f>SUM(death!H78:H84)</f>
        <v>222</v>
      </c>
      <c r="I5" s="18">
        <f>SUM(death!I78:I84)</f>
        <v>159</v>
      </c>
      <c r="J5" s="18">
        <f>SUM(death!J78:J84)</f>
        <v>158</v>
      </c>
      <c r="K5" s="18">
        <f>SUM(death!K78:K84)</f>
        <v>44</v>
      </c>
      <c r="L5" s="18">
        <f>SUM(death!L78:L84)</f>
        <v>25</v>
      </c>
      <c r="M5" s="18">
        <f>SUM(death!M78:M84)</f>
        <v>2</v>
      </c>
      <c r="N5" s="18">
        <f>SUM(death!N78:N84)</f>
        <v>19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5317</v>
      </c>
      <c r="C6" s="18">
        <f>SUM(death!C85:C91)</f>
        <v>5215</v>
      </c>
      <c r="D6" s="18">
        <f>SUM(death!D85:D91)</f>
        <v>2773</v>
      </c>
      <c r="E6" s="18">
        <f>SUM(death!E85:E91)</f>
        <v>447</v>
      </c>
      <c r="F6" s="18">
        <f>SUM(death!F85:F91)</f>
        <v>1932</v>
      </c>
      <c r="G6" s="18">
        <f>SUM(death!G85:G91)</f>
        <v>955</v>
      </c>
      <c r="H6" s="18">
        <f>SUM(death!H85:H91)</f>
        <v>1405</v>
      </c>
      <c r="I6" s="18">
        <f>SUM(death!I85:I91)</f>
        <v>592</v>
      </c>
      <c r="J6" s="18">
        <f>SUM(death!J85:J91)</f>
        <v>679</v>
      </c>
      <c r="K6" s="18">
        <f>SUM(death!K85:K91)</f>
        <v>190</v>
      </c>
      <c r="L6" s="18">
        <f>SUM(death!L85:L91)</f>
        <v>111</v>
      </c>
      <c r="M6" s="18">
        <f>SUM(death!M85:M91)</f>
        <v>42</v>
      </c>
      <c r="N6" s="18">
        <f>SUM(death!N85:N91)</f>
        <v>45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5124</v>
      </c>
      <c r="C7" s="33">
        <f>SUM(death!C92:C98)</f>
        <v>6050</v>
      </c>
      <c r="D7" s="33">
        <f>SUM(death!D92:D98)</f>
        <v>8685</v>
      </c>
      <c r="E7" s="33">
        <f>SUM(death!E92:E98)</f>
        <v>1043</v>
      </c>
      <c r="F7" s="33">
        <f>SUM(death!F92:F98)</f>
        <v>5466</v>
      </c>
      <c r="G7" s="33">
        <f>SUM(death!G92:G98)</f>
        <v>963</v>
      </c>
      <c r="H7" s="33">
        <f>SUM(death!H92:H98)</f>
        <v>4195</v>
      </c>
      <c r="I7" s="33">
        <f>SUM(death!I92:I98)</f>
        <v>995</v>
      </c>
      <c r="J7" s="33">
        <f>SUM(death!J92:J98)</f>
        <v>1484</v>
      </c>
      <c r="K7" s="33">
        <f>SUM(death!K92:K98)</f>
        <v>451</v>
      </c>
      <c r="L7" s="33">
        <f>SUM(death!L92:L98)</f>
        <v>350</v>
      </c>
      <c r="M7" s="33">
        <f>SUM(death!M92:M98)</f>
        <v>112</v>
      </c>
      <c r="N7" s="33">
        <f>SUM(death!N92:N98)</f>
        <v>215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4024</v>
      </c>
      <c r="C8" s="33">
        <f>SUM(death!C99:C105)</f>
        <v>4734</v>
      </c>
      <c r="D8" s="33">
        <f>SUM(death!D99:D105)</f>
        <v>14275</v>
      </c>
      <c r="E8" s="33">
        <f>SUM(death!E99:E105)</f>
        <v>1438</v>
      </c>
      <c r="F8" s="33">
        <f>SUM(death!F99:F105)</f>
        <v>6308</v>
      </c>
      <c r="G8" s="33">
        <f>SUM(death!G99:G105)</f>
        <v>871</v>
      </c>
      <c r="H8" s="33">
        <f>SUM(death!H99:H105)</f>
        <v>6414</v>
      </c>
      <c r="I8" s="33">
        <f>SUM(death!I99:I105)</f>
        <v>971</v>
      </c>
      <c r="J8" s="33">
        <f>SUM(death!J99:J105)</f>
        <v>1959</v>
      </c>
      <c r="K8" s="33">
        <f>SUM(death!K99:K105)</f>
        <v>665</v>
      </c>
      <c r="L8" s="33">
        <f>SUM(death!L99:L105)</f>
        <v>737</v>
      </c>
      <c r="M8" s="33">
        <f>SUM(death!M99:M105)</f>
        <v>176</v>
      </c>
      <c r="N8" s="33">
        <f>SUM(death!N99:N105)</f>
        <v>437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3363</v>
      </c>
      <c r="D9" s="33">
        <f>SUM(death!D106:D112)</f>
        <v>15450</v>
      </c>
      <c r="E9" s="33">
        <f>SUM(death!E106:E112)</f>
        <v>1620</v>
      </c>
      <c r="F9" s="33">
        <f>SUM(death!F106:F112)</f>
        <v>5320</v>
      </c>
      <c r="G9" s="33">
        <f>SUM(death!G106:G112)</f>
        <v>644</v>
      </c>
      <c r="H9" s="33">
        <f>SUM(death!H106:H112)</f>
        <v>6190</v>
      </c>
      <c r="I9" s="33">
        <f>SUM(death!I106:I112)</f>
        <v>947</v>
      </c>
      <c r="J9" s="33">
        <f>SUM(death!J106:J112)</f>
        <v>1742</v>
      </c>
      <c r="K9" s="33">
        <f>SUM(death!K106:K112)</f>
        <v>658</v>
      </c>
      <c r="L9" s="33">
        <f>SUM(death!L106:L112)</f>
        <v>1239</v>
      </c>
      <c r="M9" s="33">
        <f>SUM(death!M106:M112)</f>
        <v>275</v>
      </c>
      <c r="N9" s="33">
        <f>SUM(death!N106:N112)</f>
        <v>870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2991</v>
      </c>
      <c r="C10" s="34">
        <f>SUM(death!C113:C119)</f>
        <v>2837</v>
      </c>
      <c r="D10" s="34">
        <f>SUM(death!D113:D119)</f>
        <v>14847</v>
      </c>
      <c r="E10" s="34">
        <f>SUM(death!E113:E119)</f>
        <v>1334</v>
      </c>
      <c r="F10" s="34">
        <f>SUM(death!F113:F119)</f>
        <v>3134</v>
      </c>
      <c r="G10" s="34">
        <f>SUM(death!G113:G119)</f>
        <v>592</v>
      </c>
      <c r="H10" s="34">
        <f>SUM(death!H113:H119)</f>
        <v>5500</v>
      </c>
      <c r="I10" s="34">
        <f>SUM(death!I113:I119)</f>
        <v>791</v>
      </c>
      <c r="J10" s="34">
        <f>SUM(death!J113:J119)</f>
        <v>1238</v>
      </c>
      <c r="K10" s="34">
        <f>SUM(death!K113:K119)</f>
        <v>546</v>
      </c>
      <c r="L10" s="34">
        <f>SUM(death!L113:L119)</f>
        <v>1809</v>
      </c>
      <c r="M10" s="34">
        <f>SUM(death!M113:M119)</f>
        <v>468</v>
      </c>
      <c r="N10" s="34">
        <f>SUM(death!N113:N119)</f>
        <v>973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2245</v>
      </c>
      <c r="C11" s="35">
        <f>SUM(death!C120:C126)</f>
        <v>2149</v>
      </c>
      <c r="D11" s="35">
        <f>SUM(death!D120:D126)</f>
        <v>13558</v>
      </c>
      <c r="E11" s="35">
        <f>SUM(death!E120:E126)</f>
        <v>890</v>
      </c>
      <c r="F11" s="35">
        <f>SUM(death!F120:F126)</f>
        <v>2037</v>
      </c>
      <c r="G11" s="35">
        <f>SUM(death!G120:G126)</f>
        <v>493</v>
      </c>
      <c r="H11" s="35">
        <f>SUM(death!H120:H126)</f>
        <v>4233</v>
      </c>
      <c r="I11" s="35">
        <f>SUM(death!I120:I126)</f>
        <v>581</v>
      </c>
      <c r="J11" s="35">
        <f>SUM(death!J120:J126)</f>
        <v>762</v>
      </c>
      <c r="K11" s="35">
        <f>SUM(death!K120:K126)</f>
        <v>543</v>
      </c>
      <c r="L11" s="35">
        <f>SUM(death!L120:L126)</f>
        <v>2754</v>
      </c>
      <c r="M11" s="35">
        <f>SUM(death!M120:M126)</f>
        <v>215</v>
      </c>
      <c r="N11" s="35">
        <f>SUM(death!N120:N126)</f>
        <v>1122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1683</v>
      </c>
      <c r="C12" s="35">
        <f>SUM(death!C127:C133)</f>
        <v>1407</v>
      </c>
      <c r="D12" s="35">
        <f>SUM(death!D127:D133)</f>
        <v>12930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3176</v>
      </c>
      <c r="I12" s="35">
        <f>SUM(death!I127:I133)</f>
        <v>384</v>
      </c>
      <c r="J12" s="35">
        <f>SUM(death!J127:J133)</f>
        <v>563</v>
      </c>
      <c r="K12" s="35">
        <f>SUM(death!K127:K133)</f>
        <v>510</v>
      </c>
      <c r="L12" s="35">
        <f>SUM(death!L127:L133)</f>
        <v>4098</v>
      </c>
      <c r="M12" s="35">
        <f>SUM(death!M127:M133)</f>
        <v>155</v>
      </c>
      <c r="N12" s="35">
        <f>SUM(death!N127:N133)</f>
        <v>1188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1355</v>
      </c>
      <c r="C13" s="35">
        <f>SUM(death!C134:C140)</f>
        <v>711</v>
      </c>
      <c r="D13" s="35">
        <f>SUM(death!D134:D140)</f>
        <v>10449</v>
      </c>
      <c r="E13" s="35">
        <f>SUM(death!E134:E140)</f>
        <v>480</v>
      </c>
      <c r="F13" s="35">
        <f>SUM(death!F134:F140)</f>
        <v>1727</v>
      </c>
      <c r="G13" s="35">
        <f>SUM(death!G134:G140)</f>
        <v>348</v>
      </c>
      <c r="H13" s="35">
        <f>SUM(death!H134:H140)</f>
        <v>2431</v>
      </c>
      <c r="I13" s="35">
        <f>SUM(death!I134:I140)</f>
        <v>240</v>
      </c>
      <c r="J13" s="35">
        <f>SUM(death!J134:J140)</f>
        <v>356</v>
      </c>
      <c r="K13" s="35">
        <f>SUM(death!K134:K140)</f>
        <v>381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882</v>
      </c>
      <c r="C14" s="35">
        <f>SUM(death!C141:C147)</f>
        <v>402</v>
      </c>
      <c r="D14" s="35">
        <f>SUM(death!D141:D147)</f>
        <v>8485</v>
      </c>
      <c r="E14" s="35">
        <f>SUM(death!E141:E147)</f>
        <v>322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231</v>
      </c>
      <c r="K14" s="35">
        <f>SUM(death!K141:K147)</f>
        <v>360</v>
      </c>
      <c r="L14" s="35">
        <f>SUM(death!L141:L147)</f>
        <v>6598</v>
      </c>
      <c r="M14" s="35">
        <f>SUM(death!M141:M147)</f>
        <v>65</v>
      </c>
      <c r="N14" s="35">
        <f>SUM(death!N141:N147)</f>
        <v>642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632</v>
      </c>
      <c r="C15" s="9">
        <f>SUM(death!C148:C154)</f>
        <v>346</v>
      </c>
      <c r="D15" s="9">
        <f>SUM(death!D148:D154)</f>
        <v>7134</v>
      </c>
      <c r="E15" s="9">
        <f>SUM(death!E148:E154)</f>
        <v>234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173</v>
      </c>
      <c r="K15" s="9">
        <f>SUM(death!K148:K154)</f>
        <v>274</v>
      </c>
      <c r="L15" s="9">
        <f>SUM(death!L148:L154)</f>
        <v>6598</v>
      </c>
      <c r="M15" s="9">
        <f>SUM(death!M148:M154)</f>
        <v>43</v>
      </c>
      <c r="N15" s="9">
        <f>SUM(death!N148:N154)</f>
        <v>871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174</v>
      </c>
      <c r="D16" s="9">
        <f>SUM(death!D155:D161)</f>
        <v>6116</v>
      </c>
      <c r="E16" s="9">
        <f>SUM(death!E155:E161)</f>
        <v>171</v>
      </c>
      <c r="F16" s="9">
        <f>SUM(death!F155:F161)</f>
        <v>353</v>
      </c>
      <c r="G16" s="9">
        <f>SUM(death!G155:G161)</f>
        <v>484</v>
      </c>
      <c r="H16" s="9">
        <f>SUM(death!H155:H161)</f>
        <v>1184</v>
      </c>
      <c r="I16" s="9">
        <f>SUM(death!I155:I161)</f>
        <v>57</v>
      </c>
      <c r="J16" s="9">
        <f>SUM(death!J155:J161)</f>
        <v>123</v>
      </c>
      <c r="K16" s="9">
        <f>SUM(death!K155:K161)</f>
        <v>245</v>
      </c>
      <c r="L16" s="9">
        <f>SUM(death!L155:L161)</f>
        <v>7185</v>
      </c>
      <c r="M16" s="9">
        <f>SUM(death!M155:M161)</f>
        <v>29</v>
      </c>
      <c r="N16" s="9">
        <f>SUM(death!N155:N161)</f>
        <v>505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97</v>
      </c>
      <c r="D17" s="9">
        <f>SUM(death!D162:D168)</f>
        <v>5466</v>
      </c>
      <c r="E17" s="9">
        <f>SUM(death!E162:E168)</f>
        <v>94</v>
      </c>
      <c r="F17" s="9">
        <f>SUM(death!F162:F168)</f>
        <v>252</v>
      </c>
      <c r="G17" s="9">
        <f>SUM(death!G162:G168)</f>
        <v>556</v>
      </c>
      <c r="H17" s="9">
        <f>SUM(death!H162:H168)</f>
        <v>746</v>
      </c>
      <c r="I17" s="9">
        <f>SUM(death!I162:I168)</f>
        <v>46</v>
      </c>
      <c r="J17" s="9">
        <f>SUM(death!J162:J168)</f>
        <v>67</v>
      </c>
      <c r="K17" s="9">
        <f>SUM(death!K162:K168)</f>
        <v>235</v>
      </c>
      <c r="L17" s="9">
        <f>SUM(death!L162:L168)</f>
        <v>6890</v>
      </c>
      <c r="M17" s="9">
        <f>SUM(death!M162:M168)</f>
        <v>27</v>
      </c>
      <c r="N17" s="9">
        <f>SUM(death!N162:N168)</f>
        <v>346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32</v>
      </c>
      <c r="D18" s="9">
        <f>SUM(death!D169:D175)</f>
        <v>4464</v>
      </c>
      <c r="E18" s="9">
        <f>SUM(death!E169:E175)</f>
        <v>92</v>
      </c>
      <c r="F18" s="9">
        <f>SUM(death!F169:F175)</f>
        <v>233</v>
      </c>
      <c r="G18" s="9">
        <f>SUM(death!G169:G175)</f>
        <v>786</v>
      </c>
      <c r="H18" s="9">
        <f>SUM(death!H169:H175)</f>
        <v>513</v>
      </c>
      <c r="I18" s="9">
        <f>SUM(death!I169:I175)</f>
        <v>31</v>
      </c>
      <c r="J18" s="9">
        <f>SUM(death!J169:J175)</f>
        <v>37</v>
      </c>
      <c r="K18" s="9">
        <f>SUM(death!K169:K175)</f>
        <v>200</v>
      </c>
      <c r="L18" s="9">
        <f>SUM(death!L169:L175)</f>
        <v>7270</v>
      </c>
      <c r="M18" s="9">
        <f>SUM(death!M169:M175)</f>
        <v>9</v>
      </c>
      <c r="N18" s="9">
        <f>SUM(death!N169:N175)</f>
        <v>284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165</v>
      </c>
      <c r="C19" s="9">
        <f>SUM(death!C176:C182)</f>
        <v>20</v>
      </c>
      <c r="D19" s="9">
        <f>SUM(death!D176:D182)</f>
        <v>4208</v>
      </c>
      <c r="E19" s="9">
        <f>SUM(death!E176:E182)</f>
        <v>67</v>
      </c>
      <c r="F19" s="9">
        <f>SUM(death!F176:F182)</f>
        <v>155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43</v>
      </c>
      <c r="K19" s="9">
        <f>SUM(death!K176:K182)</f>
        <v>138</v>
      </c>
      <c r="L19" s="9">
        <f>SUM(death!L176:L182)</f>
        <v>6999</v>
      </c>
      <c r="M19" s="9">
        <f>SUM(death!M176:M182)</f>
        <v>20</v>
      </c>
      <c r="N19" s="9">
        <f>SUM(death!N176:N182)</f>
        <v>92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43</v>
      </c>
      <c r="D20" s="9">
        <f>SUM(death!D183:D189)</f>
        <v>3629</v>
      </c>
      <c r="E20" s="9">
        <f>SUM(death!E183:E189)</f>
        <v>57</v>
      </c>
      <c r="F20" s="9">
        <f>SUM(death!F183:F189)</f>
        <v>112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28</v>
      </c>
      <c r="K20" s="9">
        <f>SUM(death!K183:K189)</f>
        <v>98</v>
      </c>
      <c r="L20" s="9">
        <f>SUM(death!L183:L189)</f>
        <v>7242</v>
      </c>
      <c r="M20" s="9">
        <f>SUM(death!M183:M189)</f>
        <v>7</v>
      </c>
      <c r="N20" s="9">
        <f>SUM(death!N183:N189)</f>
        <v>162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20</v>
      </c>
      <c r="D21" s="16">
        <f>SUM(death!D190:D196)</f>
        <v>5294</v>
      </c>
      <c r="E21" s="16">
        <f>SUM(death!E190:E196)</f>
        <v>48</v>
      </c>
      <c r="F21" s="16">
        <f>SUM(death!F190:F196)</f>
        <v>104</v>
      </c>
      <c r="G21" s="16">
        <f>SUM(death!G190:G196)</f>
        <v>1258</v>
      </c>
      <c r="H21" s="16">
        <f>SUM(death!H190:H196)</f>
        <v>213</v>
      </c>
      <c r="I21" s="16">
        <f>SUM(death!I190:I196)</f>
        <v>8</v>
      </c>
      <c r="J21" s="16">
        <f>SUM(death!J190:J196)</f>
        <v>11</v>
      </c>
      <c r="K21" s="16">
        <f>SUM(death!K190:K196)</f>
        <v>85</v>
      </c>
      <c r="L21" s="16">
        <f>SUM(death!L190:L196)</f>
        <v>7251</v>
      </c>
      <c r="M21" s="16">
        <f>SUM(death!M190:M196)</f>
        <v>9</v>
      </c>
      <c r="N21" s="16">
        <f>SUM(death!N190:N196)</f>
        <v>99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15</v>
      </c>
      <c r="D22" s="16">
        <f>SUM(death!D197:D203)</f>
        <v>5670</v>
      </c>
      <c r="E22" s="16">
        <f>SUM(death!E197:E203)</f>
        <v>29</v>
      </c>
      <c r="F22" s="16">
        <f>SUM(death!F197:F203)</f>
        <v>158</v>
      </c>
      <c r="G22" s="16">
        <f>SUM(death!G197:G203)</f>
        <v>1359</v>
      </c>
      <c r="H22" s="16">
        <f>SUM(death!H197:H203)</f>
        <v>150</v>
      </c>
      <c r="I22" s="16">
        <f>SUM(death!I197:I203)</f>
        <v>1</v>
      </c>
      <c r="J22" s="16">
        <f>SUM(death!J197:J203)</f>
        <v>22</v>
      </c>
      <c r="K22" s="16">
        <f>SUM(death!K197:K203)</f>
        <v>57</v>
      </c>
      <c r="L22" s="16">
        <f>SUM(death!L197:L203)</f>
        <v>7382</v>
      </c>
      <c r="M22" s="16">
        <f>SUM(death!M197:M203)</f>
        <v>7</v>
      </c>
      <c r="N22" s="16">
        <f>SUM(death!N197:N203)</f>
        <v>69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14</v>
      </c>
      <c r="D23" s="16">
        <f>SUM(death!D204:D210)</f>
        <v>6731</v>
      </c>
      <c r="E23" s="16">
        <f>SUM(death!E204:E210)</f>
        <v>40</v>
      </c>
      <c r="F23" s="16">
        <f>SUM(death!F204:F210)</f>
        <v>56</v>
      </c>
      <c r="G23" s="16">
        <f>SUM(death!G204:G210)</f>
        <v>1512</v>
      </c>
      <c r="H23" s="16">
        <f>SUM(death!H204:H210)</f>
        <v>116</v>
      </c>
      <c r="I23" s="16">
        <f>SUM(death!I204:I210)</f>
        <v>4</v>
      </c>
      <c r="J23" s="16">
        <f>SUM(death!J204:J210)</f>
        <v>14</v>
      </c>
      <c r="K23" s="16">
        <f>SUM(death!K204:K210)</f>
        <v>30</v>
      </c>
      <c r="L23" s="16">
        <f>SUM(death!L204:L210)</f>
        <v>7519</v>
      </c>
      <c r="M23" s="16">
        <f>SUM(death!M204:M210)</f>
        <v>9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29</v>
      </c>
      <c r="D24" s="16">
        <f>SUM(death!D211:D217)</f>
        <v>8176</v>
      </c>
      <c r="E24" s="16">
        <f>SUM(death!E211:E217)</f>
        <v>23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17</v>
      </c>
      <c r="K24" s="16">
        <f>SUM(death!K211:K217)</f>
        <v>18</v>
      </c>
      <c r="L24" s="16">
        <f>SUM(death!L211:L217)</f>
        <v>7078</v>
      </c>
      <c r="M24" s="16">
        <f>SUM(death!M211:M217)</f>
        <v>1</v>
      </c>
      <c r="N24" s="16">
        <f>SUM(death!N211:N217)</f>
        <v>55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41</v>
      </c>
      <c r="D25" s="16">
        <f>SUM(death!D218:D224)</f>
        <v>7488</v>
      </c>
      <c r="E25" s="16">
        <f>SUM(death!E218:E224)</f>
        <v>34</v>
      </c>
      <c r="F25" s="16">
        <f>SUM(death!F218:F224)</f>
        <v>54</v>
      </c>
      <c r="G25" s="16">
        <f>SUM(death!G218:G224)</f>
        <v>1237</v>
      </c>
      <c r="H25" s="16">
        <f>SUM(death!H218:H224)</f>
        <v>71</v>
      </c>
      <c r="I25" s="16">
        <f>SUM(death!I218:I224)</f>
        <v>8</v>
      </c>
      <c r="J25" s="16">
        <f>SUM(death!J218:J224)</f>
        <v>30</v>
      </c>
      <c r="K25" s="16">
        <f>SUM(death!K218:K224)</f>
        <v>18</v>
      </c>
      <c r="L25" s="16">
        <f>SUM(death!L218:L224)</f>
        <v>7006</v>
      </c>
      <c r="M25" s="16">
        <f>SUM(death!M218:M224)</f>
        <v>9</v>
      </c>
      <c r="N25" s="16">
        <f>SUM(death!N218:N224)</f>
        <v>36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37</v>
      </c>
      <c r="C26" s="16">
        <f>SUM(death!C225:C231)</f>
        <v>146</v>
      </c>
      <c r="D26" s="16">
        <f>SUM(death!D225:D231)</f>
        <v>7597</v>
      </c>
      <c r="E26" s="16">
        <f>SUM(death!E225:E231)</f>
        <v>30</v>
      </c>
      <c r="F26" s="16">
        <f>SUM(death!F225:F231)</f>
        <v>84</v>
      </c>
      <c r="G26" s="16">
        <f>SUM(death!G225:G231)</f>
        <v>1212</v>
      </c>
      <c r="H26" s="16">
        <f>SUM(death!H225:H231)</f>
        <v>88</v>
      </c>
      <c r="I26" s="16">
        <f>SUM(death!I225:I231)</f>
        <v>15</v>
      </c>
      <c r="J26" s="16">
        <f>SUM(death!J225:J231)</f>
        <v>73</v>
      </c>
      <c r="K26" s="16">
        <f>SUM(death!K225:K231)</f>
        <v>16</v>
      </c>
      <c r="L26" s="16">
        <f>SUM(death!L225:L231)</f>
        <v>6743</v>
      </c>
      <c r="M26" s="16">
        <f>SUM(death!M225:M231)</f>
        <v>2</v>
      </c>
      <c r="N26" s="16">
        <f>SUM(death!N225:N231)</f>
        <v>45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224</v>
      </c>
      <c r="D27" s="16">
        <f>SUM(death!D232:D238)</f>
        <v>6978</v>
      </c>
      <c r="E27" s="16">
        <f>SUM(death!E232:E238)</f>
        <v>42</v>
      </c>
      <c r="F27" s="16">
        <f>SUM(death!F232:F238)</f>
        <v>103</v>
      </c>
      <c r="G27" s="16">
        <f>SUM(death!G232:G238)</f>
        <v>1004</v>
      </c>
      <c r="H27" s="16">
        <f>SUM(death!H232:H238)</f>
        <v>63</v>
      </c>
      <c r="I27" s="16">
        <f>SUM(death!I232:I238)</f>
        <v>28</v>
      </c>
      <c r="J27" s="16">
        <f>SUM(death!J232:J238)</f>
        <v>47</v>
      </c>
      <c r="K27" s="16">
        <f>SUM(death!K232:K238)</f>
        <v>19</v>
      </c>
      <c r="L27" s="16">
        <f>SUM(death!L232:L238)</f>
        <v>6893</v>
      </c>
      <c r="M27" s="16">
        <f>SUM(death!M232:M238)</f>
        <v>3</v>
      </c>
      <c r="N27" s="16">
        <f>SUM(death!N232:N238)</f>
        <v>47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214</v>
      </c>
      <c r="D28" s="16">
        <f>SUM(death!D239:D245)</f>
        <v>6680</v>
      </c>
      <c r="E28" s="16">
        <f>SUM(death!E239:E245)</f>
        <v>32</v>
      </c>
      <c r="F28" s="16">
        <f>SUM(death!F239:F245)</f>
        <v>93</v>
      </c>
      <c r="G28" s="16">
        <f>SUM(death!G239:G245)</f>
        <v>819</v>
      </c>
      <c r="H28" s="16">
        <f>SUM(death!H239:H245)</f>
        <v>70</v>
      </c>
      <c r="I28" s="16">
        <f>SUM(death!I239:I245)</f>
        <v>24</v>
      </c>
      <c r="J28" s="16">
        <f>SUM(death!J239:J245)</f>
        <v>21</v>
      </c>
      <c r="K28" s="16">
        <f>SUM(death!K239:K245)</f>
        <v>10</v>
      </c>
      <c r="L28" s="16">
        <f>SUM(death!L239:L245)</f>
        <v>6124</v>
      </c>
      <c r="M28" s="16">
        <f>SUM(death!M239:M245)</f>
        <v>0</v>
      </c>
      <c r="N28" s="16">
        <f>SUM(death!N239:N245)</f>
        <v>44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433</v>
      </c>
      <c r="D29" s="16">
        <f>SUM(death!D246:D252)</f>
        <v>6099</v>
      </c>
      <c r="E29" s="16">
        <f>SUM(death!E246:E252)</f>
        <v>37</v>
      </c>
      <c r="F29" s="16">
        <f>SUM(death!F246:F252)</f>
        <v>95</v>
      </c>
      <c r="G29" s="16">
        <f>SUM(death!G246:G252)</f>
        <v>831</v>
      </c>
      <c r="H29" s="16">
        <f>SUM(death!H246:H252)</f>
        <v>52</v>
      </c>
      <c r="I29" s="16">
        <f>SUM(death!I246:I252)</f>
        <v>19</v>
      </c>
      <c r="J29" s="16">
        <f>SUM(death!J246:J252)</f>
        <v>15</v>
      </c>
      <c r="K29" s="16">
        <f>SUM(death!K246:K252)</f>
        <v>12</v>
      </c>
      <c r="L29" s="16">
        <f>SUM(death!L246:L252)</f>
        <v>5790</v>
      </c>
      <c r="M29" s="16">
        <f>SUM(death!M246:M252)</f>
        <v>0</v>
      </c>
      <c r="N29" s="16">
        <f>SUM(death!N246:N252)</f>
        <v>28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343</v>
      </c>
      <c r="D30" s="16">
        <f>SUM(death!D253:D259)</f>
        <v>5286</v>
      </c>
      <c r="E30" s="16">
        <f>SUM(death!E253:E259)</f>
        <v>27</v>
      </c>
      <c r="F30" s="16">
        <f>SUM(death!F253:F259)</f>
        <v>215</v>
      </c>
      <c r="G30" s="16">
        <f>SUM(death!G253:G259)</f>
        <v>864</v>
      </c>
      <c r="H30" s="16">
        <f>SUM(death!H253:H259)</f>
        <v>77</v>
      </c>
      <c r="I30" s="16">
        <f>SUM(death!I253:I259)</f>
        <v>11</v>
      </c>
      <c r="J30" s="16">
        <f>SUM(death!J253:J259)</f>
        <v>17</v>
      </c>
      <c r="K30" s="16">
        <f>SUM(death!K253:K259)</f>
        <v>13</v>
      </c>
      <c r="L30" s="16">
        <f>SUM(death!L253:L259)</f>
        <v>4977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821</v>
      </c>
      <c r="D31" s="16">
        <f>SUM(death!D260:D266)</f>
        <v>5493</v>
      </c>
      <c r="E31" s="16">
        <f>SUM(death!E260:E266)</f>
        <v>42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25</v>
      </c>
      <c r="J31" s="16">
        <f>SUM(death!J260:J266)</f>
        <v>21</v>
      </c>
      <c r="K31" s="16">
        <f>SUM(death!K260:K266)</f>
        <v>12</v>
      </c>
      <c r="L31" s="16">
        <f>SUM(death!L260:L266)</f>
        <v>5232</v>
      </c>
      <c r="M31" s="16">
        <f>SUM(death!M260:M266)</f>
        <v>8</v>
      </c>
      <c r="N31" s="16">
        <f>SUM(death!N260:N266)</f>
        <v>46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772</v>
      </c>
      <c r="D32" s="16">
        <f>SUM(death!D267:D273)</f>
        <v>5320</v>
      </c>
      <c r="E32" s="16">
        <f>SUM(death!E267:E273)</f>
        <v>64</v>
      </c>
      <c r="F32" s="16">
        <f>SUM(death!F267:F273)</f>
        <v>442</v>
      </c>
      <c r="G32" s="16">
        <f>SUM(death!G267:G273)</f>
        <v>1288</v>
      </c>
      <c r="H32" s="16">
        <f>SUM(death!H267:H273)</f>
        <v>211</v>
      </c>
      <c r="I32" s="16">
        <f>SUM(death!I267:I273)</f>
        <v>95</v>
      </c>
      <c r="J32" s="16">
        <f>SUM(death!J267:J273)</f>
        <v>30</v>
      </c>
      <c r="K32" s="16">
        <f>SUM(death!K267:K273)</f>
        <v>11</v>
      </c>
      <c r="L32" s="16">
        <f>SUM(death!L267:L273)</f>
        <v>4881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857</v>
      </c>
      <c r="D33" s="16">
        <f>SUM(death!D274:D280)</f>
        <v>5176</v>
      </c>
      <c r="E33" s="16">
        <f>SUM(death!E274:E280)</f>
        <v>68</v>
      </c>
      <c r="F33" s="16">
        <f>SUM(death!F274:F280)</f>
        <v>503</v>
      </c>
      <c r="G33" s="16">
        <f>SUM(death!G274:G280)</f>
        <v>1368</v>
      </c>
      <c r="H33" s="16">
        <f>SUM(death!H274:H280)</f>
        <v>362</v>
      </c>
      <c r="I33" s="16">
        <f>SUM(death!I274:I280)</f>
        <v>80</v>
      </c>
      <c r="J33" s="16">
        <f>SUM(death!J274:J280)</f>
        <v>70</v>
      </c>
      <c r="K33" s="16">
        <f>SUM(death!K274:K280)</f>
        <v>17</v>
      </c>
      <c r="L33" s="16">
        <f>SUM(death!L274:L280)</f>
        <v>4599</v>
      </c>
      <c r="M33" s="16">
        <f>SUM(death!M274:M280)</f>
        <v>18</v>
      </c>
      <c r="N33" s="16">
        <f>SUM(death!N274:N280)</f>
        <v>213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913</v>
      </c>
      <c r="D34" s="16">
        <f>SUM(death!D281:D287)</f>
        <v>5096</v>
      </c>
      <c r="E34" s="16">
        <f>SUM(death!E281:E287)</f>
        <v>100</v>
      </c>
      <c r="F34" s="16">
        <f>SUM(death!F281:F287)</f>
        <v>500</v>
      </c>
      <c r="G34" s="16">
        <f>SUM(death!G281:G287)</f>
        <v>1587</v>
      </c>
      <c r="H34" s="16">
        <f>SUM(death!H281:H287)</f>
        <v>475</v>
      </c>
      <c r="I34" s="16">
        <f>SUM(death!I281:I287)</f>
        <v>130</v>
      </c>
      <c r="J34" s="16">
        <f>SUM(death!J281:J287)</f>
        <v>131</v>
      </c>
      <c r="K34" s="16">
        <f>SUM(death!K281:K287)</f>
        <v>22</v>
      </c>
      <c r="L34" s="16">
        <f>SUM(death!L281:L287)</f>
        <v>4131</v>
      </c>
      <c r="M34" s="16">
        <f>SUM(death!M281:M287)</f>
        <v>18</v>
      </c>
      <c r="N34" s="16">
        <f>SUM(death!N281:N287)</f>
        <v>132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892</v>
      </c>
      <c r="D35" s="16">
        <f>SUM(death!D288:D294)</f>
        <v>5094</v>
      </c>
      <c r="E35" s="16">
        <f>SUM(death!E288:E294)</f>
        <v>164</v>
      </c>
      <c r="F35" s="16">
        <f>SUM(death!F288:F294)</f>
        <v>747</v>
      </c>
      <c r="G35" s="16">
        <f>SUM(death!G288:G294)</f>
        <v>1831</v>
      </c>
      <c r="H35" s="16">
        <f>SUM(death!H288:H294)</f>
        <v>821</v>
      </c>
      <c r="I35" s="16">
        <f>SUM(death!I288:I294)</f>
        <v>167</v>
      </c>
      <c r="J35" s="16">
        <f>SUM(death!J288:J294)</f>
        <v>217</v>
      </c>
      <c r="K35" s="16">
        <f>SUM(death!K288:K294)</f>
        <v>16</v>
      </c>
      <c r="L35" s="16">
        <f>SUM(death!L288:L294)</f>
        <v>3399</v>
      </c>
      <c r="M35" s="16">
        <f>SUM(death!M288:M294)</f>
        <v>19</v>
      </c>
      <c r="N35" s="16">
        <f>SUM(death!N288:N294)</f>
        <v>147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1056</v>
      </c>
      <c r="D36" s="16">
        <f>SUM(death!D295:D301)</f>
        <v>5696</v>
      </c>
      <c r="E36" s="16">
        <f>SUM(death!E295:E301)</f>
        <v>272</v>
      </c>
      <c r="F36" s="16">
        <f>SUM(death!F295:F301)</f>
        <v>1284</v>
      </c>
      <c r="G36" s="16">
        <f>SUM(death!G295:G301)</f>
        <v>2241</v>
      </c>
      <c r="H36" s="16">
        <f>SUM(death!H295:H301)</f>
        <v>1250</v>
      </c>
      <c r="I36" s="16">
        <f>SUM(death!I295:I301)</f>
        <v>295</v>
      </c>
      <c r="J36" s="16">
        <f>SUM(death!J295:J301)</f>
        <v>345</v>
      </c>
      <c r="K36" s="16">
        <f>SUM(death!K295:K301)</f>
        <v>43</v>
      </c>
      <c r="L36" s="16">
        <f>SUM(death!L295:L301)</f>
        <v>3258</v>
      </c>
      <c r="M36" s="16">
        <f>SUM(death!M295:M301)</f>
        <v>30</v>
      </c>
      <c r="N36" s="16">
        <f>SUM(death!N295:N301)</f>
        <v>186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1236</v>
      </c>
      <c r="D37" s="32">
        <f>SUM(death!D302:D308)</f>
        <v>5945</v>
      </c>
      <c r="E37" s="32">
        <f>SUM(death!E302:E308)</f>
        <v>484</v>
      </c>
      <c r="F37" s="32">
        <f>SUM(death!F302:F308)</f>
        <v>2258</v>
      </c>
      <c r="G37" s="32">
        <f>SUM(death!G302:G308)</f>
        <v>2682</v>
      </c>
      <c r="H37" s="32">
        <f>SUM(death!H302:H308)</f>
        <v>1821</v>
      </c>
      <c r="I37" s="32">
        <f>SUM(death!I302:I308)</f>
        <v>388</v>
      </c>
      <c r="J37" s="32">
        <f>SUM(death!J302:J308)</f>
        <v>888</v>
      </c>
      <c r="K37" s="32">
        <f>SUM(death!K302:K308)</f>
        <v>82</v>
      </c>
      <c r="L37" s="32">
        <f>SUM(death!L302:L308)</f>
        <v>2941</v>
      </c>
      <c r="M37" s="32">
        <f>SUM(death!M302:M308)</f>
        <v>33</v>
      </c>
      <c r="N37" s="32">
        <f>SUM(death!N302:N308)</f>
        <v>233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1733</v>
      </c>
      <c r="D38" s="32">
        <f>SUM(death!D309:D315)</f>
        <v>6896</v>
      </c>
      <c r="E38" s="32">
        <f>SUM(death!E309:E315)</f>
        <v>883</v>
      </c>
      <c r="F38" s="32">
        <f>SUM(death!F309:F315)</f>
        <v>3783</v>
      </c>
      <c r="G38" s="32">
        <f>SUM(death!G309:G315)</f>
        <v>2993</v>
      </c>
      <c r="H38" s="32">
        <f>SUM(death!H309:H315)</f>
        <v>2327</v>
      </c>
      <c r="I38" s="32">
        <f>SUM(death!I309:I315)</f>
        <v>570</v>
      </c>
      <c r="J38" s="32">
        <f>SUM(death!J309:J315)</f>
        <v>1282</v>
      </c>
      <c r="K38" s="32">
        <f>SUM(death!K309:K315)</f>
        <v>156</v>
      </c>
      <c r="L38" s="32">
        <f>SUM(death!L309:L315)</f>
        <v>2293</v>
      </c>
      <c r="M38" s="32">
        <f>SUM(death!M309:M315)</f>
        <v>32</v>
      </c>
      <c r="N38" s="32">
        <f>SUM(death!N309:N315)</f>
        <v>343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1916</v>
      </c>
      <c r="D39" s="32">
        <f>SUM(death!D316:D322)</f>
        <v>8113</v>
      </c>
      <c r="E39" s="32">
        <f>SUM(death!E316:E322)</f>
        <v>1187</v>
      </c>
      <c r="F39" s="32">
        <f>SUM(death!F316:F322)</f>
        <v>4142</v>
      </c>
      <c r="G39" s="32">
        <f>SUM(death!G316:G322)</f>
        <v>3202</v>
      </c>
      <c r="H39" s="32">
        <f>SUM(death!H316:H322)</f>
        <v>2890</v>
      </c>
      <c r="I39" s="32">
        <f>SUM(death!I316:I322)</f>
        <v>482</v>
      </c>
      <c r="J39" s="32">
        <f>SUM(death!J316:J322)</f>
        <v>1396</v>
      </c>
      <c r="K39" s="32">
        <f>SUM(death!K316:K322)</f>
        <v>235</v>
      </c>
      <c r="L39" s="32">
        <f>SUM(death!L316:L322)</f>
        <v>3414</v>
      </c>
      <c r="M39" s="32">
        <f>SUM(death!M316:M322)</f>
        <v>32</v>
      </c>
      <c r="N39" s="32">
        <f>SUM(death!N316:N322)</f>
        <v>431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1870</v>
      </c>
      <c r="D40" s="32">
        <f>SUM(death!D323:D329)</f>
        <v>10839</v>
      </c>
      <c r="E40" s="32">
        <f>SUM(death!E323:E329)</f>
        <v>1651</v>
      </c>
      <c r="F40" s="32">
        <f>SUM(death!F323:F329)</f>
        <v>4063</v>
      </c>
      <c r="G40" s="32">
        <f>SUM(death!G323:G329)</f>
        <v>3309</v>
      </c>
      <c r="H40" s="32">
        <f>SUM(death!H323:H329)</f>
        <v>3090</v>
      </c>
      <c r="I40" s="32">
        <f>SUM(death!I323:I329)</f>
        <v>405</v>
      </c>
      <c r="J40" s="32">
        <f>SUM(death!J323:J329)</f>
        <v>1219</v>
      </c>
      <c r="K40" s="32">
        <f>SUM(death!K323:K329)</f>
        <v>330</v>
      </c>
      <c r="L40" s="32">
        <f>SUM(death!L323:L329)</f>
        <v>3386</v>
      </c>
      <c r="M40" s="32">
        <f>SUM(death!M323:M329)</f>
        <v>44</v>
      </c>
      <c r="N40" s="32">
        <f>SUM(death!N323:N329)</f>
        <v>502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1975</v>
      </c>
      <c r="D41" s="16">
        <f>SUM(death!D330:D336)</f>
        <v>10374</v>
      </c>
      <c r="E41" s="16">
        <f>SUM(death!E330:E336)</f>
        <v>2190</v>
      </c>
      <c r="F41" s="16">
        <f>SUM(death!F330:F336)</f>
        <v>3524</v>
      </c>
      <c r="G41" s="16">
        <f>SUM(death!G330:G336)</f>
        <v>3073</v>
      </c>
      <c r="H41" s="16">
        <f>SUM(death!H330:H336)</f>
        <v>3219</v>
      </c>
      <c r="I41" s="16">
        <f>SUM(death!I330:I336)</f>
        <v>458</v>
      </c>
      <c r="J41" s="16">
        <f>SUM(death!J330:J336)</f>
        <v>939</v>
      </c>
      <c r="K41" s="16">
        <f>SUM(death!K330:K336)</f>
        <v>416</v>
      </c>
      <c r="L41" s="16">
        <f>SUM(death!L330:L336)</f>
        <v>3651</v>
      </c>
      <c r="M41" s="16">
        <f>SUM(death!M330:M336)</f>
        <v>29</v>
      </c>
      <c r="N41" s="16">
        <f>SUM(death!N330:N336)</f>
        <v>577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1578</v>
      </c>
      <c r="D42" s="16">
        <f>SUM(death!D337:D343)</f>
        <v>15815</v>
      </c>
      <c r="E42" s="16">
        <f>SUM(death!E337:E343)</f>
        <v>2626</v>
      </c>
      <c r="F42" s="16">
        <f>SUM(death!F337:F343)</f>
        <v>2850</v>
      </c>
      <c r="G42" s="16">
        <f>SUM(death!G337:G343)</f>
        <v>2435</v>
      </c>
      <c r="H42" s="16">
        <f>SUM(death!H337:H343)</f>
        <v>3002</v>
      </c>
      <c r="I42" s="16">
        <f>SUM(death!I337:I343)</f>
        <v>338</v>
      </c>
      <c r="J42" s="16">
        <f>SUM(death!J337:J343)</f>
        <v>793</v>
      </c>
      <c r="K42" s="16">
        <f>SUM(death!K337:K343)</f>
        <v>473</v>
      </c>
      <c r="L42" s="16">
        <f>SUM(death!L337:L343)</f>
        <v>4114</v>
      </c>
      <c r="M42" s="16">
        <f>SUM(death!M337:M343)</f>
        <v>44</v>
      </c>
      <c r="N42" s="16">
        <f>SUM(death!N337:N343)</f>
        <v>633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1370</v>
      </c>
      <c r="D43" s="16">
        <f>SUM(death!D344:D350)</f>
        <v>17773</v>
      </c>
      <c r="E43" s="16">
        <f>SUM(death!E344:E350)</f>
        <v>3247</v>
      </c>
      <c r="F43" s="16">
        <f>SUM(death!F344:F350)</f>
        <v>2771</v>
      </c>
      <c r="G43" s="16">
        <f>SUM(death!G344:G350)</f>
        <v>1886</v>
      </c>
      <c r="H43" s="16">
        <f>SUM(death!H344:H350)</f>
        <v>2925</v>
      </c>
      <c r="I43" s="16">
        <f>SUM(death!I344:I350)</f>
        <v>361</v>
      </c>
      <c r="J43" s="16">
        <f>SUM(death!J344:J350)</f>
        <v>648</v>
      </c>
      <c r="K43" s="16">
        <f>SUM(death!K344:K350)</f>
        <v>492</v>
      </c>
      <c r="L43" s="16">
        <f>SUM(death!L344:L350)</f>
        <v>4457</v>
      </c>
      <c r="M43" s="16">
        <f>SUM(death!M344:M350)</f>
        <v>28</v>
      </c>
      <c r="N43" s="16">
        <f>SUM(death!N344:N350)</f>
        <v>766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1264</v>
      </c>
      <c r="D44" s="16">
        <f>SUM(death!D351:D357)</f>
        <v>18879</v>
      </c>
      <c r="E44" s="16">
        <f>SUM(death!E351:E357)</f>
        <v>4358</v>
      </c>
      <c r="F44" s="16">
        <f>SUM(death!F351:F357)</f>
        <v>2607</v>
      </c>
      <c r="G44" s="16">
        <f>SUM(death!G351:G357)</f>
        <v>1429</v>
      </c>
      <c r="H44" s="16">
        <f>SUM(death!H351:H357)</f>
        <v>3231</v>
      </c>
      <c r="I44" s="16">
        <f>SUM(death!I351:I357)</f>
        <v>443</v>
      </c>
      <c r="J44" s="16">
        <f>SUM(death!J351:J357)</f>
        <v>643</v>
      </c>
      <c r="K44" s="16">
        <f>SUM(death!K351:K357)</f>
        <v>624</v>
      </c>
      <c r="L44" s="16">
        <f>SUM(death!L351:L357)</f>
        <v>5354</v>
      </c>
      <c r="M44" s="16">
        <f>SUM(death!M351:M357)</f>
        <v>34</v>
      </c>
      <c r="N44" s="16">
        <f>SUM(death!N351:N357)</f>
        <v>797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15747</v>
      </c>
      <c r="E45" s="16">
        <f>SUM(death!E358:E364)</f>
        <v>3738</v>
      </c>
      <c r="F45" s="16">
        <f>SUM(death!F358:F364)</f>
        <v>2404</v>
      </c>
      <c r="G45" s="16">
        <f>SUM(death!G358:G364)</f>
        <v>1068</v>
      </c>
      <c r="H45" s="16">
        <f>SUM(death!H358:H364)</f>
        <v>3351</v>
      </c>
      <c r="I45" s="16">
        <f>SUM(death!I358:I364)</f>
        <v>507</v>
      </c>
      <c r="J45" s="16">
        <f>SUM(death!J358:J364)</f>
        <v>613</v>
      </c>
      <c r="K45" s="16">
        <f>SUM(death!K358:K364)</f>
        <v>458</v>
      </c>
      <c r="L45" s="16">
        <f>SUM(death!L358:L364)</f>
        <v>4373</v>
      </c>
      <c r="M45" s="16">
        <f>SUM(death!M358:M364)</f>
        <v>46</v>
      </c>
      <c r="N45" s="16">
        <f>SUM(death!N358:N364)</f>
        <v>735</v>
      </c>
      <c r="S45" s="11">
        <f t="shared" ref="S45:T46" si="27">S44+7</f>
        <v>42724</v>
      </c>
      <c r="T45" s="11">
        <f t="shared" si="27"/>
        <v>42730</v>
      </c>
    </row>
    <row r="46" spans="1:20" ht="15.75" thickBot="1" x14ac:dyDescent="0.3">
      <c r="A46" s="57">
        <v>53</v>
      </c>
      <c r="B46" s="60">
        <f>SUM(death!B365:B371)</f>
        <v>3407</v>
      </c>
      <c r="C46" s="60">
        <f>SUM(death!C365:C371)</f>
        <v>1145</v>
      </c>
      <c r="D46" s="60">
        <f>SUM(death!D365:D371)</f>
        <v>18921</v>
      </c>
      <c r="E46" s="60">
        <f>SUM(death!E365:E371)</f>
        <v>4603</v>
      </c>
      <c r="F46" s="60">
        <f>SUM(death!F365:F371)</f>
        <v>2246</v>
      </c>
      <c r="G46" s="60">
        <f>SUM(death!G365:G371)</f>
        <v>847</v>
      </c>
      <c r="H46" s="60">
        <f>SUM(death!H365:H371)</f>
        <v>4272</v>
      </c>
      <c r="I46" s="60">
        <f>SUM(death!I365:I371)</f>
        <v>614</v>
      </c>
      <c r="J46" s="60">
        <f>SUM(death!J365:J371)</f>
        <v>486</v>
      </c>
      <c r="K46" s="60">
        <f>SUM(death!K365:K371)</f>
        <v>299</v>
      </c>
      <c r="L46" s="60">
        <f>SUM(death!L365:L371)</f>
        <v>4872</v>
      </c>
      <c r="M46" s="60">
        <f>SUM(death!M365:M371)</f>
        <v>55</v>
      </c>
      <c r="N46" s="60">
        <f>SUM(death!N365:N371)</f>
        <v>902</v>
      </c>
      <c r="S46" s="11">
        <f t="shared" si="27"/>
        <v>42731</v>
      </c>
      <c r="T46" s="11">
        <f t="shared" si="27"/>
        <v>42737</v>
      </c>
    </row>
    <row r="47" spans="1:20" ht="15.75" thickTop="1" x14ac:dyDescent="0.25">
      <c r="A47" t="s">
        <v>18</v>
      </c>
      <c r="B47" s="16">
        <f>SUM(B2:B45)</f>
        <v>71922</v>
      </c>
      <c r="C47" s="16">
        <f t="shared" ref="C47:N47" si="28">SUM(C2:C45)</f>
        <v>50046</v>
      </c>
      <c r="D47" s="16">
        <f t="shared" si="28"/>
        <v>341237</v>
      </c>
      <c r="E47" s="16">
        <f t="shared" si="28"/>
        <v>30502</v>
      </c>
      <c r="F47" s="16">
        <f t="shared" si="28"/>
        <v>63162</v>
      </c>
      <c r="G47" s="16">
        <f t="shared" si="28"/>
        <v>54685</v>
      </c>
      <c r="H47" s="16">
        <f t="shared" si="28"/>
        <v>70752</v>
      </c>
      <c r="I47" s="16">
        <f t="shared" si="28"/>
        <v>10998</v>
      </c>
      <c r="J47" s="16">
        <f t="shared" si="28"/>
        <v>19158</v>
      </c>
      <c r="K47" s="16">
        <f t="shared" si="28"/>
        <v>9208</v>
      </c>
      <c r="L47" s="16">
        <f t="shared" si="28"/>
        <v>191146</v>
      </c>
      <c r="M47" s="16">
        <f t="shared" si="28"/>
        <v>2204</v>
      </c>
      <c r="N47" s="16">
        <f t="shared" si="28"/>
        <v>14963</v>
      </c>
    </row>
    <row r="50" spans="1:20" x14ac:dyDescent="0.25">
      <c r="A50">
        <f t="shared" ref="A50:A102" si="29">A49+1</f>
        <v>1</v>
      </c>
      <c r="B50" s="16">
        <f>SUM(death!B372:B378)</f>
        <v>3423</v>
      </c>
      <c r="C50" s="16">
        <f>SUM(death!C372:C378)</f>
        <v>951</v>
      </c>
      <c r="D50" s="16">
        <f>SUM(death!D372:D378)</f>
        <v>23127</v>
      </c>
      <c r="E50" s="16">
        <f>SUM(death!E372:E378)</f>
        <v>6329</v>
      </c>
      <c r="F50" s="16">
        <f>SUM(death!F372:F378)</f>
        <v>2534</v>
      </c>
      <c r="G50" s="16">
        <f>SUM(death!G372:G378)</f>
        <v>631</v>
      </c>
      <c r="H50" s="16">
        <f>SUM(death!H372:H378)</f>
        <v>6407</v>
      </c>
      <c r="I50" s="16">
        <f>SUM(death!I372:I378)</f>
        <v>749</v>
      </c>
      <c r="J50" s="16">
        <f>SUM(death!J372:J378)</f>
        <v>394</v>
      </c>
      <c r="K50" s="16">
        <f>SUM(death!K372:K378)</f>
        <v>128</v>
      </c>
      <c r="L50" s="16">
        <f>SUM(death!L372:L378)</f>
        <v>7122</v>
      </c>
      <c r="M50" s="16">
        <f>SUM(death!M372:M378)</f>
        <v>85</v>
      </c>
      <c r="N50" s="16">
        <f>SUM(death!N372:N378)</f>
        <v>1085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29"/>
        <v>2</v>
      </c>
      <c r="B51" s="16">
        <f>SUM(death!B379:B385)</f>
        <v>3678.3038423924545</v>
      </c>
      <c r="C51" s="16">
        <f>SUM(death!C379:C385)</f>
        <v>1510.0761879672882</v>
      </c>
      <c r="D51" s="16">
        <f>SUM(death!D379:D385)</f>
        <v>28180.998257240939</v>
      </c>
      <c r="E51" s="16">
        <f>SUM(death!E379:E385)</f>
        <v>7767.5123603575576</v>
      </c>
      <c r="F51" s="16">
        <f>SUM(death!F379:F385)</f>
        <v>2648.961847448873</v>
      </c>
      <c r="G51" s="16">
        <f>SUM(death!G379:G385)</f>
        <v>527.64094910274889</v>
      </c>
      <c r="H51" s="16">
        <f>SUM(death!H379:H385)</f>
        <v>9577.7530289017323</v>
      </c>
      <c r="I51" s="16">
        <f>SUM(death!I379:I385)</f>
        <v>904.12435269306422</v>
      </c>
      <c r="J51" s="16">
        <f>SUM(death!J379:J385)</f>
        <v>344.24221495267835</v>
      </c>
      <c r="K51" s="16">
        <f>SUM(death!K379:K385)</f>
        <v>79.151314942369353</v>
      </c>
      <c r="L51" s="16">
        <f>SUM(death!L379:L385)</f>
        <v>9201.8600995155757</v>
      </c>
      <c r="M51" s="16">
        <f>SUM(death!M379:M385)</f>
        <v>186.87728332373979</v>
      </c>
      <c r="N51" s="16">
        <f>SUM(death!N379:N385)</f>
        <v>1036.9399729024262</v>
      </c>
      <c r="S51" s="11">
        <f t="shared" ref="S51:T51" si="30">S50+7</f>
        <v>42745</v>
      </c>
      <c r="T51" s="11">
        <f t="shared" si="30"/>
        <v>42751</v>
      </c>
    </row>
    <row r="52" spans="1:20" x14ac:dyDescent="0.25">
      <c r="A52">
        <f t="shared" si="29"/>
        <v>3</v>
      </c>
      <c r="B52" s="16">
        <f>SUM(death!B386:B392)</f>
        <v>4004.9195207260409</v>
      </c>
      <c r="C52" s="16">
        <f>SUM(death!C386:C392)</f>
        <v>2117.3088389376539</v>
      </c>
      <c r="D52" s="16">
        <f>SUM(death!D386:D392)</f>
        <v>35786.143620329793</v>
      </c>
      <c r="E52" s="16">
        <f>SUM(death!E386:E392)</f>
        <v>11595.662515775999</v>
      </c>
      <c r="F52" s="16">
        <f>SUM(death!F386:F392)</f>
        <v>3015.2766021765915</v>
      </c>
      <c r="G52" s="16">
        <f>SUM(death!G386:G392)</f>
        <v>420.36721911652904</v>
      </c>
      <c r="H52" s="16">
        <f>SUM(death!H386:H392)</f>
        <v>14830.932517010378</v>
      </c>
      <c r="I52" s="16">
        <f>SUM(death!I386:I392)</f>
        <v>1242.746995892838</v>
      </c>
      <c r="J52" s="16">
        <f>SUM(death!J386:J392)</f>
        <v>295.27040855805097</v>
      </c>
      <c r="K52" s="16">
        <f>SUM(death!K386:K392)</f>
        <v>46.966154855900321</v>
      </c>
      <c r="L52" s="16">
        <f>SUM(death!L386:L392)</f>
        <v>14548.586001724985</v>
      </c>
      <c r="M52" s="16">
        <f>SUM(death!M386:M392)</f>
        <v>360.30530041023832</v>
      </c>
      <c r="N52" s="16">
        <f>SUM(death!N386:N392)</f>
        <v>1061.6925899788439</v>
      </c>
      <c r="S52" s="11">
        <f t="shared" ref="S52:T52" si="31">S51+7</f>
        <v>42752</v>
      </c>
      <c r="T52" s="11">
        <f t="shared" si="31"/>
        <v>42758</v>
      </c>
    </row>
    <row r="53" spans="1:20" x14ac:dyDescent="0.25">
      <c r="A53">
        <f t="shared" si="29"/>
        <v>4</v>
      </c>
      <c r="B53" s="16">
        <f>SUM(death!B393:B399)</f>
        <v>4333.9758097986542</v>
      </c>
      <c r="C53" s="16">
        <f>SUM(death!C393:C399)</f>
        <v>3082.8576562115477</v>
      </c>
      <c r="D53" s="16">
        <f>SUM(death!D393:D399)</f>
        <v>44876.248808962948</v>
      </c>
      <c r="E53" s="16">
        <f>SUM(death!E393:E399)</f>
        <v>16584.886675583268</v>
      </c>
      <c r="F53" s="16">
        <f>SUM(death!F393:F399)</f>
        <v>3353.1781719650849</v>
      </c>
      <c r="G53" s="16">
        <f>SUM(death!G393:G399)</f>
        <v>338.67680042216131</v>
      </c>
      <c r="H53" s="16">
        <f>SUM(death!H393:H399)</f>
        <v>22711.226211345063</v>
      </c>
      <c r="I53" s="16">
        <f>SUM(death!I393:I399)</f>
        <v>1660.0869908299544</v>
      </c>
      <c r="J53" s="16">
        <f>SUM(death!J393:J399)</f>
        <v>258.16257044838267</v>
      </c>
      <c r="K53" s="16">
        <f>SUM(death!K393:K399)</f>
        <v>29.366441231348681</v>
      </c>
      <c r="L53" s="16">
        <f>SUM(death!L393:L399)</f>
        <v>21779.823757032329</v>
      </c>
      <c r="M53" s="16">
        <f>SUM(death!M393:M399)</f>
        <v>733.1905474866843</v>
      </c>
      <c r="N53" s="16">
        <f>SUM(death!N393:N399)</f>
        <v>1087.049019754289</v>
      </c>
      <c r="S53" s="11">
        <f t="shared" ref="S53:T53" si="32">S52+7</f>
        <v>42759</v>
      </c>
      <c r="T53" s="11">
        <f t="shared" si="32"/>
        <v>42765</v>
      </c>
    </row>
    <row r="54" spans="1:20" x14ac:dyDescent="0.25">
      <c r="A54">
        <f t="shared" si="29"/>
        <v>5</v>
      </c>
      <c r="B54" s="16">
        <f>SUM(death!B400:B406)</f>
        <v>4709.5301348724424</v>
      </c>
      <c r="C54" s="16">
        <f>SUM(death!C400:C406)</f>
        <v>4454.0756301089914</v>
      </c>
      <c r="D54" s="16">
        <f>SUM(death!D400:D406)</f>
        <v>56457.652506260638</v>
      </c>
      <c r="E54" s="16">
        <f>SUM(death!E400:E406)</f>
        <v>23895.964982285012</v>
      </c>
      <c r="F54" s="16">
        <f>SUM(death!F400:F406)</f>
        <v>3759.3915235083268</v>
      </c>
      <c r="G54" s="16">
        <f>SUM(death!G400:G406)</f>
        <v>272.04565106697464</v>
      </c>
      <c r="H54" s="16">
        <f>SUM(death!H400:H406)</f>
        <v>34809.334865779994</v>
      </c>
      <c r="I54" s="16">
        <f>SUM(death!I400:I406)</f>
        <v>2231.7712442830448</v>
      </c>
      <c r="J54" s="16">
        <f>SUM(death!J400:J406)</f>
        <v>223.94727080172945</v>
      </c>
      <c r="K54" s="16">
        <f>SUM(death!K400:K406)</f>
        <v>17.887026859445744</v>
      </c>
      <c r="L54" s="16">
        <f>SUM(death!L400:L406)</f>
        <v>33019.853918301109</v>
      </c>
      <c r="M54" s="16">
        <f>SUM(death!M400:M406)</f>
        <v>1464.2544928280049</v>
      </c>
      <c r="N54" s="16">
        <f>SUM(death!N400:N406)</f>
        <v>1107.3017203712234</v>
      </c>
      <c r="S54" s="11">
        <f t="shared" ref="S54:T54" si="33">S53+7</f>
        <v>42766</v>
      </c>
      <c r="T54" s="11">
        <f t="shared" si="33"/>
        <v>42772</v>
      </c>
    </row>
    <row r="55" spans="1:20" x14ac:dyDescent="0.25">
      <c r="A55">
        <f t="shared" si="29"/>
        <v>6</v>
      </c>
      <c r="B55" s="16">
        <f>SUM(death!B407:B413)</f>
        <v>5109.9631716176973</v>
      </c>
      <c r="C55" s="16">
        <f>SUM(death!C407:C413)</f>
        <v>6412.8137008594194</v>
      </c>
      <c r="D55" s="16">
        <f>SUM(death!D407:D413)</f>
        <v>70957.144463549776</v>
      </c>
      <c r="E55" s="16">
        <f>SUM(death!E407:E413)</f>
        <v>34402.299265640606</v>
      </c>
      <c r="F55" s="16">
        <f>SUM(death!F407:F413)</f>
        <v>4207.0444248290851</v>
      </c>
      <c r="G55" s="16">
        <f>SUM(death!G407:G413)</f>
        <v>218.47025120363395</v>
      </c>
      <c r="H55" s="16">
        <f>SUM(death!H407:H413)</f>
        <v>53352.608087925444</v>
      </c>
      <c r="I55" s="16">
        <f>SUM(death!I407:I413)</f>
        <v>2997.4094686550129</v>
      </c>
      <c r="J55" s="16">
        <f>SUM(death!J407:J413)</f>
        <v>194.82499188172449</v>
      </c>
      <c r="K55" s="16">
        <f>SUM(death!K407:K413)</f>
        <v>10.861599929155012</v>
      </c>
      <c r="L55" s="16">
        <f>SUM(death!L407:L413)</f>
        <v>49934.798629062214</v>
      </c>
      <c r="M55" s="16">
        <f>SUM(death!M407:M413)</f>
        <v>2939.099221326092</v>
      </c>
      <c r="N55" s="16">
        <f>SUM(death!N407:N413)</f>
        <v>1131.2347418891243</v>
      </c>
      <c r="S55" s="11">
        <f t="shared" ref="S55:T55" si="34">S54+7</f>
        <v>42773</v>
      </c>
      <c r="T55" s="11">
        <f t="shared" si="34"/>
        <v>42779</v>
      </c>
    </row>
    <row r="56" spans="1:20" x14ac:dyDescent="0.25">
      <c r="A56">
        <f t="shared" si="29"/>
        <v>7</v>
      </c>
      <c r="B56" s="16">
        <f>SUM(death!B414:B420)</f>
        <v>5547.2052722355456</v>
      </c>
      <c r="C56" s="16">
        <f>SUM(death!C414:C420)</f>
        <v>9253.4820706950049</v>
      </c>
      <c r="D56" s="16">
        <f>SUM(death!D414:D420)</f>
        <v>89175.782196662039</v>
      </c>
      <c r="E56" s="16">
        <f>SUM(death!E414:E420)</f>
        <v>49467.881156539741</v>
      </c>
      <c r="F56" s="16">
        <f>SUM(death!F414:F420)</f>
        <v>4708.5535589416622</v>
      </c>
      <c r="G56" s="16">
        <f>SUM(death!G414:G420)</f>
        <v>175.51189540928587</v>
      </c>
      <c r="H56" s="16">
        <f>SUM(death!H414:H420)</f>
        <v>81739.913256470798</v>
      </c>
      <c r="I56" s="16">
        <f>SUM(death!I414:I420)</f>
        <v>4023.4166988995307</v>
      </c>
      <c r="J56" s="16">
        <f>SUM(death!J414:J420)</f>
        <v>169.36767822356111</v>
      </c>
      <c r="K56" s="16">
        <f>SUM(death!K414:K420)</f>
        <v>6.6096043443969821</v>
      </c>
      <c r="L56" s="16">
        <f>SUM(death!L414:L420)</f>
        <v>75452.094723783463</v>
      </c>
      <c r="M56" s="16">
        <f>SUM(death!M414:M420)</f>
        <v>5894.4783565327871</v>
      </c>
      <c r="N56" s="16">
        <f>SUM(death!N414:N420)</f>
        <v>1154.0058471240138</v>
      </c>
      <c r="S56" s="11">
        <f t="shared" ref="S56:T56" si="35">S55+7</f>
        <v>42780</v>
      </c>
      <c r="T56" s="11">
        <f t="shared" si="35"/>
        <v>42786</v>
      </c>
    </row>
    <row r="57" spans="1:20" x14ac:dyDescent="0.25">
      <c r="A57">
        <f t="shared" si="29"/>
        <v>8</v>
      </c>
      <c r="B57" s="16">
        <f>SUM(death!B421:B427)</f>
        <v>6021.1455877851404</v>
      </c>
      <c r="C57" s="16">
        <f>SUM(death!C421:C427)</f>
        <v>13338.094593207348</v>
      </c>
      <c r="D57" s="16">
        <f>SUM(death!D421:D427)</f>
        <v>112080.52849571464</v>
      </c>
      <c r="E57" s="16">
        <f>SUM(death!E421:E427)</f>
        <v>71177.801071524649</v>
      </c>
      <c r="F57" s="16">
        <f>SUM(death!F421:F427)</f>
        <v>5270.5443165654196</v>
      </c>
      <c r="G57" s="16">
        <f>SUM(death!G421:G427)</f>
        <v>140.96800202061581</v>
      </c>
      <c r="H57" s="16">
        <f>SUM(death!H421:H427)</f>
        <v>125255.63323345815</v>
      </c>
      <c r="I57" s="16">
        <f>SUM(death!I421:I427)</f>
        <v>5402.4775518664819</v>
      </c>
      <c r="J57" s="16">
        <f>SUM(death!J421:J427)</f>
        <v>147.25314844692096</v>
      </c>
      <c r="K57" s="16">
        <f>SUM(death!K421:K427)</f>
        <v>4.0169213788057991</v>
      </c>
      <c r="L57" s="16">
        <f>SUM(death!L421:L427)</f>
        <v>114080.41666761079</v>
      </c>
      <c r="M57" s="16">
        <f>SUM(death!M421:M427)</f>
        <v>11820.673846789561</v>
      </c>
      <c r="N57" s="16">
        <f>SUM(death!N421:N427)</f>
        <v>1177.7941326936073</v>
      </c>
      <c r="S57" s="11">
        <f t="shared" ref="S57:T57" si="36">S56+7</f>
        <v>42787</v>
      </c>
      <c r="T57" s="11">
        <f t="shared" si="36"/>
        <v>42793</v>
      </c>
    </row>
    <row r="58" spans="1:20" x14ac:dyDescent="0.25">
      <c r="A58">
        <f t="shared" si="29"/>
        <v>9</v>
      </c>
      <c r="B58" s="16">
        <f>SUM(death!B428:B434)</f>
        <v>6535.6292190392542</v>
      </c>
      <c r="C58" s="16">
        <f>SUM(death!C428:C434)</f>
        <v>19233.167741398738</v>
      </c>
      <c r="D58" s="16">
        <f>SUM(death!D428:D434)</f>
        <v>140858.66387639125</v>
      </c>
      <c r="E58" s="16">
        <f>SUM(death!E428:E434)</f>
        <v>102381.67360094564</v>
      </c>
      <c r="F58" s="16">
        <f>SUM(death!F428:F434)</f>
        <v>5898.9036846633308</v>
      </c>
      <c r="G58" s="16">
        <f>SUM(death!G428:G434)</f>
        <v>113.23404729147316</v>
      </c>
      <c r="H58" s="16">
        <f>SUM(death!H428:H434)</f>
        <v>191920.41873882062</v>
      </c>
      <c r="I58" s="16">
        <f>SUM(death!I428:I434)</f>
        <v>7252.69900168596</v>
      </c>
      <c r="J58" s="16">
        <f>SUM(death!J428:J434)</f>
        <v>128.02984077363479</v>
      </c>
      <c r="K58" s="16">
        <f>SUM(death!K428:K434)</f>
        <v>2.442560024262634</v>
      </c>
      <c r="L58" s="16">
        <f>SUM(death!L428:L434)</f>
        <v>172420.94855232054</v>
      </c>
      <c r="M58" s="16">
        <f>SUM(death!M428:M434)</f>
        <v>23708.995818441257</v>
      </c>
      <c r="N58" s="16">
        <f>SUM(death!N428:N434)</f>
        <v>1201.9048476190096</v>
      </c>
      <c r="S58" s="11">
        <f t="shared" ref="S58:T58" si="37">S57+7</f>
        <v>42794</v>
      </c>
      <c r="T58" s="11">
        <f t="shared" si="37"/>
        <v>42800</v>
      </c>
    </row>
    <row r="59" spans="1:20" x14ac:dyDescent="0.25">
      <c r="A59">
        <f t="shared" si="29"/>
        <v>10</v>
      </c>
      <c r="B59" s="16">
        <f>SUM(death!B435:B441)</f>
        <v>7094.1342816104761</v>
      </c>
      <c r="C59" s="16">
        <f>SUM(death!C435:C441)</f>
        <v>27730.903094858946</v>
      </c>
      <c r="D59" s="16">
        <f>SUM(death!D435:D441)</f>
        <v>177031.09262841</v>
      </c>
      <c r="E59" s="16">
        <f>SUM(death!E435:E441)</f>
        <v>147282.1483962661</v>
      </c>
      <c r="F59" s="16">
        <f>SUM(death!F435:F441)</f>
        <v>6602.5400606307085</v>
      </c>
      <c r="G59" s="16">
        <f>SUM(death!G435:G441)</f>
        <v>90.953616686555591</v>
      </c>
      <c r="H59" s="16">
        <f>SUM(death!H435:H441)</f>
        <v>294075.00027032936</v>
      </c>
      <c r="I59" s="16">
        <f>SUM(death!I435:I441)</f>
        <v>9737.303470197181</v>
      </c>
      <c r="J59" s="16">
        <f>SUM(death!J435:J441)</f>
        <v>111.31241230231039</v>
      </c>
      <c r="K59" s="16">
        <f>SUM(death!K435:K441)</f>
        <v>1.4850218976108951</v>
      </c>
      <c r="L59" s="16">
        <f>SUM(death!L435:L441)</f>
        <v>260634.11407247931</v>
      </c>
      <c r="M59" s="16">
        <f>SUM(death!M435:M441)</f>
        <v>47549.08245446103</v>
      </c>
      <c r="N59" s="16">
        <f>SUM(death!N435:N441)</f>
        <v>1226.5367836406328</v>
      </c>
      <c r="S59" s="11">
        <f t="shared" ref="S59:T59" si="38">S58+7</f>
        <v>42801</v>
      </c>
      <c r="T59" s="11">
        <f t="shared" si="38"/>
        <v>42807</v>
      </c>
    </row>
    <row r="60" spans="1:20" x14ac:dyDescent="0.25">
      <c r="A60">
        <f t="shared" si="29"/>
        <v>11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S60" s="11">
        <f t="shared" ref="S60:T60" si="39">S59+7</f>
        <v>42808</v>
      </c>
      <c r="T60" s="11">
        <f t="shared" si="39"/>
        <v>42814</v>
      </c>
    </row>
    <row r="61" spans="1:20" x14ac:dyDescent="0.25">
      <c r="A61">
        <f t="shared" si="29"/>
        <v>12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S61" s="11">
        <f t="shared" ref="S61:T61" si="40">S60+7</f>
        <v>42815</v>
      </c>
      <c r="T61" s="11">
        <f t="shared" si="40"/>
        <v>42821</v>
      </c>
    </row>
    <row r="62" spans="1:20" x14ac:dyDescent="0.25">
      <c r="A62">
        <f t="shared" si="29"/>
        <v>13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S62" s="11">
        <f t="shared" ref="S62:T62" si="41">S61+7</f>
        <v>42822</v>
      </c>
      <c r="T62" s="11">
        <f t="shared" si="41"/>
        <v>42828</v>
      </c>
    </row>
    <row r="63" spans="1:20" x14ac:dyDescent="0.25">
      <c r="A63">
        <f t="shared" si="29"/>
        <v>14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S63" s="11">
        <f t="shared" ref="S63:T63" si="42">S62+7</f>
        <v>42829</v>
      </c>
      <c r="T63" s="11">
        <f t="shared" si="42"/>
        <v>42835</v>
      </c>
    </row>
    <row r="64" spans="1:20" x14ac:dyDescent="0.25">
      <c r="A64">
        <f t="shared" si="29"/>
        <v>15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S64" s="11">
        <f t="shared" ref="S64:T64" si="43">S63+7</f>
        <v>42836</v>
      </c>
      <c r="T64" s="11">
        <f t="shared" si="43"/>
        <v>42842</v>
      </c>
    </row>
    <row r="65" spans="1:20" x14ac:dyDescent="0.25">
      <c r="A65">
        <f t="shared" si="29"/>
        <v>16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S65" s="11">
        <f t="shared" ref="S65:T65" si="44">S64+7</f>
        <v>42843</v>
      </c>
      <c r="T65" s="11">
        <f t="shared" si="44"/>
        <v>42849</v>
      </c>
    </row>
    <row r="66" spans="1:20" x14ac:dyDescent="0.25">
      <c r="A66">
        <f t="shared" si="29"/>
        <v>17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S66" s="11">
        <f t="shared" ref="S66:T66" si="45">S65+7</f>
        <v>42850</v>
      </c>
      <c r="T66" s="11">
        <f t="shared" si="45"/>
        <v>42856</v>
      </c>
    </row>
    <row r="67" spans="1:20" x14ac:dyDescent="0.25">
      <c r="A67">
        <f t="shared" si="29"/>
        <v>18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S67" s="11">
        <f t="shared" ref="S67:T67" si="46">S66+7</f>
        <v>42857</v>
      </c>
      <c r="T67" s="11">
        <f t="shared" si="46"/>
        <v>42863</v>
      </c>
    </row>
    <row r="68" spans="1:20" x14ac:dyDescent="0.25">
      <c r="A68">
        <f t="shared" si="29"/>
        <v>19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S68" s="11">
        <f t="shared" ref="S68:T68" si="47">S67+7</f>
        <v>42864</v>
      </c>
      <c r="T68" s="11">
        <f t="shared" si="47"/>
        <v>42870</v>
      </c>
    </row>
    <row r="69" spans="1:20" x14ac:dyDescent="0.25">
      <c r="A69">
        <f t="shared" si="29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48">S68+7</f>
        <v>42871</v>
      </c>
      <c r="T69" s="11">
        <f t="shared" si="48"/>
        <v>42877</v>
      </c>
    </row>
    <row r="70" spans="1:20" x14ac:dyDescent="0.25">
      <c r="A70">
        <f t="shared" si="29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49">S69+7</f>
        <v>42878</v>
      </c>
      <c r="T70" s="11">
        <f t="shared" si="49"/>
        <v>42884</v>
      </c>
    </row>
    <row r="71" spans="1:20" x14ac:dyDescent="0.25">
      <c r="A71">
        <f t="shared" si="29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0">S70+7</f>
        <v>42885</v>
      </c>
      <c r="T71" s="11">
        <f t="shared" si="50"/>
        <v>42891</v>
      </c>
    </row>
    <row r="72" spans="1:20" x14ac:dyDescent="0.25">
      <c r="A72">
        <f t="shared" si="29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1">S71+7</f>
        <v>42892</v>
      </c>
      <c r="T72" s="11">
        <f t="shared" si="51"/>
        <v>42898</v>
      </c>
    </row>
    <row r="73" spans="1:20" x14ac:dyDescent="0.25">
      <c r="A73">
        <f t="shared" si="29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2">S72+7</f>
        <v>42899</v>
      </c>
      <c r="T73" s="11">
        <f t="shared" si="52"/>
        <v>42905</v>
      </c>
    </row>
    <row r="74" spans="1:20" x14ac:dyDescent="0.25">
      <c r="A74">
        <f t="shared" si="29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3">S73+7</f>
        <v>42906</v>
      </c>
      <c r="T74" s="11">
        <f t="shared" si="53"/>
        <v>42912</v>
      </c>
    </row>
    <row r="75" spans="1:20" x14ac:dyDescent="0.25">
      <c r="A75">
        <f t="shared" si="29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4">S74+7</f>
        <v>42913</v>
      </c>
      <c r="T75" s="11">
        <f t="shared" si="54"/>
        <v>42919</v>
      </c>
    </row>
    <row r="76" spans="1:20" x14ac:dyDescent="0.25">
      <c r="A76">
        <f t="shared" si="29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5">S75+7</f>
        <v>42920</v>
      </c>
      <c r="T76" s="11">
        <f t="shared" si="55"/>
        <v>42926</v>
      </c>
    </row>
    <row r="77" spans="1:20" x14ac:dyDescent="0.25">
      <c r="A77">
        <f t="shared" si="29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6">S76+7</f>
        <v>42927</v>
      </c>
      <c r="T77" s="11">
        <f t="shared" si="56"/>
        <v>42933</v>
      </c>
    </row>
    <row r="78" spans="1:20" x14ac:dyDescent="0.25">
      <c r="A78">
        <f t="shared" si="29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7">S77+7</f>
        <v>42934</v>
      </c>
      <c r="T78" s="11">
        <f t="shared" si="57"/>
        <v>42940</v>
      </c>
    </row>
    <row r="79" spans="1:20" x14ac:dyDescent="0.25">
      <c r="A79">
        <f t="shared" si="29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58">S78+7</f>
        <v>42941</v>
      </c>
      <c r="T79" s="11">
        <f t="shared" si="58"/>
        <v>42947</v>
      </c>
    </row>
    <row r="80" spans="1:20" x14ac:dyDescent="0.25">
      <c r="A80">
        <f t="shared" si="29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59">S79+7</f>
        <v>42948</v>
      </c>
      <c r="T80" s="11">
        <f t="shared" si="59"/>
        <v>42954</v>
      </c>
    </row>
    <row r="81" spans="1:20" x14ac:dyDescent="0.25">
      <c r="A81">
        <f t="shared" si="29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0">S80+7</f>
        <v>42955</v>
      </c>
      <c r="T81" s="11">
        <f t="shared" si="60"/>
        <v>42961</v>
      </c>
    </row>
    <row r="82" spans="1:20" x14ac:dyDescent="0.25">
      <c r="A82">
        <f t="shared" si="29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1">S81+7</f>
        <v>42962</v>
      </c>
      <c r="T82" s="11">
        <f t="shared" si="61"/>
        <v>42968</v>
      </c>
    </row>
    <row r="83" spans="1:20" x14ac:dyDescent="0.25">
      <c r="A83">
        <f t="shared" si="29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2">S82+7</f>
        <v>42969</v>
      </c>
      <c r="T83" s="11">
        <f t="shared" si="62"/>
        <v>42975</v>
      </c>
    </row>
    <row r="84" spans="1:20" x14ac:dyDescent="0.25">
      <c r="A84">
        <f t="shared" si="29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3">S83+7</f>
        <v>42976</v>
      </c>
      <c r="T84" s="11">
        <f t="shared" si="63"/>
        <v>42982</v>
      </c>
    </row>
    <row r="85" spans="1:20" x14ac:dyDescent="0.25">
      <c r="A85">
        <f t="shared" si="29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4">S84+7</f>
        <v>42983</v>
      </c>
      <c r="T85" s="11">
        <f t="shared" si="64"/>
        <v>42989</v>
      </c>
    </row>
    <row r="86" spans="1:20" x14ac:dyDescent="0.25">
      <c r="A86">
        <f t="shared" si="29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5">S85+7</f>
        <v>42990</v>
      </c>
      <c r="T86" s="11">
        <f t="shared" si="65"/>
        <v>42996</v>
      </c>
    </row>
    <row r="87" spans="1:20" x14ac:dyDescent="0.25">
      <c r="A87">
        <f t="shared" si="29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6">S86+7</f>
        <v>42997</v>
      </c>
      <c r="T87" s="11">
        <f t="shared" si="66"/>
        <v>43003</v>
      </c>
    </row>
    <row r="88" spans="1:20" x14ac:dyDescent="0.25">
      <c r="A88">
        <f t="shared" si="29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7">S87+7</f>
        <v>43004</v>
      </c>
      <c r="T88" s="11">
        <f t="shared" si="67"/>
        <v>43010</v>
      </c>
    </row>
    <row r="89" spans="1:20" x14ac:dyDescent="0.25">
      <c r="A89">
        <f t="shared" si="29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68">S88+7</f>
        <v>43011</v>
      </c>
      <c r="T89" s="11">
        <f t="shared" si="68"/>
        <v>43017</v>
      </c>
    </row>
    <row r="90" spans="1:20" x14ac:dyDescent="0.25">
      <c r="A90">
        <f t="shared" si="29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69">S89+7</f>
        <v>43018</v>
      </c>
      <c r="T90" s="11">
        <f t="shared" si="69"/>
        <v>43024</v>
      </c>
    </row>
    <row r="91" spans="1:20" x14ac:dyDescent="0.25">
      <c r="A91">
        <f t="shared" si="29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0">S90+7</f>
        <v>43025</v>
      </c>
      <c r="T91" s="11">
        <f t="shared" si="70"/>
        <v>43031</v>
      </c>
    </row>
    <row r="92" spans="1:20" x14ac:dyDescent="0.25">
      <c r="A92">
        <f t="shared" si="29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1">S91+7</f>
        <v>43032</v>
      </c>
      <c r="T92" s="11">
        <f t="shared" si="71"/>
        <v>43038</v>
      </c>
    </row>
    <row r="93" spans="1:20" x14ac:dyDescent="0.25">
      <c r="A93">
        <f t="shared" si="29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2">S92+7</f>
        <v>43039</v>
      </c>
      <c r="T93" s="11">
        <f t="shared" si="72"/>
        <v>43045</v>
      </c>
    </row>
    <row r="94" spans="1:20" x14ac:dyDescent="0.25">
      <c r="A94">
        <f t="shared" si="29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3">S93+7</f>
        <v>43046</v>
      </c>
      <c r="T94" s="11">
        <f t="shared" si="73"/>
        <v>43052</v>
      </c>
    </row>
    <row r="95" spans="1:20" x14ac:dyDescent="0.25">
      <c r="A95">
        <f t="shared" si="29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4">S94+7</f>
        <v>43053</v>
      </c>
      <c r="T95" s="11">
        <f t="shared" si="74"/>
        <v>43059</v>
      </c>
    </row>
    <row r="96" spans="1:20" x14ac:dyDescent="0.25">
      <c r="A96">
        <f t="shared" si="29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5">S95+7</f>
        <v>43060</v>
      </c>
      <c r="T96" s="11">
        <f t="shared" si="75"/>
        <v>43066</v>
      </c>
    </row>
    <row r="97" spans="1:20" x14ac:dyDescent="0.25">
      <c r="A97">
        <f t="shared" si="29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6">S96+7</f>
        <v>43067</v>
      </c>
      <c r="T97" s="11">
        <f t="shared" si="76"/>
        <v>43073</v>
      </c>
    </row>
    <row r="98" spans="1:20" x14ac:dyDescent="0.25">
      <c r="A98">
        <f t="shared" si="29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7">S97+7</f>
        <v>43074</v>
      </c>
      <c r="T98" s="11">
        <f t="shared" si="77"/>
        <v>43080</v>
      </c>
    </row>
    <row r="99" spans="1:20" x14ac:dyDescent="0.25">
      <c r="A99">
        <f t="shared" si="29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78">S98+7</f>
        <v>43081</v>
      </c>
      <c r="T99" s="11">
        <f t="shared" si="78"/>
        <v>43087</v>
      </c>
    </row>
    <row r="100" spans="1:20" x14ac:dyDescent="0.25">
      <c r="A100">
        <f t="shared" si="29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79">S99+7</f>
        <v>43088</v>
      </c>
      <c r="T100" s="11">
        <f t="shared" si="79"/>
        <v>43094</v>
      </c>
    </row>
    <row r="101" spans="1:20" x14ac:dyDescent="0.25">
      <c r="A101">
        <f t="shared" si="29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0">S100+7</f>
        <v>43095</v>
      </c>
      <c r="T101" s="11">
        <f t="shared" si="80"/>
        <v>43101</v>
      </c>
    </row>
    <row r="102" spans="1:20" x14ac:dyDescent="0.25">
      <c r="A102">
        <f t="shared" si="29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0"/>
        <v>43102</v>
      </c>
      <c r="T102" s="11">
        <f t="shared" si="80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47034.806840077705</v>
      </c>
      <c r="C106" s="16">
        <f t="shared" ref="C106:N106" si="81">SUM(C52:C103)</f>
        <v>85622.703326277653</v>
      </c>
      <c r="D106" s="16">
        <f t="shared" si="81"/>
        <v>727223.25659628108</v>
      </c>
      <c r="E106" s="16">
        <f t="shared" si="81"/>
        <v>456788.31766456104</v>
      </c>
      <c r="F106" s="16">
        <f t="shared" si="81"/>
        <v>36815.432343280212</v>
      </c>
      <c r="G106" s="16">
        <f t="shared" si="81"/>
        <v>1770.2274832172295</v>
      </c>
      <c r="H106" s="16">
        <f t="shared" si="81"/>
        <v>818695.06718113972</v>
      </c>
      <c r="I106" s="16">
        <f t="shared" si="81"/>
        <v>34547.911422310004</v>
      </c>
      <c r="J106" s="16">
        <f t="shared" si="81"/>
        <v>1528.1683214363147</v>
      </c>
      <c r="K106" s="16">
        <f t="shared" si="81"/>
        <v>119.63533052092608</v>
      </c>
      <c r="L106" s="16">
        <f t="shared" si="81"/>
        <v>741870.63632231473</v>
      </c>
      <c r="M106" s="16">
        <f t="shared" si="81"/>
        <v>94470.080038275657</v>
      </c>
      <c r="N106" s="16">
        <f t="shared" si="81"/>
        <v>9147.5196830707446</v>
      </c>
    </row>
    <row r="109" spans="1:20" x14ac:dyDescent="0.25">
      <c r="A109" t="s">
        <v>17</v>
      </c>
      <c r="B109" s="16">
        <f>B47+B106</f>
        <v>118956.80684007771</v>
      </c>
      <c r="C109" s="16">
        <f t="shared" ref="C109:N109" si="82">C47+C106</f>
        <v>135668.70332627767</v>
      </c>
      <c r="D109" s="16">
        <f t="shared" si="82"/>
        <v>1068460.2565962812</v>
      </c>
      <c r="E109" s="16">
        <f t="shared" si="82"/>
        <v>487290.31766456104</v>
      </c>
      <c r="F109" s="16">
        <f t="shared" si="82"/>
        <v>99977.432343280205</v>
      </c>
      <c r="G109" s="16">
        <f t="shared" si="82"/>
        <v>56455.227483217226</v>
      </c>
      <c r="H109" s="16">
        <f t="shared" si="82"/>
        <v>889447.06718113972</v>
      </c>
      <c r="I109" s="16">
        <f t="shared" si="82"/>
        <v>45545.911422310004</v>
      </c>
      <c r="J109" s="16">
        <f t="shared" si="82"/>
        <v>20686.168321436315</v>
      </c>
      <c r="K109" s="16">
        <f t="shared" si="82"/>
        <v>9327.6353305209268</v>
      </c>
      <c r="L109" s="16">
        <f t="shared" si="82"/>
        <v>933016.63632231473</v>
      </c>
      <c r="M109" s="16">
        <f t="shared" si="82"/>
        <v>96674.080038275657</v>
      </c>
      <c r="N109" s="16">
        <f t="shared" si="82"/>
        <v>24110.519683070743</v>
      </c>
    </row>
  </sheetData>
  <conditionalFormatting sqref="A2:T45 A60:T80 O59:T59 A50:A59">
    <cfRule type="expression" dxfId="27" priority="43">
      <formula>TODAY()-WEEKDAY(TODAY(), 3)=$S2-WEEKDAY($S2, 3)</formula>
    </cfRule>
  </conditionalFormatting>
  <conditionalFormatting sqref="B2:N45 B50:N80">
    <cfRule type="expression" dxfId="26" priority="41">
      <formula>B2=MAX(B$2:B$44)</formula>
    </cfRule>
  </conditionalFormatting>
  <conditionalFormatting sqref="B46">
    <cfRule type="expression" dxfId="25" priority="39">
      <formula>B46=MAX(B$2:B$44)</formula>
    </cfRule>
  </conditionalFormatting>
  <conditionalFormatting sqref="A51:T51">
    <cfRule type="expression" dxfId="24" priority="38">
      <formula>TODAY()-WEEKDAY(TODAY(), 3)=$S51-WEEKDAY($S51, 3)</formula>
    </cfRule>
  </conditionalFormatting>
  <conditionalFormatting sqref="B50">
    <cfRule type="expression" dxfId="23" priority="37">
      <formula>B50=MAX(B$2:B$44)</formula>
    </cfRule>
  </conditionalFormatting>
  <conditionalFormatting sqref="O52:T58">
    <cfRule type="expression" dxfId="22" priority="36">
      <formula>TODAY()-WEEKDAY(TODAY(), 3)=$S52-WEEKDAY($S52, 3)</formula>
    </cfRule>
  </conditionalFormatting>
  <conditionalFormatting sqref="B51:B58">
    <cfRule type="expression" dxfId="21" priority="35">
      <formula>B51=MAX(B$2:B$44)</formula>
    </cfRule>
  </conditionalFormatting>
  <conditionalFormatting sqref="A81:T94">
    <cfRule type="expression" dxfId="20" priority="34">
      <formula>TODAY()-WEEKDAY(TODAY(), 3)=$S81-WEEKDAY($S81, 3)</formula>
    </cfRule>
  </conditionalFormatting>
  <conditionalFormatting sqref="B81:N94">
    <cfRule type="expression" dxfId="19" priority="33">
      <formula>B81=MAX(B$2:B$44)</formula>
    </cfRule>
  </conditionalFormatting>
  <conditionalFormatting sqref="A95:T97">
    <cfRule type="expression" dxfId="18" priority="32">
      <formula>TODAY()-WEEKDAY(TODAY(), 3)=$S95-WEEKDAY($S95, 3)</formula>
    </cfRule>
  </conditionalFormatting>
  <conditionalFormatting sqref="B95:N97">
    <cfRule type="expression" dxfId="17" priority="31">
      <formula>B95=MAX(B$2:B$44)</formula>
    </cfRule>
  </conditionalFormatting>
  <conditionalFormatting sqref="A98:T101">
    <cfRule type="expression" dxfId="16" priority="30">
      <formula>TODAY()-WEEKDAY(TODAY(), 3)=$S98-WEEKDAY($S98, 3)</formula>
    </cfRule>
  </conditionalFormatting>
  <conditionalFormatting sqref="B98:N101">
    <cfRule type="expression" dxfId="15" priority="29">
      <formula>B98=MAX(B$2:B$44)</formula>
    </cfRule>
  </conditionalFormatting>
  <conditionalFormatting sqref="A102:T102">
    <cfRule type="expression" dxfId="14" priority="28">
      <formula>TODAY()-WEEKDAY(TODAY(), 3)=$S102-WEEKDAY($S102, 3)</formula>
    </cfRule>
  </conditionalFormatting>
  <conditionalFormatting sqref="B102:N102">
    <cfRule type="expression" dxfId="13" priority="27">
      <formula>B102=MAX(B$2:B$44)</formula>
    </cfRule>
  </conditionalFormatting>
  <conditionalFormatting sqref="B59">
    <cfRule type="expression" dxfId="12" priority="16">
      <formula>B59=MAX(B$2:B$44)</formula>
    </cfRule>
  </conditionalFormatting>
  <conditionalFormatting sqref="B46">
    <cfRule type="expression" dxfId="11" priority="67">
      <formula>TODAY()-WEEKDAY(TODAY(), 3)=$S50-WEEKDAY($S50, 3)</formula>
    </cfRule>
  </conditionalFormatting>
  <conditionalFormatting sqref="C46:N46">
    <cfRule type="expression" dxfId="10" priority="19">
      <formula>C46=MAX(C$2:C$44)</formula>
    </cfRule>
  </conditionalFormatting>
  <conditionalFormatting sqref="C46:N46">
    <cfRule type="expression" dxfId="9" priority="20">
      <formula>TODAY()-WEEKDAY(TODAY(), 3)=$S50-WEEKDAY($S50, 3)</formula>
    </cfRule>
  </conditionalFormatting>
  <conditionalFormatting sqref="S46:T46">
    <cfRule type="expression" dxfId="8" priority="18">
      <formula>TODAY()-WEEKDAY(TODAY(), 3)=$S46-WEEKDAY($S46, 3)</formula>
    </cfRule>
  </conditionalFormatting>
  <conditionalFormatting sqref="B59">
    <cfRule type="expression" dxfId="7" priority="15">
      <formula>B59=MAX(B$2:B$44)</formula>
    </cfRule>
  </conditionalFormatting>
  <conditionalFormatting sqref="B59">
    <cfRule type="expression" dxfId="6" priority="17">
      <formula>TODAY()-WEEKDAY(TODAY(), 3)=$S60-WEEKDAY($S60, 3)</formula>
    </cfRule>
  </conditionalFormatting>
  <conditionalFormatting sqref="C58:N58">
    <cfRule type="expression" dxfId="5" priority="6">
      <formula>C58=MAX(C$2:C$44)</formula>
    </cfRule>
  </conditionalFormatting>
  <conditionalFormatting sqref="C50:N50">
    <cfRule type="expression" dxfId="4" priority="5">
      <formula>C50=MAX(C$2:C$44)</formula>
    </cfRule>
  </conditionalFormatting>
  <conditionalFormatting sqref="C51:N58">
    <cfRule type="expression" dxfId="3" priority="4">
      <formula>C51=MAX(C$2:C$44)</formula>
    </cfRule>
  </conditionalFormatting>
  <conditionalFormatting sqref="C59:N59">
    <cfRule type="expression" dxfId="2" priority="2">
      <formula>C59=MAX(C$2:C$44)</formula>
    </cfRule>
  </conditionalFormatting>
  <conditionalFormatting sqref="C59:N59">
    <cfRule type="expression" dxfId="1" priority="1">
      <formula>C59=MAX(C$2:C$44)</formula>
    </cfRule>
  </conditionalFormatting>
  <conditionalFormatting sqref="C59:N59">
    <cfRule type="expression" dxfId="0" priority="3">
      <formula>TODAY()-WEEKDAY(TODAY(), 3)=$S2-WEEKDAY($S2,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47" activePane="bottomLeft" state="frozen"/>
      <selection pane="bottomLeft" activeCell="C60" sqref="C60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220.71428571428572</v>
      </c>
      <c r="C2" s="18">
        <f>('infectd KW'!C2)/7</f>
        <v>262.14285714285717</v>
      </c>
      <c r="D2" s="18">
        <f>('infectd KW'!D2)/7</f>
        <v>5.7142857142857144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3.1428571428571428</v>
      </c>
      <c r="I2" s="18">
        <f>('infectd KW'!I2)/7</f>
        <v>1.2857142857142858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0.14285714285714285</v>
      </c>
      <c r="M2" s="18">
        <f>('infectd KW'!M2)/7</f>
        <v>0.14285714285714285</v>
      </c>
      <c r="N2" s="18">
        <f>('infectd KW'!N2)/7</f>
        <v>2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811.14285714285711</v>
      </c>
      <c r="C3" s="18">
        <f>('infectd KW'!C3)/7</f>
        <v>1357.4285714285713</v>
      </c>
      <c r="D3" s="18">
        <f>('infectd KW'!D3)/7</f>
        <v>66.571428571428569</v>
      </c>
      <c r="E3" s="18">
        <f>('infectd KW'!E3)/7</f>
        <v>130</v>
      </c>
      <c r="F3" s="18">
        <f>('infectd KW'!F3)/7</f>
        <v>154.14285714285714</v>
      </c>
      <c r="G3" s="18">
        <f>('infectd KW'!G3)/7</f>
        <v>798.28571428571433</v>
      </c>
      <c r="H3" s="18">
        <f>('infectd KW'!H3)/7</f>
        <v>31.285714285714285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3.2857142857142856</v>
      </c>
      <c r="M3" s="18">
        <f>('infectd KW'!M3)/7</f>
        <v>2.8571428571428572</v>
      </c>
      <c r="N3" s="18">
        <f>('infectd KW'!N3)/7</f>
        <v>6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2483.1428571428573</v>
      </c>
      <c r="C4" s="18">
        <f>('infectd KW'!C4)/7</f>
        <v>5994.1428571428569</v>
      </c>
      <c r="D4" s="18">
        <f>('infectd KW'!D4)/7</f>
        <v>470.57142857142856</v>
      </c>
      <c r="E4" s="18">
        <f>('infectd KW'!E4)/7</f>
        <v>681.85714285714289</v>
      </c>
      <c r="F4" s="18">
        <f>('infectd KW'!F4)/7</f>
        <v>602</v>
      </c>
      <c r="G4" s="18">
        <f>('infectd KW'!G4)/7</f>
        <v>1053.1428571428571</v>
      </c>
      <c r="H4" s="18">
        <f>('infectd KW'!H4)/7</f>
        <v>144.14285714285714</v>
      </c>
      <c r="I4" s="18">
        <f>('infectd KW'!I4)/7</f>
        <v>124.28571428571429</v>
      </c>
      <c r="J4" s="18">
        <f>('infectd KW'!J4)/7</f>
        <v>98</v>
      </c>
      <c r="K4" s="18">
        <f>('infectd KW'!K4)/7</f>
        <v>119.71428571428571</v>
      </c>
      <c r="L4" s="18">
        <f>('infectd KW'!L4)/7</f>
        <v>25</v>
      </c>
      <c r="M4" s="18">
        <f>('infectd KW'!M4)/7</f>
        <v>21.285714285714285</v>
      </c>
      <c r="N4" s="18">
        <f>('infectd KW'!N4)/7</f>
        <v>39.285714285714285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4913.7142857142853</v>
      </c>
      <c r="C5" s="18">
        <f>('infectd KW'!C5)/7</f>
        <v>8682.5714285714294</v>
      </c>
      <c r="D5" s="18">
        <f>('infectd KW'!D5)/7</f>
        <v>4565</v>
      </c>
      <c r="E5" s="18">
        <f>('infectd KW'!E5)/7</f>
        <v>2722.8571428571427</v>
      </c>
      <c r="F5" s="18">
        <f>('infectd KW'!F5)/7</f>
        <v>1513.5714285714287</v>
      </c>
      <c r="G5" s="18">
        <f>('infectd KW'!G5)/7</f>
        <v>1100</v>
      </c>
      <c r="H5" s="18">
        <f>('infectd KW'!H5)/7</f>
        <v>555.71428571428567</v>
      </c>
      <c r="I5" s="18">
        <f>('infectd KW'!I5)/7</f>
        <v>438.42857142857144</v>
      </c>
      <c r="J5" s="18">
        <f>('infectd KW'!J5)/7</f>
        <v>359.28571428571428</v>
      </c>
      <c r="K5" s="18">
        <f>('infectd KW'!K5)/7</f>
        <v>132</v>
      </c>
      <c r="L5" s="18">
        <f>('infectd KW'!L5)/7</f>
        <v>192.28571428571428</v>
      </c>
      <c r="M5" s="18">
        <f>('infectd KW'!M5)/7</f>
        <v>105.14285714285714</v>
      </c>
      <c r="N5" s="18">
        <f>('infectd KW'!N5)/7</f>
        <v>161.28571428571428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5502.5714285714284</v>
      </c>
      <c r="C6" s="18">
        <f>('infectd KW'!C6)/7</f>
        <v>6334</v>
      </c>
      <c r="D6" s="18">
        <f>('infectd KW'!D6)/7</f>
        <v>16226.857142857143</v>
      </c>
      <c r="E6" s="18">
        <f>('infectd KW'!E6)/7</f>
        <v>5366</v>
      </c>
      <c r="F6" s="18">
        <f>('infectd KW'!F6)/7</f>
        <v>3450.8571428571427</v>
      </c>
      <c r="G6" s="18">
        <f>('infectd KW'!G6)/7</f>
        <v>2381.5714285714284</v>
      </c>
      <c r="H6" s="18">
        <f>('infectd KW'!H6)/7</f>
        <v>1791.4285714285713</v>
      </c>
      <c r="I6" s="18">
        <f>('infectd KW'!I6)/7</f>
        <v>951.71428571428567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692.85714285714289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4466</v>
      </c>
      <c r="C7" s="18">
        <f>('infectd KW'!C7)/7</f>
        <v>4403.5714285714284</v>
      </c>
      <c r="D7" s="18">
        <f>('infectd KW'!D7)/7</f>
        <v>29076.714285714286</v>
      </c>
      <c r="E7" s="18">
        <f>('infectd KW'!E7)/7</f>
        <v>5384</v>
      </c>
      <c r="F7" s="18">
        <f>('infectd KW'!F7)/7</f>
        <v>4329.1428571428569</v>
      </c>
      <c r="G7" s="18">
        <f>('infectd KW'!G7)/7</f>
        <v>2845.2857142857142</v>
      </c>
      <c r="H7" s="18">
        <f>('infectd KW'!H7)/7</f>
        <v>3660.7142857142858</v>
      </c>
      <c r="I7" s="18">
        <f>('infectd KW'!I7)/7</f>
        <v>997.85714285714289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999.71428571428567</v>
      </c>
      <c r="M7" s="18">
        <f>('infectd KW'!M7)/7</f>
        <v>339.85714285714283</v>
      </c>
      <c r="N7" s="18">
        <f>('infectd KW'!N7)/7</f>
        <v>1313.1428571428571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3112.1428571428573</v>
      </c>
      <c r="D8" s="18">
        <f>('infectd KW'!D8)/7</f>
        <v>32449.142857142859</v>
      </c>
      <c r="E8" s="18">
        <f>('infectd KW'!E8)/7</f>
        <v>3961.5714285714284</v>
      </c>
      <c r="F8" s="18">
        <f>('infectd KW'!F8)/7</f>
        <v>3560.7142857142858</v>
      </c>
      <c r="G8" s="18">
        <f>('infectd KW'!G8)/7</f>
        <v>1922.8571428571429</v>
      </c>
      <c r="H8" s="18">
        <f>('infectd KW'!H8)/7</f>
        <v>4719.7142857142853</v>
      </c>
      <c r="I8" s="18">
        <f>('infectd KW'!I8)/7</f>
        <v>1105.1428571428571</v>
      </c>
      <c r="J8" s="18">
        <f>('infectd KW'!J8)/7</f>
        <v>1422.2857142857142</v>
      </c>
      <c r="K8" s="18">
        <f>('infectd KW'!K8)/7</f>
        <v>534.14285714285711</v>
      </c>
      <c r="L8" s="18">
        <f>('infectd KW'!L8)/7</f>
        <v>1562.5714285714287</v>
      </c>
      <c r="M8" s="18">
        <f>('infectd KW'!M8)/7</f>
        <v>664.85714285714289</v>
      </c>
      <c r="N8" s="18">
        <f>('infectd KW'!N8)/7</f>
        <v>1267.2857142857142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3230.2857142857142</v>
      </c>
      <c r="C9" s="18">
        <f>('infectd KW'!C9)/7</f>
        <v>1978.1428571428571</v>
      </c>
      <c r="D9" s="18">
        <f>('infectd KW'!D9)/7</f>
        <v>29819.571428571428</v>
      </c>
      <c r="E9" s="18">
        <f>('infectd KW'!E9)/7</f>
        <v>2555.4285714285716</v>
      </c>
      <c r="F9" s="18">
        <f>('infectd KW'!F9)/7</f>
        <v>2457.5714285714284</v>
      </c>
      <c r="G9" s="18">
        <f>('infectd KW'!G9)/7</f>
        <v>1503.5714285714287</v>
      </c>
      <c r="H9" s="18">
        <f>('infectd KW'!H9)/7</f>
        <v>4631.8571428571431</v>
      </c>
      <c r="I9" s="18">
        <f>('infectd KW'!I9)/7</f>
        <v>1009.7142857142857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1524.7142857142858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2670.8571428571427</v>
      </c>
      <c r="C10" s="37">
        <f>('infectd KW'!C10)/7</f>
        <v>1129.5714285714287</v>
      </c>
      <c r="D10" s="37">
        <f>('infectd KW'!D10)/7</f>
        <v>31198.428571428572</v>
      </c>
      <c r="E10" s="37">
        <f>('infectd KW'!E10)/7</f>
        <v>1718.2857142857142</v>
      </c>
      <c r="F10" s="37">
        <f>('infectd KW'!F10)/7</f>
        <v>1709.8571428571429</v>
      </c>
      <c r="G10" s="37">
        <f>('infectd KW'!G10)/7</f>
        <v>1181.4285714285713</v>
      </c>
      <c r="H10" s="37">
        <f>('infectd KW'!H10)/7</f>
        <v>4241.5714285714284</v>
      </c>
      <c r="I10" s="37">
        <f>('infectd KW'!I10)/7</f>
        <v>741.42857142857144</v>
      </c>
      <c r="J10" s="37">
        <f>('infectd KW'!J10)/7</f>
        <v>1091.1428571428571</v>
      </c>
      <c r="K10" s="37">
        <f>('infectd KW'!K10)/7</f>
        <v>600.14285714285711</v>
      </c>
      <c r="L10" s="37">
        <f>('infectd KW'!L10)/7</f>
        <v>3457.8571428571427</v>
      </c>
      <c r="M10" s="37">
        <f>('infectd KW'!M10)/7</f>
        <v>573</v>
      </c>
      <c r="N10" s="37">
        <f>('infectd KW'!N10)/7</f>
        <v>1691.2857142857142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1863.2857142857142</v>
      </c>
      <c r="C11" s="18">
        <f>('infectd KW'!C11)/7</f>
        <v>700.85714285714289</v>
      </c>
      <c r="D11" s="18">
        <f>('infectd KW'!D11)/7</f>
        <v>29090.571428571428</v>
      </c>
      <c r="E11" s="18">
        <f>('infectd KW'!E11)/7</f>
        <v>1127.7142857142858</v>
      </c>
      <c r="F11" s="18">
        <f>('infectd KW'!F11)/7</f>
        <v>958.85714285714289</v>
      </c>
      <c r="G11" s="18">
        <f>('infectd KW'!G11)/7</f>
        <v>991.85714285714289</v>
      </c>
      <c r="H11" s="18">
        <f>('infectd KW'!H11)/7</f>
        <v>4369.1428571428569</v>
      </c>
      <c r="I11" s="18">
        <f>('infectd KW'!I11)/7</f>
        <v>389.42857142857144</v>
      </c>
      <c r="J11" s="18">
        <f>('infectd KW'!J11)/7</f>
        <v>538.85714285714289</v>
      </c>
      <c r="K11" s="18">
        <f>('infectd KW'!K11)/7</f>
        <v>547.42857142857144</v>
      </c>
      <c r="L11" s="18">
        <f>('infectd KW'!L11)/7</f>
        <v>5469.7142857142853</v>
      </c>
      <c r="M11" s="18">
        <f>('infectd KW'!M11)/7</f>
        <v>320.57142857142856</v>
      </c>
      <c r="N11" s="18">
        <f>('infectd KW'!N11)/7</f>
        <v>1797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1193.8571428571429</v>
      </c>
      <c r="C12" s="18">
        <f>('infectd KW'!C12)/7</f>
        <v>321</v>
      </c>
      <c r="D12" s="18">
        <f>('infectd KW'!D12)/7</f>
        <v>26167.857142857141</v>
      </c>
      <c r="E12" s="18">
        <f>('infectd KW'!E12)/7</f>
        <v>887.85714285714289</v>
      </c>
      <c r="F12" s="18">
        <f>('infectd KW'!F12)/7</f>
        <v>1110.8571428571429</v>
      </c>
      <c r="G12" s="18">
        <f>('infectd KW'!G12)/7</f>
        <v>1454.1428571428571</v>
      </c>
      <c r="H12" s="18">
        <f>('infectd KW'!H12)/7</f>
        <v>4217</v>
      </c>
      <c r="I12" s="18">
        <f>('infectd KW'!I12)/7</f>
        <v>293.71428571428572</v>
      </c>
      <c r="J12" s="18">
        <f>('infectd KW'!J12)/7</f>
        <v>453.57142857142856</v>
      </c>
      <c r="K12" s="18">
        <f>('infectd KW'!K12)/7</f>
        <v>593.14285714285711</v>
      </c>
      <c r="L12" s="18">
        <f>('infectd KW'!L12)/7</f>
        <v>8793.1428571428569</v>
      </c>
      <c r="M12" s="18">
        <f>('infectd KW'!M12)/7</f>
        <v>212.85714285714286</v>
      </c>
      <c r="N12" s="18">
        <f>('infectd KW'!N12)/7</f>
        <v>1339.1428571428571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909.71428571428567</v>
      </c>
      <c r="C13" s="18">
        <f>('infectd KW'!C13)/7</f>
        <v>469.28571428571428</v>
      </c>
      <c r="D13" s="18">
        <f>('infectd KW'!D13)/7</f>
        <v>23646.142857142859</v>
      </c>
      <c r="E13" s="18">
        <f>('infectd KW'!E13)/7</f>
        <v>681.71428571428567</v>
      </c>
      <c r="F13" s="18">
        <f>('infectd KW'!F13)/7</f>
        <v>478.28571428571428</v>
      </c>
      <c r="G13" s="18">
        <f>('infectd KW'!G13)/7</f>
        <v>1799.2857142857142</v>
      </c>
      <c r="H13" s="18">
        <f>('infectd KW'!H13)/7</f>
        <v>3172.4285714285716</v>
      </c>
      <c r="I13" s="18">
        <f>('infectd KW'!I13)/7</f>
        <v>195.42857142857142</v>
      </c>
      <c r="J13" s="18">
        <f>('infectd KW'!J13)/7</f>
        <v>314.14285714285717</v>
      </c>
      <c r="K13" s="18">
        <f>('infectd KW'!K13)/7</f>
        <v>552.71428571428567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1164.8571428571429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632.42857142857144</v>
      </c>
      <c r="C14" s="18">
        <f>('infectd KW'!C14)/7</f>
        <v>451</v>
      </c>
      <c r="D14" s="18">
        <f>('infectd KW'!D14)/7</f>
        <v>23307.285714285714</v>
      </c>
      <c r="E14" s="18">
        <f>('infectd KW'!E14)/7</f>
        <v>525.28571428571433</v>
      </c>
      <c r="F14" s="18">
        <f>('infectd KW'!F14)/7</f>
        <v>358.57142857142856</v>
      </c>
      <c r="G14" s="18">
        <f>('infectd KW'!G14)/7</f>
        <v>2214.7142857142858</v>
      </c>
      <c r="H14" s="18">
        <f>('infectd KW'!H14)/7</f>
        <v>2317.1428571428573</v>
      </c>
      <c r="I14" s="18">
        <f>('infectd KW'!I14)/7</f>
        <v>177.28571428571428</v>
      </c>
      <c r="J14" s="18">
        <f>('infectd KW'!J14)/7</f>
        <v>258.85714285714283</v>
      </c>
      <c r="K14" s="18">
        <f>('infectd KW'!K14)/7</f>
        <v>522.71428571428567</v>
      </c>
      <c r="L14" s="18">
        <f>('infectd KW'!L14)/7</f>
        <v>17505.428571428572</v>
      </c>
      <c r="M14" s="18">
        <f>('infectd KW'!M14)/7</f>
        <v>75.285714285714292</v>
      </c>
      <c r="N14" s="18">
        <f>('infectd KW'!N14)/7</f>
        <v>1099.5714285714287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449.14285714285717</v>
      </c>
      <c r="C15" s="18">
        <f>('infectd KW'!C15)/7</f>
        <v>421.85714285714283</v>
      </c>
      <c r="D15" s="18">
        <f>('infectd KW'!D15)/7</f>
        <v>22071.571428571428</v>
      </c>
      <c r="E15" s="18">
        <f>('infectd KW'!E15)/7</f>
        <v>452.28571428571428</v>
      </c>
      <c r="F15" s="18">
        <f>('infectd KW'!F15)/7</f>
        <v>976</v>
      </c>
      <c r="G15" s="18">
        <f>('infectd KW'!G15)/7</f>
        <v>2252.1428571428573</v>
      </c>
      <c r="H15" s="18">
        <f>('infectd KW'!H15)/7</f>
        <v>1703.5714285714287</v>
      </c>
      <c r="I15" s="18">
        <f>('infectd KW'!I15)/7</f>
        <v>172.28571428571428</v>
      </c>
      <c r="J15" s="18">
        <f>('infectd KW'!J15)/7</f>
        <v>184.14285714285714</v>
      </c>
      <c r="K15" s="18">
        <f>('infectd KW'!K15)/7</f>
        <v>611.57142857142856</v>
      </c>
      <c r="L15" s="18">
        <f>('infectd KW'!L15)/7</f>
        <v>21604.428571428572</v>
      </c>
      <c r="M15" s="18">
        <f>('infectd KW'!M15)/7</f>
        <v>50.142857142857146</v>
      </c>
      <c r="N15" s="18">
        <f>('infectd KW'!N15)/7</f>
        <v>892.57142857142856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286.28571428571428</v>
      </c>
      <c r="C16" s="18">
        <f>('infectd KW'!C16)/7</f>
        <v>348.85714285714283</v>
      </c>
      <c r="D16" s="18">
        <f>('infectd KW'!D16)/7</f>
        <v>22035.714285714286</v>
      </c>
      <c r="E16" s="18">
        <f>('infectd KW'!E16)/7</f>
        <v>339.28571428571428</v>
      </c>
      <c r="F16" s="18">
        <f>('infectd KW'!F16)/7</f>
        <v>317.71428571428572</v>
      </c>
      <c r="G16" s="18">
        <f>('infectd KW'!G16)/7</f>
        <v>2903.2857142857142</v>
      </c>
      <c r="H16" s="18">
        <f>('infectd KW'!H16)/7</f>
        <v>1479.4285714285713</v>
      </c>
      <c r="I16" s="18">
        <f>('infectd KW'!I16)/7</f>
        <v>161.71428571428572</v>
      </c>
      <c r="J16" s="18">
        <f>('infectd KW'!J16)/7</f>
        <v>120.71428571428571</v>
      </c>
      <c r="K16" s="18">
        <f>('infectd KW'!K16)/7</f>
        <v>860.14285714285711</v>
      </c>
      <c r="L16" s="18">
        <f>('infectd KW'!L16)/7</f>
        <v>25301.857142857141</v>
      </c>
      <c r="M16" s="18">
        <f>('infectd KW'!M16)/7</f>
        <v>30.142857142857142</v>
      </c>
      <c r="N16" s="18">
        <f>('infectd KW'!N16)/7</f>
        <v>678.85714285714289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284.57142857142856</v>
      </c>
      <c r="C17" s="18">
        <f>('infectd KW'!C17)/7</f>
        <v>282.28571428571428</v>
      </c>
      <c r="D17" s="18">
        <f>('infectd KW'!D17)/7</f>
        <v>22542.142857142859</v>
      </c>
      <c r="E17" s="18">
        <f>('infectd KW'!E17)/7</f>
        <v>257.42857142857144</v>
      </c>
      <c r="F17" s="18">
        <f>('infectd KW'!F17)/7</f>
        <v>463.28571428571428</v>
      </c>
      <c r="G17" s="18">
        <f>('infectd KW'!G17)/7</f>
        <v>2234</v>
      </c>
      <c r="H17" s="18">
        <f>('infectd KW'!H17)/7</f>
        <v>1255</v>
      </c>
      <c r="I17" s="18">
        <f>('infectd KW'!I17)/7</f>
        <v>172.71428571428572</v>
      </c>
      <c r="J17" s="18">
        <f>('infectd KW'!J17)/7</f>
        <v>114.71428571428571</v>
      </c>
      <c r="K17" s="18">
        <f>('infectd KW'!K17)/7</f>
        <v>1017.5714285714286</v>
      </c>
      <c r="L17" s="18">
        <f>('infectd KW'!L17)/7</f>
        <v>25131.428571428572</v>
      </c>
      <c r="M17" s="18">
        <f>('infectd KW'!M17)/7</f>
        <v>14.571428571428571</v>
      </c>
      <c r="N17" s="18">
        <f>('infectd KW'!N17)/7</f>
        <v>441.14285714285717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273</v>
      </c>
      <c r="C18" s="18">
        <f>('infectd KW'!C18)/7</f>
        <v>278.71428571428572</v>
      </c>
      <c r="D18" s="18">
        <f>('infectd KW'!D18)/7</f>
        <v>28167.428571428572</v>
      </c>
      <c r="E18" s="18">
        <f>('infectd KW'!E18)/7</f>
        <v>557.71428571428567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1092.4285714285713</v>
      </c>
      <c r="I18" s="18">
        <f>('infectd KW'!I18)/7</f>
        <v>115.71428571428571</v>
      </c>
      <c r="J18" s="18">
        <f>('infectd KW'!J18)/7</f>
        <v>74.428571428571431</v>
      </c>
      <c r="K18" s="18">
        <f>('infectd KW'!K18)/7</f>
        <v>1010.4285714285714</v>
      </c>
      <c r="L18" s="18">
        <f>('infectd KW'!L18)/7</f>
        <v>31301.142857142859</v>
      </c>
      <c r="M18" s="18">
        <f>('infectd KW'!M18)/7</f>
        <v>10.857142857142858</v>
      </c>
      <c r="N18" s="18">
        <f>('infectd KW'!N18)/7</f>
        <v>364.28571428571428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203.42857142857142</v>
      </c>
      <c r="C19" s="18">
        <f>('infectd KW'!C19)/7</f>
        <v>334.71428571428572</v>
      </c>
      <c r="D19" s="18">
        <f>('infectd KW'!D19)/7</f>
        <v>40398.571428571428</v>
      </c>
      <c r="E19" s="18">
        <f>('infectd KW'!E19)/7</f>
        <v>469.85714285714283</v>
      </c>
      <c r="F19" s="18">
        <f>('infectd KW'!F19)/7</f>
        <v>514.71428571428567</v>
      </c>
      <c r="G19" s="18">
        <f>('infectd KW'!G19)/7</f>
        <v>2531</v>
      </c>
      <c r="H19" s="18">
        <f>('infectd KW'!H19)/7</f>
        <v>882.71428571428567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1065.8571428571429</v>
      </c>
      <c r="L19" s="18">
        <f>('infectd KW'!L19)/7</f>
        <v>36894.857142857145</v>
      </c>
      <c r="M19" s="18">
        <f>('infectd KW'!M19)/7</f>
        <v>8.5714285714285712</v>
      </c>
      <c r="N19" s="18">
        <f>('infectd KW'!N19)/7</f>
        <v>273.28571428571428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457.14285714285717</v>
      </c>
      <c r="D20" s="18">
        <f>('infectd KW'!D20)/7</f>
        <v>52071.714285714283</v>
      </c>
      <c r="E20" s="18">
        <f>('infectd KW'!E20)/7</f>
        <v>384.85714285714283</v>
      </c>
      <c r="F20" s="18">
        <f>('infectd KW'!F20)/7</f>
        <v>597</v>
      </c>
      <c r="G20" s="18">
        <f>('infectd KW'!G20)/7</f>
        <v>2538.4285714285716</v>
      </c>
      <c r="H20" s="18">
        <f>('infectd KW'!H20)/7</f>
        <v>622.14285714285711</v>
      </c>
      <c r="I20" s="18">
        <f>('infectd KW'!I20)/7</f>
        <v>67.714285714285708</v>
      </c>
      <c r="J20" s="18">
        <f>('infectd KW'!J20)/7</f>
        <v>87.714285714285708</v>
      </c>
      <c r="K20" s="18">
        <f>('infectd KW'!K20)/7</f>
        <v>610.57142857142856</v>
      </c>
      <c r="L20" s="18">
        <f>('infectd KW'!L20)/7</f>
        <v>37047.285714285717</v>
      </c>
      <c r="M20" s="18">
        <f>('infectd KW'!M20)/7</f>
        <v>12.571428571428571</v>
      </c>
      <c r="N20" s="18">
        <f>('infectd KW'!N20)/7</f>
        <v>326.57142857142856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887.71428571428567</v>
      </c>
      <c r="D21" s="18">
        <f>('infectd KW'!D21)/7</f>
        <v>61859.857142857145</v>
      </c>
      <c r="E21" s="18">
        <f>('infectd KW'!E21)/7</f>
        <v>341.71428571428572</v>
      </c>
      <c r="F21" s="18">
        <f>('infectd KW'!F21)/7</f>
        <v>561.42857142857144</v>
      </c>
      <c r="G21" s="18">
        <f>('infectd KW'!G21)/7</f>
        <v>2409.2857142857142</v>
      </c>
      <c r="H21" s="18">
        <f>('infectd KW'!H21)/7</f>
        <v>599.71428571428567</v>
      </c>
      <c r="I21" s="18">
        <f>('infectd KW'!I21)/7</f>
        <v>57.285714285714285</v>
      </c>
      <c r="J21" s="18">
        <f>('infectd KW'!J21)/7</f>
        <v>99.571428571428569</v>
      </c>
      <c r="K21" s="18">
        <f>('infectd KW'!K21)/7</f>
        <v>311.28571428571428</v>
      </c>
      <c r="L21" s="18">
        <f>('infectd KW'!L21)/7</f>
        <v>37370.142857142855</v>
      </c>
      <c r="M21" s="18">
        <f>('infectd KW'!M21)/7</f>
        <v>15.428571428571429</v>
      </c>
      <c r="N21" s="18">
        <f>('infectd KW'!N21)/7</f>
        <v>293.42857142857144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1693.2857142857142</v>
      </c>
      <c r="D22" s="18">
        <f>('infectd KW'!D22)/7</f>
        <v>70111.142857142855</v>
      </c>
      <c r="E22" s="18">
        <f>('infectd KW'!E22)/7</f>
        <v>413.57142857142856</v>
      </c>
      <c r="F22" s="18">
        <f>('infectd KW'!F22)/7</f>
        <v>616.42857142857144</v>
      </c>
      <c r="G22" s="18">
        <f>('infectd KW'!G22)/7</f>
        <v>2355</v>
      </c>
      <c r="H22" s="18">
        <f>('infectd KW'!H22)/7</f>
        <v>621</v>
      </c>
      <c r="I22" s="18">
        <f>('infectd KW'!I22)/7</f>
        <v>100.42857142857143</v>
      </c>
      <c r="J22" s="18">
        <f>('infectd KW'!J22)/7</f>
        <v>157.14285714285714</v>
      </c>
      <c r="K22" s="18">
        <f>('infectd KW'!K22)/7</f>
        <v>231.71428571428572</v>
      </c>
      <c r="L22" s="18">
        <f>('infectd KW'!L22)/7</f>
        <v>33388.571428571428</v>
      </c>
      <c r="M22" s="18">
        <f>('infectd KW'!M22)/7</f>
        <v>18.857142857142858</v>
      </c>
      <c r="N22" s="18">
        <f>('infectd KW'!N22)/7</f>
        <v>392.57142857142856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240.14285714285714</v>
      </c>
      <c r="C23" s="18">
        <f>('infectd KW'!C23)/7</f>
        <v>2259.8571428571427</v>
      </c>
      <c r="D23" s="18">
        <f>('infectd KW'!D23)/7</f>
        <v>69275.571428571435</v>
      </c>
      <c r="E23" s="18">
        <f>('infectd KW'!E23)/7</f>
        <v>556.57142857142856</v>
      </c>
      <c r="F23" s="18">
        <f>('infectd KW'!F23)/7</f>
        <v>880.14285714285711</v>
      </c>
      <c r="G23" s="18">
        <f>('infectd KW'!G23)/7</f>
        <v>2483.4285714285716</v>
      </c>
      <c r="H23" s="18">
        <f>('infectd KW'!H23)/7</f>
        <v>662</v>
      </c>
      <c r="I23" s="18">
        <f>('infectd KW'!I23)/7</f>
        <v>174.42857142857142</v>
      </c>
      <c r="J23" s="18">
        <f>('infectd KW'!J23)/7</f>
        <v>288.71428571428572</v>
      </c>
      <c r="K23" s="18">
        <f>('infectd KW'!K23)/7</f>
        <v>188</v>
      </c>
      <c r="L23" s="18">
        <f>('infectd KW'!L23)/7</f>
        <v>45715</v>
      </c>
      <c r="M23" s="18">
        <f>('infectd KW'!M23)/7</f>
        <v>17.285714285714285</v>
      </c>
      <c r="N23" s="18">
        <f>('infectd KW'!N23)/7</f>
        <v>510.42857142857144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276.28571428571428</v>
      </c>
      <c r="C24" s="18">
        <f>('infectd KW'!C24)/7</f>
        <v>3213.1428571428573</v>
      </c>
      <c r="D24" s="18">
        <f>('infectd KW'!D24)/7</f>
        <v>64383.571428571428</v>
      </c>
      <c r="E24" s="18">
        <f>('infectd KW'!E24)/7</f>
        <v>674.42857142857144</v>
      </c>
      <c r="F24" s="18">
        <f>('infectd KW'!F24)/7</f>
        <v>1167.7142857142858</v>
      </c>
      <c r="G24" s="18">
        <f>('infectd KW'!G24)/7</f>
        <v>2609.2857142857142</v>
      </c>
      <c r="H24" s="18">
        <f>('infectd KW'!H24)/7</f>
        <v>752.71428571428567</v>
      </c>
      <c r="I24" s="18">
        <f>('infectd KW'!I24)/7</f>
        <v>307.42857142857144</v>
      </c>
      <c r="J24" s="18">
        <f>('infectd KW'!J24)/7</f>
        <v>525</v>
      </c>
      <c r="K24" s="18">
        <f>('infectd KW'!K24)/7</f>
        <v>222.28571428571428</v>
      </c>
      <c r="L24" s="18">
        <f>('infectd KW'!L24)/7</f>
        <v>44825.142857142855</v>
      </c>
      <c r="M24" s="18">
        <f>('infectd KW'!M24)/7</f>
        <v>40.142857142857146</v>
      </c>
      <c r="N24" s="18">
        <f>('infectd KW'!N24)/7</f>
        <v>424.71428571428572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4484.2857142857147</v>
      </c>
      <c r="D25" s="18">
        <f>('infectd KW'!D25)/7</f>
        <v>56214.714285714283</v>
      </c>
      <c r="E25" s="18">
        <f>('infectd KW'!E25)/7</f>
        <v>831.28571428571433</v>
      </c>
      <c r="F25" s="18">
        <f>('infectd KW'!F25)/7</f>
        <v>1607.2857142857142</v>
      </c>
      <c r="G25" s="18">
        <f>('infectd KW'!G25)/7</f>
        <v>2467.8571428571427</v>
      </c>
      <c r="H25" s="18">
        <f>('infectd KW'!H25)/7</f>
        <v>875.71428571428567</v>
      </c>
      <c r="I25" s="18">
        <f>('infectd KW'!I25)/7</f>
        <v>495.14285714285717</v>
      </c>
      <c r="J25" s="18">
        <f>('infectd KW'!J25)/7</f>
        <v>571.28571428571433</v>
      </c>
      <c r="K25" s="18">
        <f>('infectd KW'!K25)/7</f>
        <v>287.71428571428572</v>
      </c>
      <c r="L25" s="18">
        <f>('infectd KW'!L25)/7</f>
        <v>43129.285714285717</v>
      </c>
      <c r="M25" s="18">
        <f>('infectd KW'!M25)/7</f>
        <v>78.571428571428569</v>
      </c>
      <c r="N25" s="18">
        <f>('infectd KW'!N25)/7</f>
        <v>366.71428571428572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6113.2857142857147</v>
      </c>
      <c r="D26" s="18">
        <f>('infectd KW'!D26)/7</f>
        <v>52997</v>
      </c>
      <c r="E26" s="18">
        <f>('infectd KW'!E26)/7</f>
        <v>1102.2857142857142</v>
      </c>
      <c r="F26" s="18">
        <f>('infectd KW'!F26)/7</f>
        <v>2363.7142857142858</v>
      </c>
      <c r="G26" s="18">
        <f>('infectd KW'!G26)/7</f>
        <v>2355.8571428571427</v>
      </c>
      <c r="H26" s="18">
        <f>('infectd KW'!H26)/7</f>
        <v>1094.1428571428571</v>
      </c>
      <c r="I26" s="18">
        <f>('infectd KW'!I26)/7</f>
        <v>634</v>
      </c>
      <c r="J26" s="18">
        <f>('infectd KW'!J26)/7</f>
        <v>638.28571428571433</v>
      </c>
      <c r="K26" s="18">
        <f>('infectd KW'!K26)/7</f>
        <v>293.14285714285717</v>
      </c>
      <c r="L26" s="18">
        <f>('infectd KW'!L26)/7</f>
        <v>43516.428571428572</v>
      </c>
      <c r="M26" s="18">
        <f>('infectd KW'!M26)/7</f>
        <v>77.857142857142861</v>
      </c>
      <c r="N26" s="18">
        <f>('infectd KW'!N26)/7</f>
        <v>376.57142857142856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7771.4285714285716</v>
      </c>
      <c r="D27" s="18">
        <f>('infectd KW'!D27)/7</f>
        <v>44052.571428571428</v>
      </c>
      <c r="E27" s="18">
        <f>('infectd KW'!E27)/7</f>
        <v>1356</v>
      </c>
      <c r="F27" s="18">
        <f>('infectd KW'!F27)/7</f>
        <v>3480.4285714285716</v>
      </c>
      <c r="G27" s="18">
        <f>('infectd KW'!G27)/7</f>
        <v>2243.1428571428573</v>
      </c>
      <c r="H27" s="18">
        <f>('infectd KW'!H27)/7</f>
        <v>1039.5714285714287</v>
      </c>
      <c r="I27" s="18">
        <f>('infectd KW'!I27)/7</f>
        <v>507.42857142857144</v>
      </c>
      <c r="J27" s="18">
        <f>('infectd KW'!J27)/7</f>
        <v>514.14285714285711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401.28571428571428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8855.5714285714294</v>
      </c>
      <c r="D28" s="18">
        <f>('infectd KW'!D28)/7</f>
        <v>43398.714285714283</v>
      </c>
      <c r="E28" s="18">
        <f>('infectd KW'!E28)/7</f>
        <v>1258</v>
      </c>
      <c r="F28" s="18">
        <f>('infectd KW'!F28)/7</f>
        <v>5006.2857142857147</v>
      </c>
      <c r="G28" s="18">
        <f>('infectd KW'!G28)/7</f>
        <v>2095</v>
      </c>
      <c r="H28" s="18">
        <f>('infectd KW'!H28)/7</f>
        <v>1243.7142857142858</v>
      </c>
      <c r="I28" s="18">
        <f>('infectd KW'!I28)/7</f>
        <v>512.28571428571433</v>
      </c>
      <c r="J28" s="18">
        <f>('infectd KW'!J28)/7</f>
        <v>447.28571428571428</v>
      </c>
      <c r="K28" s="18">
        <f>('infectd KW'!K28)/7</f>
        <v>171.42857142857142</v>
      </c>
      <c r="L28" s="18">
        <f>('infectd KW'!L28)/7</f>
        <v>36646.857142857145</v>
      </c>
      <c r="M28" s="18">
        <f>('infectd KW'!M28)/7</f>
        <v>112.71428571428571</v>
      </c>
      <c r="N28" s="18">
        <f>('infectd KW'!N28)/7</f>
        <v>434.85714285714283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1351.1428571428571</v>
      </c>
      <c r="C29" s="18">
        <f>('infectd KW'!C29)/7</f>
        <v>9746.2857142857138</v>
      </c>
      <c r="D29" s="18">
        <f>('infectd KW'!D29)/7</f>
        <v>42707.857142857145</v>
      </c>
      <c r="E29" s="18">
        <f>('infectd KW'!E29)/7</f>
        <v>1204.1428571428571</v>
      </c>
      <c r="F29" s="18">
        <f>('infectd KW'!F29)/7</f>
        <v>6690.5714285714284</v>
      </c>
      <c r="G29" s="18">
        <f>('infectd KW'!G29)/7</f>
        <v>1869.7142857142858</v>
      </c>
      <c r="H29" s="18">
        <f>('infectd KW'!H29)/7</f>
        <v>1812.1428571428571</v>
      </c>
      <c r="I29" s="18">
        <f>('infectd KW'!I29)/7</f>
        <v>663.85714285714289</v>
      </c>
      <c r="J29" s="18">
        <f>('infectd KW'!J29)/7</f>
        <v>460.85714285714283</v>
      </c>
      <c r="K29" s="18">
        <f>('infectd KW'!K29)/7</f>
        <v>190.28571428571428</v>
      </c>
      <c r="L29" s="18">
        <f>('infectd KW'!L29)/7</f>
        <v>39327.857142857145</v>
      </c>
      <c r="M29" s="18">
        <f>('infectd KW'!M29)/7</f>
        <v>130.57142857142858</v>
      </c>
      <c r="N29" s="18">
        <f>('infectd KW'!N29)/7</f>
        <v>565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1439.5714285714287</v>
      </c>
      <c r="C30" s="18">
        <f>('infectd KW'!C30)/7</f>
        <v>10515.285714285714</v>
      </c>
      <c r="D30" s="18">
        <f>('infectd KW'!D30)/7</f>
        <v>36024.571428571428</v>
      </c>
      <c r="E30" s="18">
        <f>('infectd KW'!E30)/7</f>
        <v>1367.7142857142858</v>
      </c>
      <c r="F30" s="18">
        <f>('infectd KW'!F30)/7</f>
        <v>8045.2857142857147</v>
      </c>
      <c r="G30" s="18">
        <f>('infectd KW'!G30)/7</f>
        <v>2195.8571428571427</v>
      </c>
      <c r="H30" s="18">
        <f>('infectd KW'!H30)/7</f>
        <v>3050.2857142857142</v>
      </c>
      <c r="I30" s="18">
        <f>('infectd KW'!I30)/7</f>
        <v>1044.5714285714287</v>
      </c>
      <c r="J30" s="18">
        <f>('infectd KW'!J30)/7</f>
        <v>664.71428571428567</v>
      </c>
      <c r="K30" s="18">
        <f>('infectd KW'!K30)/7</f>
        <v>227.42857142857142</v>
      </c>
      <c r="L30" s="18">
        <f>('infectd KW'!L30)/7</f>
        <v>27549.857142857141</v>
      </c>
      <c r="M30" s="18">
        <f>('infectd KW'!M30)/7</f>
        <v>187.57142857142858</v>
      </c>
      <c r="N30" s="18">
        <f>('infectd KW'!N30)/7</f>
        <v>680.57142857142856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10952.857142857143</v>
      </c>
      <c r="D31" s="18">
        <f>('infectd KW'!D31)/7</f>
        <v>41992.571428571428</v>
      </c>
      <c r="E31" s="18">
        <f>('infectd KW'!E31)/7</f>
        <v>1739.8571428571429</v>
      </c>
      <c r="F31" s="18">
        <f>('infectd KW'!F31)/7</f>
        <v>10238.428571428571</v>
      </c>
      <c r="G31" s="18">
        <f>('infectd KW'!G31)/7</f>
        <v>2873</v>
      </c>
      <c r="H31" s="18">
        <f>('infectd KW'!H31)/7</f>
        <v>3729.1428571428573</v>
      </c>
      <c r="I31" s="18">
        <f>('infectd KW'!I31)/7</f>
        <v>1668.4285714285713</v>
      </c>
      <c r="J31" s="18">
        <f>('infectd KW'!J31)/7</f>
        <v>1181.4285714285713</v>
      </c>
      <c r="K31" s="18">
        <f>('infectd KW'!K31)/7</f>
        <v>297.14285714285717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998.57142857142856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10164.571428571429</v>
      </c>
      <c r="D32" s="18">
        <f>('infectd KW'!D32)/7</f>
        <v>41924.428571428572</v>
      </c>
      <c r="E32" s="18">
        <f>('infectd KW'!E32)/7</f>
        <v>1837.2857142857142</v>
      </c>
      <c r="F32" s="18">
        <f>('infectd KW'!F32)/7</f>
        <v>12258</v>
      </c>
      <c r="G32" s="18">
        <f>('infectd KW'!G32)/7</f>
        <v>3472.5714285714284</v>
      </c>
      <c r="H32" s="18">
        <f>('infectd KW'!H32)/7</f>
        <v>6654.5714285714284</v>
      </c>
      <c r="I32" s="18">
        <f>('infectd KW'!I32)/7</f>
        <v>2549.7142857142858</v>
      </c>
      <c r="J32" s="18">
        <f>('infectd KW'!J32)/7</f>
        <v>1722.1428571428571</v>
      </c>
      <c r="K32" s="18">
        <f>('infectd KW'!K32)/7</f>
        <v>417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1353.7142857142858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9504.8571428571431</v>
      </c>
      <c r="D33" s="18">
        <f>('infectd KW'!D33)/7</f>
        <v>44175.571428571428</v>
      </c>
      <c r="E33" s="18">
        <f>('infectd KW'!E33)/7</f>
        <v>2176.1428571428573</v>
      </c>
      <c r="F33" s="18">
        <f>('infectd KW'!F33)/7</f>
        <v>11517.285714285714</v>
      </c>
      <c r="G33" s="18">
        <f>('infectd KW'!G33)/7</f>
        <v>3617.7142857142858</v>
      </c>
      <c r="H33" s="18">
        <f>('infectd KW'!H33)/7</f>
        <v>8826.7142857142862</v>
      </c>
      <c r="I33" s="18">
        <f>('infectd KW'!I33)/7</f>
        <v>3466.5714285714284</v>
      </c>
      <c r="J33" s="18">
        <f>('infectd KW'!J33)/7</f>
        <v>2117.1428571428573</v>
      </c>
      <c r="K33" s="18">
        <f>('infectd KW'!K33)/7</f>
        <v>520.28571428571433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1861.5714285714287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11631.714285714286</v>
      </c>
      <c r="D34" s="18">
        <f>('infectd KW'!D34)/7</f>
        <v>50423.857142857145</v>
      </c>
      <c r="E34" s="18">
        <f>('infectd KW'!E34)/7</f>
        <v>3531.4285714285716</v>
      </c>
      <c r="F34" s="18">
        <f>('infectd KW'!F34)/7</f>
        <v>16540.571428571428</v>
      </c>
      <c r="G34" s="18">
        <f>('infectd KW'!G34)/7</f>
        <v>4043.2857142857142</v>
      </c>
      <c r="H34" s="18">
        <f>('infectd KW'!H34)/7</f>
        <v>14391.285714285714</v>
      </c>
      <c r="I34" s="18">
        <f>('infectd KW'!I34)/7</f>
        <v>5537.2857142857147</v>
      </c>
      <c r="J34" s="18">
        <f>('infectd KW'!J34)/7</f>
        <v>4186.8571428571431</v>
      </c>
      <c r="K34" s="18">
        <f>('infectd KW'!K34)/7</f>
        <v>611.14285714285711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2244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</v>
      </c>
      <c r="C35" s="18">
        <f>('infectd KW'!C35)/7</f>
        <v>14410.285714285714</v>
      </c>
      <c r="D35" s="18">
        <f>('infectd KW'!D35)/7</f>
        <v>58417.857142857145</v>
      </c>
      <c r="E35" s="18">
        <f>('infectd KW'!E35)/7</f>
        <v>5812.8571428571431</v>
      </c>
      <c r="F35" s="18">
        <f>('infectd KW'!F35)/7</f>
        <v>23151.428571428572</v>
      </c>
      <c r="G35" s="18">
        <f>('infectd KW'!G35)/7</f>
        <v>4329.2857142857147</v>
      </c>
      <c r="H35" s="18">
        <f>('infectd KW'!H35)/7</f>
        <v>16956</v>
      </c>
      <c r="I35" s="18">
        <f>('infectd KW'!I35)/7</f>
        <v>7654.4285714285716</v>
      </c>
      <c r="J35" s="18">
        <f>('infectd KW'!J35)/7</f>
        <v>8026.2857142857147</v>
      </c>
      <c r="K35" s="18">
        <f>('infectd KW'!K35)/7</f>
        <v>802.85714285714289</v>
      </c>
      <c r="L35" s="18">
        <f>('infectd KW'!L35)/7</f>
        <v>20052.142857142859</v>
      </c>
      <c r="M35" s="18">
        <f>('infectd KW'!M35)/7</f>
        <v>1062</v>
      </c>
      <c r="N35" s="18">
        <f>('infectd KW'!N35)/7</f>
        <v>2326.2857142857142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15933.857142857143</v>
      </c>
      <c r="C36" s="18">
        <f>('infectd KW'!C36)/7</f>
        <v>19916.571428571428</v>
      </c>
      <c r="D36" s="18">
        <f>('infectd KW'!D36)/7</f>
        <v>70090</v>
      </c>
      <c r="E36" s="18">
        <f>('infectd KW'!E36)/7</f>
        <v>10093.714285714286</v>
      </c>
      <c r="F36" s="18">
        <f>('infectd KW'!F36)/7</f>
        <v>34496.142857142855</v>
      </c>
      <c r="G36" s="18">
        <f>('infectd KW'!G36)/7</f>
        <v>5502.2857142857147</v>
      </c>
      <c r="H36" s="18">
        <f>('infectd KW'!H36)/7</f>
        <v>21627.428571428572</v>
      </c>
      <c r="I36" s="18">
        <f>('infectd KW'!I36)/7</f>
        <v>9002.8571428571431</v>
      </c>
      <c r="J36" s="18">
        <f>('infectd KW'!J36)/7</f>
        <v>13184.857142857143</v>
      </c>
      <c r="K36" s="18">
        <f>('infectd KW'!K36)/7</f>
        <v>1308.1428571428571</v>
      </c>
      <c r="L36" s="18">
        <f>('infectd KW'!L36)/7</f>
        <v>22683.428571428572</v>
      </c>
      <c r="M36" s="18">
        <f>('infectd KW'!M36)/7</f>
        <v>1023.7142857142857</v>
      </c>
      <c r="N36" s="18">
        <f>('infectd KW'!N36)/7</f>
        <v>2565.1428571428573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26222.571428571428</v>
      </c>
      <c r="C37" s="36">
        <f>('infectd KW'!C37)/7</f>
        <v>20007.857142857141</v>
      </c>
      <c r="D37" s="36">
        <f>('infectd KW'!D37)/7</f>
        <v>84353.28571428571</v>
      </c>
      <c r="E37" s="36">
        <f>('infectd KW'!E37)/7</f>
        <v>15244.142857142857</v>
      </c>
      <c r="F37" s="36">
        <f>('infectd KW'!F37)/7</f>
        <v>39620.714285714283</v>
      </c>
      <c r="G37" s="36">
        <f>('infectd KW'!G37)/7</f>
        <v>7370.7142857142853</v>
      </c>
      <c r="H37" s="36">
        <f>('infectd KW'!H37)/7</f>
        <v>23016.285714285714</v>
      </c>
      <c r="I37" s="36">
        <f>('infectd KW'!I37)/7</f>
        <v>9801</v>
      </c>
      <c r="J37" s="36">
        <f>('infectd KW'!J37)/7</f>
        <v>17688.571428571428</v>
      </c>
      <c r="K37" s="36">
        <f>('infectd KW'!K37)/7</f>
        <v>2639.2857142857142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2962.4285714285716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32252.428571428572</v>
      </c>
      <c r="C38" s="36">
        <f>('infectd KW'!C38)/7</f>
        <v>17890</v>
      </c>
      <c r="D38" s="36">
        <f>('infectd KW'!D38)/7</f>
        <v>113243.71428571429</v>
      </c>
      <c r="E38" s="36">
        <f>('infectd KW'!E38)/7</f>
        <v>18308.714285714286</v>
      </c>
      <c r="F38" s="36">
        <f>('infectd KW'!F38)/7</f>
        <v>55282</v>
      </c>
      <c r="G38" s="36">
        <f>('infectd KW'!G38)/7</f>
        <v>8856.4285714285706</v>
      </c>
      <c r="H38" s="36">
        <f>('infectd KW'!H38)/7</f>
        <v>22442.714285714286</v>
      </c>
      <c r="I38" s="36">
        <f>('infectd KW'!I38)/7</f>
        <v>7172</v>
      </c>
      <c r="J38" s="36">
        <f>('infectd KW'!J38)/7</f>
        <v>9277</v>
      </c>
      <c r="K38" s="36">
        <f>('infectd KW'!K38)/7</f>
        <v>3629.2857142857142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3896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14309.714285714286</v>
      </c>
      <c r="D39" s="36">
        <f>('infectd KW'!D39)/7</f>
        <v>154455.57142857142</v>
      </c>
      <c r="E39" s="36">
        <f>('infectd KW'!E39)/7</f>
        <v>18633.857142857141</v>
      </c>
      <c r="F39" s="36">
        <f>('infectd KW'!F39)/7</f>
        <v>29723.142857142859</v>
      </c>
      <c r="G39" s="36">
        <f>('infectd KW'!G39)/7</f>
        <v>11368.857142857143</v>
      </c>
      <c r="H39" s="36">
        <f>('infectd KW'!H39)/7</f>
        <v>25329.285714285714</v>
      </c>
      <c r="I39" s="36">
        <f>('infectd KW'!I39)/7</f>
        <v>5400.8571428571431</v>
      </c>
      <c r="J39" s="36">
        <f>('infectd KW'!J39)/7</f>
        <v>5301.7142857142853</v>
      </c>
      <c r="K39" s="36">
        <f>('infectd KW'!K39)/7</f>
        <v>4474.7142857142853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4566.2857142857147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32905.428571428572</v>
      </c>
      <c r="C40" s="36">
        <f>('infectd KW'!C40)/7</f>
        <v>10419.714285714286</v>
      </c>
      <c r="D40" s="36">
        <f>('infectd KW'!D40)/7</f>
        <v>176059.85714285713</v>
      </c>
      <c r="E40" s="36">
        <f>('infectd KW'!E40)/7</f>
        <v>18452.428571428572</v>
      </c>
      <c r="F40" s="36">
        <f>('infectd KW'!F40)/7</f>
        <v>18474.285714285714</v>
      </c>
      <c r="G40" s="36">
        <f>('infectd KW'!G40)/7</f>
        <v>13184.714285714286</v>
      </c>
      <c r="H40" s="36">
        <f>('infectd KW'!H40)/7</f>
        <v>20389.571428571428</v>
      </c>
      <c r="I40" s="36">
        <f>('infectd KW'!I40)/7</f>
        <v>5253.8571428571431</v>
      </c>
      <c r="J40" s="36">
        <f>('infectd KW'!J40)/7</f>
        <v>3660.5714285714284</v>
      </c>
      <c r="K40" s="36">
        <f>('infectd KW'!K40)/7</f>
        <v>4565.2857142857147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5109.2857142857147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25187.428571428572</v>
      </c>
      <c r="C41" s="18">
        <f>('infectd KW'!C41)/7</f>
        <v>7674.5714285714284</v>
      </c>
      <c r="D41" s="18">
        <f>('infectd KW'!D41)/7</f>
        <v>165963.28571428571</v>
      </c>
      <c r="E41" s="18">
        <f>('infectd KW'!E41)/7</f>
        <v>17642.285714285714</v>
      </c>
      <c r="F41" s="18">
        <f>('infectd KW'!F41)/7</f>
        <v>11182.142857142857</v>
      </c>
      <c r="G41" s="18">
        <f>('infectd KW'!G41)/7</f>
        <v>13484</v>
      </c>
      <c r="H41" s="18">
        <f>('infectd KW'!H41)/7</f>
        <v>15040.285714285714</v>
      </c>
      <c r="I41" s="18">
        <f>('infectd KW'!I41)/7</f>
        <v>4894.5714285714284</v>
      </c>
      <c r="J41" s="18">
        <f>('infectd KW'!J41)/7</f>
        <v>2506.2857142857142</v>
      </c>
      <c r="K41" s="18">
        <f>('infectd KW'!K41)/7</f>
        <v>5080.1428571428569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5742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20312.142857142859</v>
      </c>
      <c r="C42" s="18">
        <f>('infectd KW'!C42)/7</f>
        <v>6793.5714285714284</v>
      </c>
      <c r="D42" s="18">
        <f>('infectd KW'!D42)/7</f>
        <v>202781.42857142858</v>
      </c>
      <c r="E42" s="18">
        <f>('infectd KW'!E42)/7</f>
        <v>18462.571428571428</v>
      </c>
      <c r="F42" s="18">
        <f>('infectd KW'!F42)/7</f>
        <v>10573.428571428571</v>
      </c>
      <c r="G42" s="18">
        <f>('infectd KW'!G42)/7</f>
        <v>13114</v>
      </c>
      <c r="H42" s="18">
        <f>('infectd KW'!H42)/7</f>
        <v>15130.714285714286</v>
      </c>
      <c r="I42" s="18">
        <f>('infectd KW'!I42)/7</f>
        <v>5473.4285714285716</v>
      </c>
      <c r="J42" s="18">
        <f>('infectd KW'!J42)/7</f>
        <v>2213.4285714285716</v>
      </c>
      <c r="K42" s="18">
        <f>('infectd KW'!K42)/7</f>
        <v>5263.1428571428569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6163.7142857142853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16257.571428571429</v>
      </c>
      <c r="C43" s="18">
        <f>('infectd KW'!C43)/7</f>
        <v>7577.2857142857147</v>
      </c>
      <c r="D43" s="18">
        <f>('infectd KW'!D43)/7</f>
        <v>219319.57142857142</v>
      </c>
      <c r="E43" s="18">
        <f>('infectd KW'!E43)/7</f>
        <v>21948.285714285714</v>
      </c>
      <c r="F43" s="18">
        <f>('infectd KW'!F43)/7</f>
        <v>12050.714285714286</v>
      </c>
      <c r="G43" s="18">
        <f>('infectd KW'!G43)/7</f>
        <v>9674.5714285714294</v>
      </c>
      <c r="H43" s="18">
        <f>('infectd KW'!H43)/7</f>
        <v>18023</v>
      </c>
      <c r="I43" s="18">
        <f>('infectd KW'!I43)/7</f>
        <v>8037.5714285714284</v>
      </c>
      <c r="J43" s="18">
        <f>('infectd KW'!J43)/7</f>
        <v>2289.1428571428573</v>
      </c>
      <c r="K43" s="18">
        <f>('infectd KW'!K43)/7</f>
        <v>6234.1428571428569</v>
      </c>
      <c r="L43" s="18">
        <f>('infectd KW'!L43)/7</f>
        <v>42635.714285714283</v>
      </c>
      <c r="M43" s="18">
        <f>('infectd KW'!M43)/7</f>
        <v>277</v>
      </c>
      <c r="N43" s="18">
        <f>('infectd KW'!N43)/7</f>
        <v>6508.7142857142853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15919.571428571429</v>
      </c>
      <c r="C44" s="18">
        <f>('infectd KW'!C44)/7</f>
        <v>7703.7142857142853</v>
      </c>
      <c r="D44" s="18">
        <f>('infectd KW'!D44)/7</f>
        <v>220077.71428571429</v>
      </c>
      <c r="E44" s="18">
        <f>('infectd KW'!E44)/7</f>
        <v>25185.714285714286</v>
      </c>
      <c r="F44" s="18">
        <f>('infectd KW'!F44)/7</f>
        <v>13786</v>
      </c>
      <c r="G44" s="18">
        <f>('infectd KW'!G44)/7</f>
        <v>7159.2857142857147</v>
      </c>
      <c r="H44" s="18">
        <f>('infectd KW'!H44)/7</f>
        <v>27249.142857142859</v>
      </c>
      <c r="I44" s="18">
        <f>('infectd KW'!I44)/7</f>
        <v>10888.285714285714</v>
      </c>
      <c r="J44" s="18">
        <f>('infectd KW'!J44)/7</f>
        <v>2542</v>
      </c>
      <c r="K44" s="18">
        <f>('infectd KW'!K44)/7</f>
        <v>6599.2857142857147</v>
      </c>
      <c r="L44" s="18">
        <f>('infectd KW'!L44)/7</f>
        <v>48087.142857142855</v>
      </c>
      <c r="M44" s="18">
        <f>('infectd KW'!M44)/7</f>
        <v>479.57142857142856</v>
      </c>
      <c r="N44" s="18">
        <f>('infectd KW'!N44)/7</f>
        <v>6721.7142857142853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13584.285714285714</v>
      </c>
      <c r="C45" s="18">
        <f>('infectd KW'!C45)/7</f>
        <v>8612.5714285714294</v>
      </c>
      <c r="D45" s="18">
        <f>('infectd KW'!D45)/7</f>
        <v>187179.14285714287</v>
      </c>
      <c r="E45" s="18">
        <f>('infectd KW'!E45)/7</f>
        <v>20077</v>
      </c>
      <c r="F45" s="18">
        <f>('infectd KW'!F45)/7</f>
        <v>12333.142857142857</v>
      </c>
      <c r="G45" s="18">
        <f>('infectd KW'!G45)/7</f>
        <v>6011.5714285714284</v>
      </c>
      <c r="H45" s="18">
        <f>('infectd KW'!H45)/7</f>
        <v>35456.857142857145</v>
      </c>
      <c r="I45" s="18">
        <f>('infectd KW'!I45)/7</f>
        <v>10468.571428571429</v>
      </c>
      <c r="J45" s="18">
        <f>('infectd KW'!J45)/7</f>
        <v>2038.5714285714287</v>
      </c>
      <c r="K45" s="18">
        <f>('infectd KW'!K45)/7</f>
        <v>5306.7142857142853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6317.8571428571431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15449.714285714286</v>
      </c>
      <c r="C46" s="18">
        <f>('infectd KW'!C46)/7</f>
        <v>9995.7142857142862</v>
      </c>
      <c r="D46" s="18">
        <f>('infectd KW'!D46)/7</f>
        <v>218683.57142857142</v>
      </c>
      <c r="E46" s="18">
        <f>('infectd KW'!E46)/7</f>
        <v>18405.428571428572</v>
      </c>
      <c r="F46" s="18">
        <f>('infectd KW'!F46)/7</f>
        <v>13720.285714285714</v>
      </c>
      <c r="G46" s="18">
        <f>('infectd KW'!G46)/7</f>
        <v>6138.4285714285716</v>
      </c>
      <c r="H46" s="18">
        <f>('infectd KW'!H46)/7</f>
        <v>52347.714285714283</v>
      </c>
      <c r="I46" s="18">
        <f>('infectd KW'!I46)/7</f>
        <v>8311.1428571428569</v>
      </c>
      <c r="J46" s="18">
        <f>('infectd KW'!J46)/7</f>
        <v>1591.2857142857142</v>
      </c>
      <c r="K46" s="18">
        <f>('infectd KW'!K46)/7</f>
        <v>5906.1428571428569</v>
      </c>
      <c r="L46" s="18">
        <f>('infectd KW'!L46)/7</f>
        <v>35637.285714285717</v>
      </c>
      <c r="M46" s="18">
        <f>('infectd KW'!M46)/7</f>
        <v>2251.1428571428573</v>
      </c>
      <c r="N46" s="18">
        <f>('infectd KW'!N46)/7</f>
        <v>7091.8571428571431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292505.00000000006</v>
      </c>
      <c r="C47" s="16">
        <f t="shared" ref="C47:N47" si="4">SUM(C2:C45)</f>
        <v>270429.42857142858</v>
      </c>
      <c r="D47" s="16">
        <f t="shared" si="4"/>
        <v>2804860.9999999995</v>
      </c>
      <c r="E47" s="16">
        <f t="shared" si="4"/>
        <v>236472.28571428571</v>
      </c>
      <c r="F47" s="16">
        <f t="shared" si="4"/>
        <v>365667.71428571426</v>
      </c>
      <c r="G47" s="16">
        <f t="shared" si="4"/>
        <v>171488.85714285713</v>
      </c>
      <c r="H47" s="16">
        <f t="shared" si="4"/>
        <v>326904.57142857136</v>
      </c>
      <c r="I47" s="16">
        <f t="shared" si="4"/>
        <v>108997.71428571429</v>
      </c>
      <c r="J47" s="16">
        <f t="shared" si="4"/>
        <v>91147</v>
      </c>
      <c r="K47" s="16">
        <f t="shared" si="4"/>
        <v>60199.714285714275</v>
      </c>
      <c r="L47" s="16">
        <f t="shared" si="4"/>
        <v>1069183.4285714284</v>
      </c>
      <c r="M47" s="16">
        <f t="shared" si="4"/>
        <v>12304.142857142855</v>
      </c>
      <c r="N47" s="16">
        <f t="shared" si="4"/>
        <v>78858.571428571435</v>
      </c>
    </row>
    <row r="50" spans="1:20" x14ac:dyDescent="0.25">
      <c r="A50">
        <f t="shared" ref="A50:A102" si="5">A49+1</f>
        <v>1</v>
      </c>
      <c r="B50" s="18">
        <f>('infectd KW'!B50)/7</f>
        <v>17235.571428571428</v>
      </c>
      <c r="C50" s="18">
        <f>('infectd KW'!C50)/7</f>
        <v>17645.285714285714</v>
      </c>
      <c r="D50" s="18">
        <f>('infectd KW'!D50)/7</f>
        <v>251952.42857142858</v>
      </c>
      <c r="E50" s="18">
        <f>('infectd KW'!E50)/7</f>
        <v>20742</v>
      </c>
      <c r="F50" s="18">
        <f>('infectd KW'!F50)/7</f>
        <v>18218.285714285714</v>
      </c>
      <c r="G50" s="18">
        <f>('infectd KW'!G50)/7</f>
        <v>6138.8571428571431</v>
      </c>
      <c r="H50" s="18">
        <f>('infectd KW'!H50)/7</f>
        <v>59652.857142857145</v>
      </c>
      <c r="I50" s="18">
        <f>('infectd KW'!I50)/7</f>
        <v>7383.4285714285716</v>
      </c>
      <c r="J50" s="18">
        <f>('infectd KW'!J50)/7</f>
        <v>1932.1428571428571</v>
      </c>
      <c r="K50" s="18">
        <f>('infectd KW'!K50)/7</f>
        <v>5640.7142857142853</v>
      </c>
      <c r="L50" s="18">
        <f>('infectd KW'!L50)/7</f>
        <v>53149.142857142855</v>
      </c>
      <c r="M50" s="18">
        <f>('infectd KW'!M50)/7</f>
        <v>6532.2857142857147</v>
      </c>
      <c r="N50" s="18">
        <f>('infectd KW'!N50)/7</f>
        <v>8375.1428571428569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8">
        <f>('infectd KW'!B51)/7</f>
        <v>20075.541035363967</v>
      </c>
      <c r="C51" s="18">
        <f>('infectd KW'!C51)/7</f>
        <v>31408.243991326137</v>
      </c>
      <c r="D51" s="18">
        <f>('infectd KW'!D51)/7</f>
        <v>287877.95121587097</v>
      </c>
      <c r="E51" s="18">
        <f>('infectd KW'!E51)/7</f>
        <v>21833.97667725178</v>
      </c>
      <c r="F51" s="18">
        <f>('infectd KW'!F51)/7</f>
        <v>26230.556176047252</v>
      </c>
      <c r="G51" s="18">
        <f>('infectd KW'!G51)/7</f>
        <v>6287.4244982507507</v>
      </c>
      <c r="H51" s="18">
        <f>('infectd KW'!H51)/7</f>
        <v>64587.393649864374</v>
      </c>
      <c r="I51" s="18">
        <f>('infectd KW'!I51)/7</f>
        <v>6206.7517466059498</v>
      </c>
      <c r="J51" s="18">
        <f>('infectd KW'!J51)/7</f>
        <v>2403.8469115159628</v>
      </c>
      <c r="K51" s="18">
        <f>('infectd KW'!K51)/7</f>
        <v>4164.5312156294804</v>
      </c>
      <c r="L51" s="18">
        <f>('infectd KW'!L51)/7</f>
        <v>74000.877878847634</v>
      </c>
      <c r="M51" s="18">
        <f>('infectd KW'!M51)/7</f>
        <v>17271.510721725565</v>
      </c>
      <c r="N51" s="18">
        <f>('infectd KW'!N51)/7</f>
        <v>429334.26336726005</v>
      </c>
      <c r="S51" s="11">
        <f t="shared" ref="S51:T51" si="6">S50+7</f>
        <v>42745</v>
      </c>
      <c r="T51" s="11">
        <f t="shared" si="6"/>
        <v>42751</v>
      </c>
    </row>
    <row r="52" spans="1:20" x14ac:dyDescent="0.25">
      <c r="A52">
        <f t="shared" si="5"/>
        <v>3</v>
      </c>
      <c r="B52" s="18">
        <f>('infectd KW'!B52)/7</f>
        <v>23572.628221062576</v>
      </c>
      <c r="C52" s="18">
        <f>('infectd KW'!C52)/7</f>
        <v>61581.818801616078</v>
      </c>
      <c r="D52" s="18">
        <f>('infectd KW'!D52)/7</f>
        <v>329478.34044712677</v>
      </c>
      <c r="E52" s="18">
        <f>('infectd KW'!E52)/7</f>
        <v>25366.780042934766</v>
      </c>
      <c r="F52" s="18">
        <f>('infectd KW'!F52)/7</f>
        <v>44145.019460866468</v>
      </c>
      <c r="G52" s="18">
        <f>('infectd KW'!G52)/7</f>
        <v>6371.7799504788863</v>
      </c>
      <c r="H52" s="18">
        <f>('infectd KW'!H52)/7</f>
        <v>70389.858553191065</v>
      </c>
      <c r="I52" s="18">
        <f>('infectd KW'!I52)/7</f>
        <v>5346.8132159033312</v>
      </c>
      <c r="J52" s="18">
        <f>('infectd KW'!J52)/7</f>
        <v>3217.6260845809106</v>
      </c>
      <c r="K52" s="18">
        <f>('infectd KW'!K52)/7</f>
        <v>4154.7386933569633</v>
      </c>
      <c r="L52" s="18">
        <f>('infectd KW'!L52)/7</f>
        <v>123292.27029892015</v>
      </c>
      <c r="M52" s="18">
        <f>('infectd KW'!M52)/7</f>
        <v>46801.635398854858</v>
      </c>
      <c r="N52" s="18">
        <f>('infectd KW'!N52)/7</f>
        <v>14087800.570874292</v>
      </c>
      <c r="S52" s="11">
        <f t="shared" ref="S52:T52" si="7">S51+7</f>
        <v>42752</v>
      </c>
      <c r="T52" s="11">
        <f t="shared" si="7"/>
        <v>42758</v>
      </c>
    </row>
    <row r="53" spans="1:20" x14ac:dyDescent="0.25">
      <c r="A53">
        <f t="shared" si="5"/>
        <v>4</v>
      </c>
      <c r="B53" s="18">
        <f>('infectd KW'!B53)/7</f>
        <v>27766.921119227372</v>
      </c>
      <c r="C53" s="18">
        <f>('infectd KW'!C53)/7</f>
        <v>116446.25411863395</v>
      </c>
      <c r="D53" s="18">
        <f>('infectd KW'!D53)/7</f>
        <v>379110.07782608405</v>
      </c>
      <c r="E53" s="18">
        <f>('infectd KW'!E53)/7</f>
        <v>28548.277004728097</v>
      </c>
      <c r="F53" s="18">
        <f>('infectd KW'!F53)/7</f>
        <v>71489.766178930062</v>
      </c>
      <c r="G53" s="18">
        <f>('infectd KW'!G53)/7</f>
        <v>6477.8503758673187</v>
      </c>
      <c r="H53" s="18">
        <f>('infectd KW'!H53)/7</f>
        <v>78525.728039694848</v>
      </c>
      <c r="I53" s="18">
        <f>('infectd KW'!I53)/7</f>
        <v>4579.0815248304625</v>
      </c>
      <c r="J53" s="18">
        <f>('infectd KW'!J53)/7</f>
        <v>4174.155856473858</v>
      </c>
      <c r="K53" s="18">
        <f>('infectd KW'!K53)/7</f>
        <v>4003.4219692473657</v>
      </c>
      <c r="L53" s="18">
        <f>('infectd KW'!L53)/7</f>
        <v>193897.431522231</v>
      </c>
      <c r="M53" s="18">
        <f>('infectd KW'!M53)/7</f>
        <v>136375.20848101092</v>
      </c>
      <c r="N53" s="18">
        <f>('infectd KW'!N53)/7</f>
        <v>592482188.96368575</v>
      </c>
      <c r="S53" s="11">
        <f t="shared" ref="S53:T53" si="8">S52+7</f>
        <v>42759</v>
      </c>
      <c r="T53" s="11">
        <f t="shared" si="8"/>
        <v>42765</v>
      </c>
    </row>
    <row r="54" spans="1:20" x14ac:dyDescent="0.25">
      <c r="A54">
        <f t="shared" si="5"/>
        <v>5</v>
      </c>
      <c r="B54" s="18">
        <f>('infectd KW'!B54)/7</f>
        <v>32674.622236681582</v>
      </c>
      <c r="C54" s="18">
        <f>('infectd KW'!C54)/7</f>
        <v>222727.53655230298</v>
      </c>
      <c r="D54" s="18">
        <f>('infectd KW'!D54)/7</f>
        <v>434871.12995759695</v>
      </c>
      <c r="E54" s="18">
        <f>('infectd KW'!E54)/7</f>
        <v>32425.927951314086</v>
      </c>
      <c r="F54" s="18">
        <f>('infectd KW'!F54)/7</f>
        <v>116567.09778555534</v>
      </c>
      <c r="G54" s="18">
        <f>('infectd KW'!G54)/7</f>
        <v>6579.8169668854307</v>
      </c>
      <c r="H54" s="18">
        <f>('infectd KW'!H54)/7</f>
        <v>86642.273119841775</v>
      </c>
      <c r="I54" s="18">
        <f>('infectd KW'!I54)/7</f>
        <v>3925.6551082591727</v>
      </c>
      <c r="J54" s="18">
        <f>('infectd KW'!J54)/7</f>
        <v>5485.7847751703457</v>
      </c>
      <c r="K54" s="18">
        <f>('infectd KW'!K54)/7</f>
        <v>3892.6808100563762</v>
      </c>
      <c r="L54" s="18">
        <f>('infectd KW'!L54)/7</f>
        <v>309887.69955203263</v>
      </c>
      <c r="M54" s="18">
        <f>('infectd KW'!M54)/7</f>
        <v>381888.20116020786</v>
      </c>
      <c r="N54" s="18">
        <f>('infectd KW'!N54)/7</f>
        <v>22914731420.264687</v>
      </c>
      <c r="S54" s="11">
        <f t="shared" ref="S54:T54" si="9">S53+7</f>
        <v>42766</v>
      </c>
      <c r="T54" s="11">
        <f t="shared" si="9"/>
        <v>42772</v>
      </c>
    </row>
    <row r="55" spans="1:20" x14ac:dyDescent="0.25">
      <c r="A55">
        <f t="shared" si="5"/>
        <v>6</v>
      </c>
      <c r="B55" s="18">
        <f>('infectd KW'!B55)/7</f>
        <v>38469.550188966816</v>
      </c>
      <c r="C55" s="18">
        <f>('infectd KW'!C55)/7</f>
        <v>424907.03802380117</v>
      </c>
      <c r="D55" s="18">
        <f>('infectd KW'!D55)/7</f>
        <v>499454.4068837841</v>
      </c>
      <c r="E55" s="18">
        <f>('infectd KW'!E55)/7</f>
        <v>36752.286921590334</v>
      </c>
      <c r="F55" s="18">
        <f>('infectd KW'!F55)/7</f>
        <v>189905.1123320882</v>
      </c>
      <c r="G55" s="18">
        <f>('infectd KW'!G55)/7</f>
        <v>6684.187232966282</v>
      </c>
      <c r="H55" s="18">
        <f>('infectd KW'!H55)/7</f>
        <v>95983.199748864616</v>
      </c>
      <c r="I55" s="18">
        <f>('infectd KW'!I55)/7</f>
        <v>3365.93043576431</v>
      </c>
      <c r="J55" s="18">
        <f>('infectd KW'!J55)/7</f>
        <v>7179.6443488004061</v>
      </c>
      <c r="K55" s="18">
        <f>('infectd KW'!K55)/7</f>
        <v>3802.4346235547782</v>
      </c>
      <c r="L55" s="18">
        <f>('infectd KW'!L55)/7</f>
        <v>493413.5509400611</v>
      </c>
      <c r="M55" s="18">
        <f>('infectd KW'!M55)/7</f>
        <v>1084653.5867926492</v>
      </c>
      <c r="N55" s="18">
        <f>('infectd KW'!N55)/7</f>
        <v>885901598130.70715</v>
      </c>
      <c r="S55" s="11">
        <f t="shared" ref="S55:T55" si="10">S54+7</f>
        <v>42773</v>
      </c>
      <c r="T55" s="11">
        <f t="shared" si="10"/>
        <v>42779</v>
      </c>
    </row>
    <row r="56" spans="1:20" x14ac:dyDescent="0.25">
      <c r="A56">
        <f t="shared" si="5"/>
        <v>7</v>
      </c>
      <c r="B56" s="18">
        <f>('infectd KW'!B56)/7</f>
        <v>45286.90975577326</v>
      </c>
      <c r="C56" s="18">
        <f>('infectd KW'!C56)/7</f>
        <v>810743.9905593564</v>
      </c>
      <c r="D56" s="18">
        <f>('infectd KW'!D56)/7</f>
        <v>573369.87747239717</v>
      </c>
      <c r="E56" s="18">
        <f>('infectd KW'!E56)/7</f>
        <v>41651.776246114874</v>
      </c>
      <c r="F56" s="18">
        <f>('infectd KW'!F56)/7</f>
        <v>309017.51046127494</v>
      </c>
      <c r="G56" s="18">
        <f>('infectd KW'!G56)/7</f>
        <v>6790.4223159152707</v>
      </c>
      <c r="H56" s="18">
        <f>('infectd KW'!H56)/7</f>
        <v>106202.46298795454</v>
      </c>
      <c r="I56" s="18">
        <f>('infectd KW'!I56)/7</f>
        <v>2885.3486522922954</v>
      </c>
      <c r="J56" s="18">
        <f>('infectd KW'!J56)/7</f>
        <v>9405.1705254466051</v>
      </c>
      <c r="K56" s="18">
        <f>('infectd KW'!K56)/7</f>
        <v>3719.8578977085804</v>
      </c>
      <c r="L56" s="18">
        <f>('infectd KW'!L56)/7</f>
        <v>785415.84445033595</v>
      </c>
      <c r="M56" s="18">
        <f>('infectd KW'!M56)/7</f>
        <v>3066705.9425814673</v>
      </c>
      <c r="N56" s="18">
        <f>('infectd KW'!N56)/7</f>
        <v>34478153843287.566</v>
      </c>
      <c r="S56" s="11">
        <f t="shared" ref="S56:T56" si="11">S55+7</f>
        <v>42780</v>
      </c>
      <c r="T56" s="11">
        <f t="shared" si="11"/>
        <v>42786</v>
      </c>
    </row>
    <row r="57" spans="1:20" x14ac:dyDescent="0.25">
      <c r="A57">
        <f t="shared" si="5"/>
        <v>8</v>
      </c>
      <c r="B57" s="18">
        <f>('infectd KW'!B57)/7</f>
        <v>53313.169838202877</v>
      </c>
      <c r="C57" s="18">
        <f>('infectd KW'!C57)/7</f>
        <v>1547310.6911871675</v>
      </c>
      <c r="D57" s="18">
        <f>('infectd KW'!D57)/7</f>
        <v>658294.38368555356</v>
      </c>
      <c r="E57" s="18">
        <f>('infectd KW'!E57)/7</f>
        <v>47216.387741443577</v>
      </c>
      <c r="F57" s="18">
        <f>('infectd KW'!F57)/7</f>
        <v>503161.72638149408</v>
      </c>
      <c r="G57" s="18">
        <f>('infectd KW'!G57)/7</f>
        <v>6898.1009010413763</v>
      </c>
      <c r="H57" s="18">
        <f>('infectd KW'!H57)/7</f>
        <v>117534.93000047191</v>
      </c>
      <c r="I57" s="18">
        <f>('infectd KW'!I57)/7</f>
        <v>2473.6911365203255</v>
      </c>
      <c r="J57" s="18">
        <f>('infectd KW'!J57)/7</f>
        <v>12319.611067329455</v>
      </c>
      <c r="K57" s="18">
        <f>('infectd KW'!K57)/7</f>
        <v>3651.9008179157386</v>
      </c>
      <c r="L57" s="18">
        <f>('infectd KW'!L57)/7</f>
        <v>1250835.5726617365</v>
      </c>
      <c r="M57" s="18">
        <f>('infectd KW'!M57)/7</f>
        <v>8678976.004674891</v>
      </c>
      <c r="N57" s="18">
        <f>('infectd KW'!N57)/7</f>
        <v>1335411445789255.5</v>
      </c>
      <c r="S57" s="11">
        <f t="shared" ref="S57:T57" si="12">S56+7</f>
        <v>42787</v>
      </c>
      <c r="T57" s="11">
        <f t="shared" si="12"/>
        <v>42793</v>
      </c>
    </row>
    <row r="58" spans="1:20" x14ac:dyDescent="0.25">
      <c r="A58">
        <f t="shared" si="5"/>
        <v>9</v>
      </c>
      <c r="B58" s="18">
        <f>('infectd KW'!B58)/7</f>
        <v>62762.271024597285</v>
      </c>
      <c r="C58" s="18">
        <f>('infectd KW'!C58)/7</f>
        <v>2952518.987750764</v>
      </c>
      <c r="D58" s="18">
        <f>('infectd KW'!D58)/7</f>
        <v>755785.32847603678</v>
      </c>
      <c r="E58" s="18">
        <f>('infectd KW'!E58)/7</f>
        <v>53514.708182414994</v>
      </c>
      <c r="F58" s="18">
        <f>('infectd KW'!F58)/7</f>
        <v>819003.30199361488</v>
      </c>
      <c r="G58" s="18">
        <f>('infectd KW'!G58)/7</f>
        <v>7007.6243126332538</v>
      </c>
      <c r="H58" s="18">
        <f>('infectd KW'!H58)/7</f>
        <v>130077.93155472612</v>
      </c>
      <c r="I58" s="18">
        <f>('infectd KW'!I58)/7</f>
        <v>2120.6521784674137</v>
      </c>
      <c r="J58" s="18">
        <f>('infectd KW'!J58)/7</f>
        <v>16135.790798577629</v>
      </c>
      <c r="K58" s="18">
        <f>('infectd KW'!K58)/7</f>
        <v>3592.877726317688</v>
      </c>
      <c r="L58" s="18">
        <f>('infectd KW'!L58)/7</f>
        <v>1991377.4168589509</v>
      </c>
      <c r="M58" s="18">
        <f>('infectd KW'!M58)/7</f>
        <v>24561301.749407474</v>
      </c>
      <c r="N58" s="18">
        <f>('infectd KW'!N58)/7</f>
        <v>5.184638010132928E+16</v>
      </c>
      <c r="S58" s="11">
        <f t="shared" ref="S58:T58" si="13">S57+7</f>
        <v>42794</v>
      </c>
      <c r="T58" s="11">
        <f t="shared" si="13"/>
        <v>42800</v>
      </c>
    </row>
    <row r="59" spans="1:20" x14ac:dyDescent="0.25">
      <c r="A59">
        <f t="shared" si="5"/>
        <v>10</v>
      </c>
      <c r="B59" s="18">
        <f>('infectd KW'!B59)/7</f>
        <v>73885.609345850156</v>
      </c>
      <c r="C59" s="18">
        <f>('infectd KW'!C59)/7</f>
        <v>5634365.2441539066</v>
      </c>
      <c r="D59" s="18">
        <f>('infectd KW'!D59)/7</f>
        <v>867709.37701658881</v>
      </c>
      <c r="E59" s="18">
        <f>('infectd KW'!E59)/7</f>
        <v>60657.907859192244</v>
      </c>
      <c r="F59" s="18">
        <f>('infectd KW'!F59)/7</f>
        <v>1333261.9819103463</v>
      </c>
      <c r="G59" s="18">
        <f>('infectd KW'!G59)/7</f>
        <v>7118.8316518992015</v>
      </c>
      <c r="H59" s="18">
        <f>('infectd KW'!H59)/7</f>
        <v>143953.9143522621</v>
      </c>
      <c r="I59" s="18">
        <f>('infectd KW'!I59)/7</f>
        <v>1818.02938997772</v>
      </c>
      <c r="J59" s="18">
        <f>('infectd KW'!J59)/7</f>
        <v>21135.400014207939</v>
      </c>
      <c r="K59" s="18">
        <f>('infectd KW'!K59)/7</f>
        <v>3542.64234916441</v>
      </c>
      <c r="L59" s="18">
        <f>('infectd KW'!L59)/7</f>
        <v>3170804.9348094105</v>
      </c>
      <c r="M59" s="18">
        <f>('infectd KW'!M59)/7</f>
        <v>69500529.687905565</v>
      </c>
      <c r="N59" s="18">
        <f>('infectd KW'!N59)/7</f>
        <v>2.0113097144477537E+18</v>
      </c>
      <c r="S59" s="11">
        <f t="shared" ref="S59:T59" si="14">S58+7</f>
        <v>42801</v>
      </c>
      <c r="T59" s="11">
        <f t="shared" si="14"/>
        <v>42807</v>
      </c>
    </row>
    <row r="60" spans="1:20" x14ac:dyDescent="0.25">
      <c r="A60">
        <f t="shared" si="5"/>
        <v>11</v>
      </c>
      <c r="B60" s="18">
        <f>('infectd KW'!B60)/7</f>
        <v>0</v>
      </c>
      <c r="C60" s="18">
        <f>('infectd KW'!C60)/7</f>
        <v>0</v>
      </c>
      <c r="D60" s="18">
        <f>('infectd KW'!D60)/7</f>
        <v>0</v>
      </c>
      <c r="E60" s="18">
        <f>('infectd KW'!E60)/7</f>
        <v>0</v>
      </c>
      <c r="F60" s="18">
        <f>('infectd KW'!F60)/7</f>
        <v>0</v>
      </c>
      <c r="G60" s="18">
        <f>('infectd KW'!G60)/7</f>
        <v>0</v>
      </c>
      <c r="H60" s="18">
        <f>('infectd KW'!H60)/7</f>
        <v>0</v>
      </c>
      <c r="I60" s="18">
        <f>('infectd KW'!I60)/7</f>
        <v>0</v>
      </c>
      <c r="J60" s="18">
        <f>('infectd KW'!J60)/7</f>
        <v>0</v>
      </c>
      <c r="K60" s="18">
        <f>('infectd KW'!K60)/7</f>
        <v>0</v>
      </c>
      <c r="L60" s="18">
        <f>('infectd KW'!L60)/7</f>
        <v>0</v>
      </c>
      <c r="M60" s="18">
        <f>('infectd KW'!M60)/7</f>
        <v>0</v>
      </c>
      <c r="N60" s="18">
        <f>('infectd KW'!N60)/7</f>
        <v>0</v>
      </c>
      <c r="S60" s="11">
        <f t="shared" ref="S60:T60" si="15">S59+7</f>
        <v>42808</v>
      </c>
      <c r="T60" s="11">
        <f t="shared" si="15"/>
        <v>42814</v>
      </c>
    </row>
    <row r="61" spans="1:20" x14ac:dyDescent="0.25">
      <c r="A61">
        <f t="shared" si="5"/>
        <v>12</v>
      </c>
      <c r="B61" s="18">
        <f>('infectd KW'!B61)/7</f>
        <v>0</v>
      </c>
      <c r="C61" s="18">
        <f>('infectd KW'!C61)/7</f>
        <v>0</v>
      </c>
      <c r="D61" s="18">
        <f>('infectd KW'!D61)/7</f>
        <v>0</v>
      </c>
      <c r="E61" s="18">
        <f>('infectd KW'!E61)/7</f>
        <v>0</v>
      </c>
      <c r="F61" s="18">
        <f>('infectd KW'!F61)/7</f>
        <v>0</v>
      </c>
      <c r="G61" s="18">
        <f>('infectd KW'!G61)/7</f>
        <v>0</v>
      </c>
      <c r="H61" s="18">
        <f>('infectd KW'!H61)/7</f>
        <v>0</v>
      </c>
      <c r="I61" s="18">
        <f>('infectd KW'!I61)/7</f>
        <v>0</v>
      </c>
      <c r="J61" s="18">
        <f>('infectd KW'!J61)/7</f>
        <v>0</v>
      </c>
      <c r="K61" s="18">
        <f>('infectd KW'!K61)/7</f>
        <v>0</v>
      </c>
      <c r="L61" s="18">
        <f>('infectd KW'!L61)/7</f>
        <v>0</v>
      </c>
      <c r="M61" s="18">
        <f>('infectd KW'!M61)/7</f>
        <v>0</v>
      </c>
      <c r="N61" s="18">
        <f>('infectd KW'!N61)/7</f>
        <v>0</v>
      </c>
      <c r="S61" s="11">
        <f t="shared" ref="S61:T61" si="16">S60+7</f>
        <v>42815</v>
      </c>
      <c r="T61" s="11">
        <f t="shared" si="16"/>
        <v>42821</v>
      </c>
    </row>
    <row r="62" spans="1:20" x14ac:dyDescent="0.25">
      <c r="A62">
        <f t="shared" si="5"/>
        <v>13</v>
      </c>
      <c r="B62" s="18">
        <f>('infectd KW'!B62)/7</f>
        <v>0</v>
      </c>
      <c r="C62" s="18">
        <f>('infectd KW'!C62)/7</f>
        <v>0</v>
      </c>
      <c r="D62" s="18">
        <f>('infectd KW'!D62)/7</f>
        <v>0</v>
      </c>
      <c r="E62" s="18">
        <f>('infectd KW'!E62)/7</f>
        <v>0</v>
      </c>
      <c r="F62" s="18">
        <f>('infectd KW'!F62)/7</f>
        <v>0</v>
      </c>
      <c r="G62" s="18">
        <f>('infectd KW'!G62)/7</f>
        <v>0</v>
      </c>
      <c r="H62" s="18">
        <f>('infectd KW'!H62)/7</f>
        <v>0</v>
      </c>
      <c r="I62" s="18">
        <f>('infectd KW'!I62)/7</f>
        <v>0</v>
      </c>
      <c r="J62" s="18">
        <f>('infectd KW'!J62)/7</f>
        <v>0</v>
      </c>
      <c r="K62" s="18">
        <f>('infectd KW'!K62)/7</f>
        <v>0</v>
      </c>
      <c r="L62" s="18">
        <f>('infectd KW'!L62)/7</f>
        <v>0</v>
      </c>
      <c r="M62" s="18">
        <f>('infectd KW'!M62)/7</f>
        <v>0</v>
      </c>
      <c r="N62" s="18">
        <f>('infectd KW'!N62)/7</f>
        <v>0</v>
      </c>
      <c r="S62" s="11">
        <f t="shared" ref="S62:T62" si="17">S61+7</f>
        <v>42822</v>
      </c>
      <c r="T62" s="11">
        <f t="shared" si="17"/>
        <v>42828</v>
      </c>
    </row>
    <row r="63" spans="1:20" x14ac:dyDescent="0.25">
      <c r="A63">
        <f t="shared" si="5"/>
        <v>14</v>
      </c>
      <c r="B63" s="18">
        <f>('infectd KW'!B63)/7</f>
        <v>0</v>
      </c>
      <c r="C63" s="18">
        <f>('infectd KW'!C63)/7</f>
        <v>0</v>
      </c>
      <c r="D63" s="18">
        <f>('infectd KW'!D63)/7</f>
        <v>0</v>
      </c>
      <c r="E63" s="18">
        <f>('infectd KW'!E63)/7</f>
        <v>0</v>
      </c>
      <c r="F63" s="18">
        <f>('infectd KW'!F63)/7</f>
        <v>0</v>
      </c>
      <c r="G63" s="18">
        <f>('infectd KW'!G63)/7</f>
        <v>0</v>
      </c>
      <c r="H63" s="18">
        <f>('infectd KW'!H63)/7</f>
        <v>0</v>
      </c>
      <c r="I63" s="18">
        <f>('infectd KW'!I63)/7</f>
        <v>0</v>
      </c>
      <c r="J63" s="18">
        <f>('infectd KW'!J63)/7</f>
        <v>0</v>
      </c>
      <c r="K63" s="18">
        <f>('infectd KW'!K63)/7</f>
        <v>0</v>
      </c>
      <c r="L63" s="18">
        <f>('infectd KW'!L63)/7</f>
        <v>0</v>
      </c>
      <c r="M63" s="18">
        <f>('infectd KW'!M63)/7</f>
        <v>0</v>
      </c>
      <c r="N63" s="18">
        <f>('infectd KW'!N63)/7</f>
        <v>0</v>
      </c>
      <c r="S63" s="11">
        <f t="shared" ref="S63:T63" si="18">S62+7</f>
        <v>42829</v>
      </c>
      <c r="T63" s="11">
        <f t="shared" si="18"/>
        <v>42835</v>
      </c>
    </row>
    <row r="64" spans="1:20" x14ac:dyDescent="0.25">
      <c r="A64">
        <f t="shared" si="5"/>
        <v>15</v>
      </c>
      <c r="B64" s="18">
        <f>('infectd KW'!B64)/7</f>
        <v>0</v>
      </c>
      <c r="C64" s="18">
        <f>('infectd KW'!C64)/7</f>
        <v>0</v>
      </c>
      <c r="D64" s="18">
        <f>('infectd KW'!D64)/7</f>
        <v>0</v>
      </c>
      <c r="E64" s="18">
        <f>('infectd KW'!E64)/7</f>
        <v>0</v>
      </c>
      <c r="F64" s="18">
        <f>('infectd KW'!F64)/7</f>
        <v>0</v>
      </c>
      <c r="G64" s="18">
        <f>('infectd KW'!G64)/7</f>
        <v>0</v>
      </c>
      <c r="H64" s="18">
        <f>('infectd KW'!H64)/7</f>
        <v>0</v>
      </c>
      <c r="I64" s="18">
        <f>('infectd KW'!I64)/7</f>
        <v>0</v>
      </c>
      <c r="J64" s="18">
        <f>('infectd KW'!J64)/7</f>
        <v>0</v>
      </c>
      <c r="K64" s="18">
        <f>('infectd KW'!K64)/7</f>
        <v>0</v>
      </c>
      <c r="L64" s="18">
        <f>('infectd KW'!L64)/7</f>
        <v>0</v>
      </c>
      <c r="M64" s="18">
        <f>('infectd KW'!M64)/7</f>
        <v>0</v>
      </c>
      <c r="N64" s="18">
        <f>('infectd KW'!N64)/7</f>
        <v>0</v>
      </c>
      <c r="S64" s="11">
        <f t="shared" ref="S64:T64" si="19">S63+7</f>
        <v>42836</v>
      </c>
      <c r="T64" s="11">
        <f t="shared" si="19"/>
        <v>42842</v>
      </c>
    </row>
    <row r="65" spans="1:20" x14ac:dyDescent="0.25">
      <c r="A65">
        <f t="shared" si="5"/>
        <v>16</v>
      </c>
      <c r="B65" s="18">
        <f>('infectd KW'!B65)/7</f>
        <v>0</v>
      </c>
      <c r="C65" s="18">
        <f>('infectd KW'!C65)/7</f>
        <v>0</v>
      </c>
      <c r="D65" s="18">
        <f>('infectd KW'!D65)/7</f>
        <v>0</v>
      </c>
      <c r="E65" s="18">
        <f>('infectd KW'!E65)/7</f>
        <v>0</v>
      </c>
      <c r="F65" s="18">
        <f>('infectd KW'!F65)/7</f>
        <v>0</v>
      </c>
      <c r="G65" s="18">
        <f>('infectd KW'!G65)/7</f>
        <v>0</v>
      </c>
      <c r="H65" s="18">
        <f>('infectd KW'!H65)/7</f>
        <v>0</v>
      </c>
      <c r="I65" s="18">
        <f>('infectd KW'!I65)/7</f>
        <v>0</v>
      </c>
      <c r="J65" s="18">
        <f>('infectd KW'!J65)/7</f>
        <v>0</v>
      </c>
      <c r="K65" s="18">
        <f>('infectd KW'!K65)/7</f>
        <v>0</v>
      </c>
      <c r="L65" s="18">
        <f>('infectd KW'!L65)/7</f>
        <v>0</v>
      </c>
      <c r="M65" s="18">
        <f>('infectd KW'!M65)/7</f>
        <v>0</v>
      </c>
      <c r="N65" s="18">
        <f>('infectd KW'!N65)/7</f>
        <v>0</v>
      </c>
      <c r="S65" s="11">
        <f t="shared" ref="S65:T65" si="20">S64+7</f>
        <v>42843</v>
      </c>
      <c r="T65" s="11">
        <f t="shared" si="20"/>
        <v>42849</v>
      </c>
    </row>
    <row r="66" spans="1:20" x14ac:dyDescent="0.25">
      <c r="A66">
        <f t="shared" si="5"/>
        <v>17</v>
      </c>
      <c r="B66" s="18">
        <f>('infectd KW'!B66)/7</f>
        <v>0</v>
      </c>
      <c r="C66" s="18">
        <f>('infectd KW'!C66)/7</f>
        <v>0</v>
      </c>
      <c r="D66" s="18">
        <f>('infectd KW'!D66)/7</f>
        <v>0</v>
      </c>
      <c r="E66" s="18">
        <f>('infectd KW'!E66)/7</f>
        <v>0</v>
      </c>
      <c r="F66" s="18">
        <f>('infectd KW'!F66)/7</f>
        <v>0</v>
      </c>
      <c r="G66" s="18">
        <f>('infectd KW'!G66)/7</f>
        <v>0</v>
      </c>
      <c r="H66" s="18">
        <f>('infectd KW'!H66)/7</f>
        <v>0</v>
      </c>
      <c r="I66" s="18">
        <f>('infectd KW'!I66)/7</f>
        <v>0</v>
      </c>
      <c r="J66" s="18">
        <f>('infectd KW'!J66)/7</f>
        <v>0</v>
      </c>
      <c r="K66" s="18">
        <f>('infectd KW'!K66)/7</f>
        <v>0</v>
      </c>
      <c r="L66" s="18">
        <f>('infectd KW'!L66)/7</f>
        <v>0</v>
      </c>
      <c r="M66" s="18">
        <f>('infectd KW'!M66)/7</f>
        <v>0</v>
      </c>
      <c r="N66" s="18">
        <f>('infectd KW'!N66)/7</f>
        <v>0</v>
      </c>
      <c r="S66" s="11">
        <f t="shared" ref="S66:T66" si="21">S65+7</f>
        <v>42850</v>
      </c>
      <c r="T66" s="11">
        <f t="shared" si="21"/>
        <v>42856</v>
      </c>
    </row>
    <row r="67" spans="1:20" x14ac:dyDescent="0.25">
      <c r="A67">
        <f t="shared" si="5"/>
        <v>18</v>
      </c>
      <c r="B67" s="18">
        <f>('infectd KW'!B67)/7</f>
        <v>0</v>
      </c>
      <c r="C67" s="18">
        <f>('infectd KW'!C67)/7</f>
        <v>0</v>
      </c>
      <c r="D67" s="18">
        <f>('infectd KW'!D67)/7</f>
        <v>0</v>
      </c>
      <c r="E67" s="18">
        <f>('infectd KW'!E67)/7</f>
        <v>0</v>
      </c>
      <c r="F67" s="18">
        <f>('infectd KW'!F67)/7</f>
        <v>0</v>
      </c>
      <c r="G67" s="18">
        <f>('infectd KW'!G67)/7</f>
        <v>0</v>
      </c>
      <c r="H67" s="18">
        <f>('infectd KW'!H67)/7</f>
        <v>0</v>
      </c>
      <c r="I67" s="18">
        <f>('infectd KW'!I67)/7</f>
        <v>0</v>
      </c>
      <c r="J67" s="18">
        <f>('infectd KW'!J67)/7</f>
        <v>0</v>
      </c>
      <c r="K67" s="18">
        <f>('infectd KW'!K67)/7</f>
        <v>0</v>
      </c>
      <c r="L67" s="18">
        <f>('infectd KW'!L67)/7</f>
        <v>0</v>
      </c>
      <c r="M67" s="18">
        <f>('infectd KW'!M67)/7</f>
        <v>0</v>
      </c>
      <c r="N67" s="18">
        <f>('infectd KW'!N67)/7</f>
        <v>0</v>
      </c>
      <c r="S67" s="11">
        <f t="shared" ref="S67:T67" si="22">S66+7</f>
        <v>42857</v>
      </c>
      <c r="T67" s="11">
        <f t="shared" si="22"/>
        <v>42863</v>
      </c>
    </row>
    <row r="68" spans="1:20" x14ac:dyDescent="0.25">
      <c r="A68">
        <f t="shared" si="5"/>
        <v>19</v>
      </c>
      <c r="B68" s="18">
        <f>('infectd KW'!B68)/7</f>
        <v>0</v>
      </c>
      <c r="C68" s="18">
        <f>('infectd KW'!C68)/7</f>
        <v>0</v>
      </c>
      <c r="D68" s="18">
        <f>('infectd KW'!D68)/7</f>
        <v>0</v>
      </c>
      <c r="E68" s="18">
        <f>('infectd KW'!E68)/7</f>
        <v>0</v>
      </c>
      <c r="F68" s="18">
        <f>('infectd KW'!F68)/7</f>
        <v>0</v>
      </c>
      <c r="G68" s="18">
        <f>('infectd KW'!G68)/7</f>
        <v>0</v>
      </c>
      <c r="H68" s="18">
        <f>('infectd KW'!H68)/7</f>
        <v>0</v>
      </c>
      <c r="I68" s="18">
        <f>('infectd KW'!I68)/7</f>
        <v>0</v>
      </c>
      <c r="J68" s="18">
        <f>('infectd KW'!J68)/7</f>
        <v>0</v>
      </c>
      <c r="K68" s="18">
        <f>('infectd KW'!K68)/7</f>
        <v>0</v>
      </c>
      <c r="L68" s="18">
        <f>('infectd KW'!L68)/7</f>
        <v>0</v>
      </c>
      <c r="M68" s="18">
        <f>('infectd KW'!M68)/7</f>
        <v>0</v>
      </c>
      <c r="N68" s="18">
        <f>('infectd KW'!N68)/7</f>
        <v>0</v>
      </c>
      <c r="S68" s="11">
        <f t="shared" ref="S68:T68" si="23">S67+7</f>
        <v>42864</v>
      </c>
      <c r="T68" s="11">
        <f t="shared" si="23"/>
        <v>42870</v>
      </c>
    </row>
    <row r="69" spans="1:20" x14ac:dyDescent="0.25">
      <c r="A69">
        <f t="shared" si="5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S69" s="11">
        <f t="shared" ref="S69:T69" si="24">S68+7</f>
        <v>42871</v>
      </c>
      <c r="T69" s="11">
        <f t="shared" si="24"/>
        <v>42877</v>
      </c>
    </row>
    <row r="70" spans="1:20" x14ac:dyDescent="0.25">
      <c r="A70">
        <f t="shared" si="5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S70" s="11">
        <f t="shared" ref="S70:T70" si="25">S69+7</f>
        <v>42878</v>
      </c>
      <c r="T70" s="11">
        <f t="shared" si="25"/>
        <v>42884</v>
      </c>
    </row>
    <row r="71" spans="1:20" x14ac:dyDescent="0.25">
      <c r="A71">
        <f t="shared" si="5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S71" s="11">
        <f t="shared" ref="S71:T71" si="26">S70+7</f>
        <v>42885</v>
      </c>
      <c r="T71" s="11">
        <f t="shared" si="26"/>
        <v>42891</v>
      </c>
    </row>
    <row r="72" spans="1:20" x14ac:dyDescent="0.25">
      <c r="A72">
        <f t="shared" si="5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S72" s="11">
        <f t="shared" ref="S72:T72" si="27">S71+7</f>
        <v>42892</v>
      </c>
      <c r="T72" s="11">
        <f t="shared" si="27"/>
        <v>42898</v>
      </c>
    </row>
    <row r="73" spans="1:20" x14ac:dyDescent="0.25">
      <c r="A73">
        <f t="shared" si="5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S73" s="11">
        <f t="shared" ref="S73:T73" si="28">S72+7</f>
        <v>42899</v>
      </c>
      <c r="T73" s="11">
        <f t="shared" si="28"/>
        <v>42905</v>
      </c>
    </row>
    <row r="74" spans="1:20" x14ac:dyDescent="0.25">
      <c r="A74">
        <f t="shared" si="5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S74" s="11">
        <f t="shared" ref="S74:T74" si="29">S73+7</f>
        <v>42906</v>
      </c>
      <c r="T74" s="11">
        <f t="shared" si="29"/>
        <v>42912</v>
      </c>
    </row>
    <row r="75" spans="1:20" x14ac:dyDescent="0.25">
      <c r="A75">
        <f t="shared" si="5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S75" s="11">
        <f t="shared" ref="S75:T75" si="30">S74+7</f>
        <v>42913</v>
      </c>
      <c r="T75" s="11">
        <f t="shared" si="30"/>
        <v>42919</v>
      </c>
    </row>
    <row r="76" spans="1:20" x14ac:dyDescent="0.25">
      <c r="A76">
        <f t="shared" si="5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S76" s="11">
        <f t="shared" ref="S76:T76" si="31">S75+7</f>
        <v>42920</v>
      </c>
      <c r="T76" s="11">
        <f t="shared" si="31"/>
        <v>42926</v>
      </c>
    </row>
    <row r="77" spans="1:20" x14ac:dyDescent="0.25">
      <c r="A77">
        <f t="shared" si="5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S77" s="11">
        <f t="shared" ref="S77:T77" si="32">S76+7</f>
        <v>42927</v>
      </c>
      <c r="T77" s="11">
        <f t="shared" si="32"/>
        <v>42933</v>
      </c>
    </row>
    <row r="78" spans="1:20" x14ac:dyDescent="0.25">
      <c r="A78">
        <f t="shared" si="5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S78" s="11">
        <f t="shared" ref="S78:T78" si="33">S77+7</f>
        <v>42934</v>
      </c>
      <c r="T78" s="11">
        <f t="shared" si="33"/>
        <v>42940</v>
      </c>
    </row>
    <row r="79" spans="1:20" x14ac:dyDescent="0.25">
      <c r="A79">
        <f t="shared" si="5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S79" s="11">
        <f t="shared" ref="S79:T79" si="34">S78+7</f>
        <v>42941</v>
      </c>
      <c r="T79" s="11">
        <f t="shared" si="34"/>
        <v>42947</v>
      </c>
    </row>
    <row r="80" spans="1:20" x14ac:dyDescent="0.25">
      <c r="A80">
        <f t="shared" si="5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S80" s="11">
        <f t="shared" ref="S80:T80" si="35">S79+7</f>
        <v>42948</v>
      </c>
      <c r="T80" s="11">
        <f t="shared" si="35"/>
        <v>42954</v>
      </c>
    </row>
    <row r="81" spans="1:20" x14ac:dyDescent="0.25">
      <c r="A81">
        <f t="shared" si="5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S81" s="11">
        <f t="shared" ref="S81:T81" si="36">S80+7</f>
        <v>42955</v>
      </c>
      <c r="T81" s="11">
        <f t="shared" si="36"/>
        <v>42961</v>
      </c>
    </row>
    <row r="82" spans="1:20" x14ac:dyDescent="0.25">
      <c r="A82">
        <f t="shared" si="5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S82" s="11">
        <f t="shared" ref="S82:T82" si="37">S81+7</f>
        <v>42962</v>
      </c>
      <c r="T82" s="11">
        <f t="shared" si="37"/>
        <v>42968</v>
      </c>
    </row>
    <row r="83" spans="1:20" x14ac:dyDescent="0.25">
      <c r="A83">
        <f t="shared" si="5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S83" s="11">
        <f t="shared" ref="S83:T83" si="38">S82+7</f>
        <v>42969</v>
      </c>
      <c r="T83" s="11">
        <f t="shared" si="38"/>
        <v>42975</v>
      </c>
    </row>
    <row r="84" spans="1:20" x14ac:dyDescent="0.25">
      <c r="A84">
        <f t="shared" si="5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S84" s="11">
        <f t="shared" ref="S84:T84" si="39">S83+7</f>
        <v>42976</v>
      </c>
      <c r="T84" s="11">
        <f t="shared" si="39"/>
        <v>42982</v>
      </c>
    </row>
    <row r="85" spans="1:20" x14ac:dyDescent="0.25">
      <c r="A85">
        <f t="shared" si="5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S85" s="11">
        <f t="shared" ref="S85:T85" si="40">S84+7</f>
        <v>42983</v>
      </c>
      <c r="T85" s="11">
        <f t="shared" si="40"/>
        <v>42989</v>
      </c>
    </row>
    <row r="86" spans="1:20" x14ac:dyDescent="0.25">
      <c r="A86">
        <f t="shared" si="5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S86" s="11">
        <f t="shared" ref="S86:T86" si="41">S85+7</f>
        <v>42990</v>
      </c>
      <c r="T86" s="11">
        <f t="shared" si="41"/>
        <v>42996</v>
      </c>
    </row>
    <row r="87" spans="1:20" x14ac:dyDescent="0.25">
      <c r="A87">
        <f t="shared" si="5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S87" s="11">
        <f t="shared" ref="S87:T87" si="42">S86+7</f>
        <v>42997</v>
      </c>
      <c r="T87" s="11">
        <f t="shared" si="42"/>
        <v>43003</v>
      </c>
    </row>
    <row r="88" spans="1:20" x14ac:dyDescent="0.25">
      <c r="A88">
        <f t="shared" si="5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S88" s="11">
        <f t="shared" ref="S88:T88" si="43">S87+7</f>
        <v>43004</v>
      </c>
      <c r="T88" s="11">
        <f t="shared" si="43"/>
        <v>43010</v>
      </c>
    </row>
    <row r="89" spans="1:20" x14ac:dyDescent="0.25">
      <c r="A89">
        <f t="shared" si="5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S89" s="11">
        <f t="shared" ref="S89:T89" si="44">S88+7</f>
        <v>43011</v>
      </c>
      <c r="T89" s="11">
        <f t="shared" si="44"/>
        <v>43017</v>
      </c>
    </row>
    <row r="90" spans="1:20" x14ac:dyDescent="0.25">
      <c r="A90">
        <f t="shared" si="5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S90" s="11">
        <f t="shared" ref="S90:T90" si="45">S89+7</f>
        <v>43018</v>
      </c>
      <c r="T90" s="11">
        <f t="shared" si="45"/>
        <v>43024</v>
      </c>
    </row>
    <row r="91" spans="1:20" x14ac:dyDescent="0.25">
      <c r="A91">
        <f t="shared" si="5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S91" s="11">
        <f t="shared" ref="S91:T91" si="46">S90+7</f>
        <v>43025</v>
      </c>
      <c r="T91" s="11">
        <f t="shared" si="46"/>
        <v>43031</v>
      </c>
    </row>
    <row r="92" spans="1:20" x14ac:dyDescent="0.25">
      <c r="A92">
        <f t="shared" si="5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S92" s="11">
        <f t="shared" ref="S92:T92" si="47">S91+7</f>
        <v>43032</v>
      </c>
      <c r="T92" s="11">
        <f t="shared" si="47"/>
        <v>43038</v>
      </c>
    </row>
    <row r="93" spans="1:20" x14ac:dyDescent="0.25">
      <c r="A93">
        <f t="shared" si="5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S93" s="11">
        <f t="shared" ref="S93:T93" si="48">S92+7</f>
        <v>43039</v>
      </c>
      <c r="T93" s="11">
        <f t="shared" si="48"/>
        <v>43045</v>
      </c>
    </row>
    <row r="94" spans="1:20" x14ac:dyDescent="0.25">
      <c r="A94">
        <f t="shared" si="5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S94" s="11">
        <f t="shared" ref="S94:T94" si="49">S93+7</f>
        <v>43046</v>
      </c>
      <c r="T94" s="11">
        <f t="shared" si="49"/>
        <v>43052</v>
      </c>
    </row>
    <row r="95" spans="1:20" x14ac:dyDescent="0.25">
      <c r="A95">
        <f t="shared" si="5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S95" s="11">
        <f t="shared" ref="S95:T95" si="50">S94+7</f>
        <v>43053</v>
      </c>
      <c r="T95" s="11">
        <f t="shared" si="50"/>
        <v>43059</v>
      </c>
    </row>
    <row r="96" spans="1:20" x14ac:dyDescent="0.25">
      <c r="A96">
        <f t="shared" si="5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S96" s="11">
        <f t="shared" ref="S96:T96" si="51">S95+7</f>
        <v>43060</v>
      </c>
      <c r="T96" s="11">
        <f t="shared" si="51"/>
        <v>43066</v>
      </c>
    </row>
    <row r="97" spans="1:20" x14ac:dyDescent="0.25">
      <c r="A97">
        <f t="shared" si="5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S97" s="11">
        <f t="shared" ref="S97:T97" si="52">S96+7</f>
        <v>43067</v>
      </c>
      <c r="T97" s="11">
        <f t="shared" si="52"/>
        <v>43073</v>
      </c>
    </row>
    <row r="98" spans="1:20" x14ac:dyDescent="0.25">
      <c r="A98">
        <f t="shared" si="5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S98" s="11">
        <f t="shared" ref="S98:T98" si="53">S97+7</f>
        <v>43074</v>
      </c>
      <c r="T98" s="11">
        <f t="shared" si="53"/>
        <v>43080</v>
      </c>
    </row>
    <row r="99" spans="1:20" x14ac:dyDescent="0.25">
      <c r="A99">
        <f t="shared" si="5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S99" s="11">
        <f t="shared" ref="S99:T99" si="54">S98+7</f>
        <v>43081</v>
      </c>
      <c r="T99" s="11">
        <f t="shared" si="54"/>
        <v>43087</v>
      </c>
    </row>
    <row r="100" spans="1:20" x14ac:dyDescent="0.25">
      <c r="A100">
        <f t="shared" si="5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S100" s="11">
        <f t="shared" ref="S100:T100" si="55">S99+7</f>
        <v>43088</v>
      </c>
      <c r="T100" s="11">
        <f t="shared" si="55"/>
        <v>43094</v>
      </c>
    </row>
    <row r="101" spans="1:20" x14ac:dyDescent="0.25">
      <c r="A101">
        <f t="shared" si="5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S101" s="11">
        <f t="shared" ref="S101:T101" si="56">S100+7</f>
        <v>43095</v>
      </c>
      <c r="T101" s="11">
        <f t="shared" si="56"/>
        <v>43101</v>
      </c>
    </row>
    <row r="102" spans="1:20" x14ac:dyDescent="0.25">
      <c r="A102">
        <f t="shared" si="5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S102" s="11">
        <f t="shared" ref="S102:T102" si="57">S101+7</f>
        <v>43102</v>
      </c>
      <c r="T102" s="11">
        <f t="shared" si="57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22</v>
      </c>
      <c r="B106" s="16">
        <f>SUM(B50:B102)</f>
        <v>395042.7941942974</v>
      </c>
      <c r="C106" s="16">
        <f t="shared" ref="C106:N106" si="58">SUM(C50:C102)</f>
        <v>11819655.090853162</v>
      </c>
      <c r="D106" s="16">
        <f t="shared" si="58"/>
        <v>5037903.301552468</v>
      </c>
      <c r="E106" s="16">
        <f t="shared" si="58"/>
        <v>368710.02862698474</v>
      </c>
      <c r="F106" s="16">
        <f t="shared" si="58"/>
        <v>3431000.3583945036</v>
      </c>
      <c r="G106" s="16">
        <f t="shared" si="58"/>
        <v>66354.895348794918</v>
      </c>
      <c r="H106" s="16">
        <f t="shared" si="58"/>
        <v>953550.54914972838</v>
      </c>
      <c r="I106" s="16">
        <f t="shared" si="58"/>
        <v>40105.381960049548</v>
      </c>
      <c r="J106" s="16">
        <f t="shared" si="58"/>
        <v>83389.173239245982</v>
      </c>
      <c r="K106" s="16">
        <f t="shared" si="58"/>
        <v>40165.800388665666</v>
      </c>
      <c r="L106" s="16">
        <f t="shared" si="58"/>
        <v>8446074.7418296691</v>
      </c>
      <c r="M106" s="16">
        <f t="shared" si="58"/>
        <v>107481035.81283814</v>
      </c>
      <c r="N106" s="16">
        <f t="shared" si="58"/>
        <v>2.0645268935720527E+18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687547.7941942974</v>
      </c>
      <c r="C109" s="16">
        <f t="shared" ref="C109:N109" si="59">C47+C106</f>
        <v>12090084.519424591</v>
      </c>
      <c r="D109" s="16">
        <f t="shared" si="59"/>
        <v>7842764.301552467</v>
      </c>
      <c r="E109" s="16">
        <f t="shared" si="59"/>
        <v>605182.31434127048</v>
      </c>
      <c r="F109" s="16">
        <f t="shared" si="59"/>
        <v>3796668.0726802177</v>
      </c>
      <c r="G109" s="16">
        <f t="shared" si="59"/>
        <v>237843.75249165203</v>
      </c>
      <c r="H109" s="16">
        <f t="shared" si="59"/>
        <v>1280455.1205782997</v>
      </c>
      <c r="I109" s="16">
        <f t="shared" si="59"/>
        <v>149103.09624576382</v>
      </c>
      <c r="J109" s="16">
        <f t="shared" si="59"/>
        <v>174536.17323924598</v>
      </c>
      <c r="K109" s="16">
        <f t="shared" si="59"/>
        <v>100365.51467437994</v>
      </c>
      <c r="L109" s="16">
        <f t="shared" si="59"/>
        <v>9515258.1704010982</v>
      </c>
      <c r="M109" s="16">
        <f t="shared" si="59"/>
        <v>107493339.95569529</v>
      </c>
      <c r="N109" s="16">
        <f t="shared" si="59"/>
        <v>2.0645268935721316E+18</v>
      </c>
    </row>
  </sheetData>
  <conditionalFormatting sqref="A2:T45 A103:T104 O51:T59 A51:A102 C60:T102">
    <cfRule type="expression" dxfId="243" priority="30">
      <formula>TODAY()-WEEKDAY(TODAY(), 3)=$S2-WEEKDAY($S2, 3)</formula>
    </cfRule>
  </conditionalFormatting>
  <conditionalFormatting sqref="B2:N45 B103:N104 B50:B58 C60:N102">
    <cfRule type="expression" dxfId="242" priority="29">
      <formula>B2=MAX(B$2:B$44)</formula>
    </cfRule>
  </conditionalFormatting>
  <conditionalFormatting sqref="A105:T105 O106:T107">
    <cfRule type="expression" dxfId="241" priority="24">
      <formula>TODAY()-WEEKDAY(TODAY(), 3)=$S105-WEEKDAY($S105, 3)</formula>
    </cfRule>
  </conditionalFormatting>
  <conditionalFormatting sqref="B105:N105">
    <cfRule type="expression" dxfId="240" priority="23">
      <formula>B105=MAX(B$2:B$44)</formula>
    </cfRule>
  </conditionalFormatting>
  <conditionalFormatting sqref="A50:B50 O50:T50">
    <cfRule type="expression" dxfId="239" priority="22">
      <formula>TODAY()-WEEKDAY(TODAY(), 3)=$S50-WEEKDAY($S50, 3)</formula>
    </cfRule>
  </conditionalFormatting>
  <conditionalFormatting sqref="B50">
    <cfRule type="expression" dxfId="238" priority="21">
      <formula>B50=MAX(B$2:B$44)</formula>
    </cfRule>
  </conditionalFormatting>
  <conditionalFormatting sqref="B46">
    <cfRule type="expression" dxfId="237" priority="16">
      <formula>TODAY()-WEEKDAY(TODAY(), 3)=$S46-WEEKDAY($S46, 3)</formula>
    </cfRule>
  </conditionalFormatting>
  <conditionalFormatting sqref="B46">
    <cfRule type="expression" dxfId="236" priority="15">
      <formula>B46=MAX(B$2:B$44)</formula>
    </cfRule>
  </conditionalFormatting>
  <conditionalFormatting sqref="C46:N46">
    <cfRule type="expression" dxfId="235" priority="14">
      <formula>TODAY()-WEEKDAY(TODAY(), 3)=$S46-WEEKDAY($S46, 3)</formula>
    </cfRule>
  </conditionalFormatting>
  <conditionalFormatting sqref="C46:N46">
    <cfRule type="expression" dxfId="234" priority="13">
      <formula>C46=MAX(C$2:C$44)</formula>
    </cfRule>
  </conditionalFormatting>
  <conditionalFormatting sqref="S46">
    <cfRule type="expression" dxfId="233" priority="12">
      <formula>TODAY()-WEEKDAY(TODAY(), 3)=$S46-WEEKDAY($S46, 3)</formula>
    </cfRule>
  </conditionalFormatting>
  <conditionalFormatting sqref="T46">
    <cfRule type="expression" dxfId="232" priority="11">
      <formula>TODAY()-WEEKDAY(TODAY(), 3)=$S46-WEEKDAY($S46, 3)</formula>
    </cfRule>
  </conditionalFormatting>
  <conditionalFormatting sqref="B50:B58">
    <cfRule type="expression" dxfId="231" priority="45">
      <formula>TODAY()-WEEKDAY(TODAY(), 3)=$S51-WEEKDAY($S51, 3)</formula>
    </cfRule>
  </conditionalFormatting>
  <conditionalFormatting sqref="B59">
    <cfRule type="expression" dxfId="230" priority="9">
      <formula>B59=MAX(B$2:B$44)</formula>
    </cfRule>
  </conditionalFormatting>
  <conditionalFormatting sqref="B59">
    <cfRule type="expression" dxfId="229" priority="10">
      <formula>TODAY()-WEEKDAY(TODAY(), 3)=$S60-WEEKDAY($S60, 3)</formula>
    </cfRule>
  </conditionalFormatting>
  <conditionalFormatting sqref="C50:N58">
    <cfRule type="expression" dxfId="228" priority="7">
      <formula>C50=MAX(C$2:C$44)</formula>
    </cfRule>
  </conditionalFormatting>
  <conditionalFormatting sqref="C50:N50">
    <cfRule type="expression" dxfId="227" priority="6">
      <formula>TODAY()-WEEKDAY(TODAY(), 3)=$S50-WEEKDAY($S50, 3)</formula>
    </cfRule>
  </conditionalFormatting>
  <conditionalFormatting sqref="C50:N50">
    <cfRule type="expression" dxfId="226" priority="5">
      <formula>C50=MAX(C$2:C$44)</formula>
    </cfRule>
  </conditionalFormatting>
  <conditionalFormatting sqref="C50:N58">
    <cfRule type="expression" dxfId="225" priority="8">
      <formula>TODAY()-WEEKDAY(TODAY(), 3)=$S51-WEEKDAY($S51, 3)</formula>
    </cfRule>
  </conditionalFormatting>
  <conditionalFormatting sqref="C59:N59">
    <cfRule type="expression" dxfId="224" priority="3">
      <formula>C59=MAX(C$2:C$44)</formula>
    </cfRule>
  </conditionalFormatting>
  <conditionalFormatting sqref="C59:N59">
    <cfRule type="expression" dxfId="223" priority="4">
      <formula>TODAY()-WEEKDAY(TODAY(), 3)=$S60-WEEKDAY($S60, 3)</formula>
    </cfRule>
  </conditionalFormatting>
  <conditionalFormatting sqref="B60:B102">
    <cfRule type="expression" dxfId="222" priority="1">
      <formula>B60=MAX(B$2:B$44)</formula>
    </cfRule>
  </conditionalFormatting>
  <conditionalFormatting sqref="B60:B102">
    <cfRule type="expression" dxfId="221" priority="2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C60" sqref="C60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5.4285714285714288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46.571428571428569</v>
      </c>
      <c r="C3" s="16">
        <f>('death KW'!C3)/7</f>
        <v>2.4285714285714284</v>
      </c>
      <c r="D3" s="16">
        <f>('death KW'!D3)/7</f>
        <v>3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207</v>
      </c>
      <c r="C4" s="16">
        <f>('death KW'!C4)/7</f>
        <v>41</v>
      </c>
      <c r="D4" s="16">
        <f>('death KW'!D4)/7</f>
        <v>7.1428571428571432</v>
      </c>
      <c r="E4" s="16">
        <f>('death KW'!E4)/7</f>
        <v>1.8571428571428572</v>
      </c>
      <c r="F4" s="16">
        <f>('death KW'!F4)/7</f>
        <v>15.428571428571429</v>
      </c>
      <c r="G4" s="16">
        <f>('death KW'!G4)/7</f>
        <v>75.714285714285708</v>
      </c>
      <c r="H4" s="16">
        <f>('death KW'!H4)/7</f>
        <v>5.7142857142857144</v>
      </c>
      <c r="I4" s="16">
        <f>('death KW'!I4)/7</f>
        <v>2.4285714285714284</v>
      </c>
      <c r="J4" s="16">
        <f>('death KW'!J4)/7</f>
        <v>1.8571428571428572</v>
      </c>
      <c r="K4" s="16">
        <f>('death KW'!K4)/7</f>
        <v>0.7142857142857143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525.42857142857144</v>
      </c>
      <c r="C5" s="16">
        <f>('death KW'!C5)/7</f>
        <v>218.85714285714286</v>
      </c>
      <c r="D5" s="16">
        <f>('death KW'!D5)/7</f>
        <v>63</v>
      </c>
      <c r="E5" s="16">
        <f>('death KW'!E5)/7</f>
        <v>11.571428571428571</v>
      </c>
      <c r="F5" s="16">
        <f>('death KW'!F5)/7</f>
        <v>78.142857142857139</v>
      </c>
      <c r="G5" s="16">
        <f>('death KW'!G5)/7</f>
        <v>137.28571428571428</v>
      </c>
      <c r="H5" s="16">
        <f>('death KW'!H5)/7</f>
        <v>31.714285714285715</v>
      </c>
      <c r="I5" s="16">
        <f>('death KW'!I5)/7</f>
        <v>22.714285714285715</v>
      </c>
      <c r="J5" s="16">
        <f>('death KW'!J5)/7</f>
        <v>22.571428571428573</v>
      </c>
      <c r="K5" s="16">
        <f>('death KW'!K5)/7</f>
        <v>6.2857142857142856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2.7142857142857144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759.57142857142856</v>
      </c>
      <c r="C6" s="21">
        <f>('death KW'!C6)/7</f>
        <v>745</v>
      </c>
      <c r="D6" s="21">
        <f>('death KW'!D6)/7</f>
        <v>396.14285714285717</v>
      </c>
      <c r="E6" s="21">
        <f>('death KW'!E6)/7</f>
        <v>63.857142857142854</v>
      </c>
      <c r="F6" s="21">
        <f>('death KW'!F6)/7</f>
        <v>276</v>
      </c>
      <c r="G6" s="21">
        <f>('death KW'!G6)/7</f>
        <v>136.42857142857142</v>
      </c>
      <c r="H6" s="21">
        <f>('death KW'!H6)/7</f>
        <v>200.71428571428572</v>
      </c>
      <c r="I6" s="21">
        <f>('death KW'!I6)/7</f>
        <v>84.571428571428569</v>
      </c>
      <c r="J6" s="21">
        <f>('death KW'!J6)/7</f>
        <v>97</v>
      </c>
      <c r="K6" s="21">
        <f>('death KW'!K6)/7</f>
        <v>27.142857142857142</v>
      </c>
      <c r="L6" s="21">
        <f>('death KW'!L6)/7</f>
        <v>15.857142857142858</v>
      </c>
      <c r="M6" s="21">
        <f>('death KW'!M6)/7</f>
        <v>6</v>
      </c>
      <c r="N6" s="21">
        <f>('death KW'!N6)/7</f>
        <v>6.4285714285714288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732</v>
      </c>
      <c r="C7" s="16">
        <f>('death KW'!C7)/7</f>
        <v>864.28571428571433</v>
      </c>
      <c r="D7" s="16">
        <f>('death KW'!D7)/7</f>
        <v>1240.7142857142858</v>
      </c>
      <c r="E7" s="16">
        <f>('death KW'!E7)/7</f>
        <v>149</v>
      </c>
      <c r="F7" s="16">
        <f>('death KW'!F7)/7</f>
        <v>780.85714285714289</v>
      </c>
      <c r="G7" s="16">
        <f>('death KW'!G7)/7</f>
        <v>137.57142857142858</v>
      </c>
      <c r="H7" s="16">
        <f>('death KW'!H7)/7</f>
        <v>599.28571428571433</v>
      </c>
      <c r="I7" s="16">
        <f>('death KW'!I7)/7</f>
        <v>142.14285714285714</v>
      </c>
      <c r="J7" s="16">
        <f>('death KW'!J7)/7</f>
        <v>212</v>
      </c>
      <c r="K7" s="16">
        <f>('death KW'!K7)/7</f>
        <v>64.428571428571431</v>
      </c>
      <c r="L7" s="16">
        <f>('death KW'!L7)/7</f>
        <v>50</v>
      </c>
      <c r="M7" s="16">
        <f>('death KW'!M7)/7</f>
        <v>16</v>
      </c>
      <c r="N7" s="16">
        <f>('death KW'!N7)/7</f>
        <v>30.714285714285715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574.85714285714289</v>
      </c>
      <c r="C8" s="16">
        <f>('death KW'!C8)/7</f>
        <v>676.28571428571433</v>
      </c>
      <c r="D8" s="16">
        <f>('death KW'!D8)/7</f>
        <v>2039.2857142857142</v>
      </c>
      <c r="E8" s="16">
        <f>('death KW'!E8)/7</f>
        <v>205.42857142857142</v>
      </c>
      <c r="F8" s="16">
        <f>('death KW'!F8)/7</f>
        <v>901.14285714285711</v>
      </c>
      <c r="G8" s="16">
        <f>('death KW'!G8)/7</f>
        <v>124.42857142857143</v>
      </c>
      <c r="H8" s="16">
        <f>('death KW'!H8)/7</f>
        <v>916.28571428571433</v>
      </c>
      <c r="I8" s="16">
        <f>('death KW'!I8)/7</f>
        <v>138.71428571428572</v>
      </c>
      <c r="J8" s="16">
        <f>('death KW'!J8)/7</f>
        <v>279.85714285714283</v>
      </c>
      <c r="K8" s="16">
        <f>('death KW'!K8)/7</f>
        <v>95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62.428571428571431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480.42857142857144</v>
      </c>
      <c r="D9" s="16">
        <f>('death KW'!D9)/7</f>
        <v>2207.1428571428573</v>
      </c>
      <c r="E9" s="16">
        <f>('death KW'!E9)/7</f>
        <v>231.42857142857142</v>
      </c>
      <c r="F9" s="16">
        <f>('death KW'!F9)/7</f>
        <v>760</v>
      </c>
      <c r="G9" s="16">
        <f>('death KW'!G9)/7</f>
        <v>92</v>
      </c>
      <c r="H9" s="16">
        <f>('death KW'!H9)/7</f>
        <v>884.28571428571433</v>
      </c>
      <c r="I9" s="16">
        <f>('death KW'!I9)/7</f>
        <v>135.28571428571428</v>
      </c>
      <c r="J9" s="16">
        <f>('death KW'!J9)/7</f>
        <v>248.85714285714286</v>
      </c>
      <c r="K9" s="16">
        <f>('death KW'!K9)/7</f>
        <v>94</v>
      </c>
      <c r="L9" s="16">
        <f>('death KW'!L9)/7</f>
        <v>177</v>
      </c>
      <c r="M9" s="16">
        <f>('death KW'!M9)/7</f>
        <v>39.285714285714285</v>
      </c>
      <c r="N9" s="16">
        <f>('death KW'!N9)/7</f>
        <v>124.28571428571429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427.28571428571428</v>
      </c>
      <c r="C10" s="22">
        <f>('death KW'!C10)/7</f>
        <v>405.28571428571428</v>
      </c>
      <c r="D10" s="22">
        <f>('death KW'!D10)/7</f>
        <v>2121</v>
      </c>
      <c r="E10" s="22">
        <f>('death KW'!E10)/7</f>
        <v>190.57142857142858</v>
      </c>
      <c r="F10" s="22">
        <f>('death KW'!F10)/7</f>
        <v>447.71428571428572</v>
      </c>
      <c r="G10" s="22">
        <f>('death KW'!G10)/7</f>
        <v>84.571428571428569</v>
      </c>
      <c r="H10" s="22">
        <f>('death KW'!H10)/7</f>
        <v>785.71428571428567</v>
      </c>
      <c r="I10" s="22">
        <f>('death KW'!I10)/7</f>
        <v>113</v>
      </c>
      <c r="J10" s="22">
        <f>('death KW'!J10)/7</f>
        <v>176.85714285714286</v>
      </c>
      <c r="K10" s="22">
        <f>('death KW'!K10)/7</f>
        <v>78</v>
      </c>
      <c r="L10" s="22">
        <f>('death KW'!L10)/7</f>
        <v>258.42857142857144</v>
      </c>
      <c r="M10" s="22">
        <f>('death KW'!M10)/7</f>
        <v>66.857142857142861</v>
      </c>
      <c r="N10" s="22">
        <f>('death KW'!N10)/7</f>
        <v>139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320.71428571428572</v>
      </c>
      <c r="C11" s="16">
        <f>('death KW'!C11)/7</f>
        <v>307</v>
      </c>
      <c r="D11" s="16">
        <f>('death KW'!D11)/7</f>
        <v>1936.8571428571429</v>
      </c>
      <c r="E11" s="16">
        <f>('death KW'!E11)/7</f>
        <v>127.14285714285714</v>
      </c>
      <c r="F11" s="16">
        <f>('death KW'!F11)/7</f>
        <v>291</v>
      </c>
      <c r="G11" s="16">
        <f>('death KW'!G11)/7</f>
        <v>70.428571428571431</v>
      </c>
      <c r="H11" s="16">
        <f>('death KW'!H11)/7</f>
        <v>604.71428571428567</v>
      </c>
      <c r="I11" s="16">
        <f>('death KW'!I11)/7</f>
        <v>83</v>
      </c>
      <c r="J11" s="16">
        <f>('death KW'!J11)/7</f>
        <v>108.85714285714286</v>
      </c>
      <c r="K11" s="16">
        <f>('death KW'!K11)/7</f>
        <v>77.571428571428569</v>
      </c>
      <c r="L11" s="16">
        <f>('death KW'!L11)/7</f>
        <v>393.42857142857144</v>
      </c>
      <c r="M11" s="16">
        <f>('death KW'!M11)/7</f>
        <v>30.714285714285715</v>
      </c>
      <c r="N11" s="16">
        <f>('death KW'!N11)/7</f>
        <v>160.28571428571428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240.42857142857142</v>
      </c>
      <c r="C12" s="16">
        <f>('death KW'!C12)/7</f>
        <v>201</v>
      </c>
      <c r="D12" s="16">
        <f>('death KW'!D12)/7</f>
        <v>1847.1428571428571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453.71428571428572</v>
      </c>
      <c r="I12" s="16">
        <f>('death KW'!I12)/7</f>
        <v>54.857142857142854</v>
      </c>
      <c r="J12" s="16">
        <f>('death KW'!J12)/7</f>
        <v>80.428571428571431</v>
      </c>
      <c r="K12" s="16">
        <f>('death KW'!K12)/7</f>
        <v>72.857142857142861</v>
      </c>
      <c r="L12" s="16">
        <f>('death KW'!L12)/7</f>
        <v>585.42857142857144</v>
      </c>
      <c r="M12" s="16">
        <f>('death KW'!M12)/7</f>
        <v>22.142857142857142</v>
      </c>
      <c r="N12" s="16">
        <f>('death KW'!N12)/7</f>
        <v>169.71428571428572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193.57142857142858</v>
      </c>
      <c r="C13" s="16">
        <f>('death KW'!C13)/7</f>
        <v>101.57142857142857</v>
      </c>
      <c r="D13" s="16">
        <f>('death KW'!D13)/7</f>
        <v>1492.7142857142858</v>
      </c>
      <c r="E13" s="16">
        <f>('death KW'!E13)/7</f>
        <v>68.571428571428569</v>
      </c>
      <c r="F13" s="16">
        <f>('death KW'!F13)/7</f>
        <v>246.71428571428572</v>
      </c>
      <c r="G13" s="16">
        <f>('death KW'!G13)/7</f>
        <v>49.714285714285715</v>
      </c>
      <c r="H13" s="16">
        <f>('death KW'!H13)/7</f>
        <v>347.28571428571428</v>
      </c>
      <c r="I13" s="16">
        <f>('death KW'!I13)/7</f>
        <v>34.285714285714285</v>
      </c>
      <c r="J13" s="16">
        <f>('death KW'!J13)/7</f>
        <v>50.857142857142854</v>
      </c>
      <c r="K13" s="16">
        <f>('death KW'!K13)/7</f>
        <v>54.428571428571431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126</v>
      </c>
      <c r="C14" s="16">
        <f>('death KW'!C14)/7</f>
        <v>57.428571428571431</v>
      </c>
      <c r="D14" s="16">
        <f>('death KW'!D14)/7</f>
        <v>1212.1428571428571</v>
      </c>
      <c r="E14" s="16">
        <f>('death KW'!E14)/7</f>
        <v>46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33</v>
      </c>
      <c r="K14" s="16">
        <f>('death KW'!K14)/7</f>
        <v>51.428571428571431</v>
      </c>
      <c r="L14" s="16">
        <f>('death KW'!L14)/7</f>
        <v>942.57142857142856</v>
      </c>
      <c r="M14" s="16">
        <f>('death KW'!M14)/7</f>
        <v>9.2857142857142865</v>
      </c>
      <c r="N14" s="16">
        <f>('death KW'!N14)/7</f>
        <v>91.714285714285708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90.285714285714292</v>
      </c>
      <c r="C15" s="16">
        <f>('death KW'!C15)/7</f>
        <v>49.428571428571431</v>
      </c>
      <c r="D15" s="16">
        <f>('death KW'!D15)/7</f>
        <v>1019.1428571428571</v>
      </c>
      <c r="E15" s="16">
        <f>('death KW'!E15)/7</f>
        <v>33.428571428571431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24.714285714285715</v>
      </c>
      <c r="K15" s="16">
        <f>('death KW'!K15)/7</f>
        <v>39.142857142857146</v>
      </c>
      <c r="L15" s="16">
        <f>('death KW'!L15)/7</f>
        <v>942.57142857142856</v>
      </c>
      <c r="M15" s="16">
        <f>('death KW'!M15)/7</f>
        <v>6.1428571428571432</v>
      </c>
      <c r="N15" s="16">
        <f>('death KW'!N15)/7</f>
        <v>124.42857142857143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24.857142857142858</v>
      </c>
      <c r="D16" s="16">
        <f>('death KW'!D16)/7</f>
        <v>873.71428571428567</v>
      </c>
      <c r="E16" s="16">
        <f>('death KW'!E16)/7</f>
        <v>24.428571428571427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169.14285714285714</v>
      </c>
      <c r="I16" s="16">
        <f>('death KW'!I16)/7</f>
        <v>8.1428571428571423</v>
      </c>
      <c r="J16" s="16">
        <f>('death KW'!J16)/7</f>
        <v>17.571428571428573</v>
      </c>
      <c r="K16" s="16">
        <f>('death KW'!K16)/7</f>
        <v>35</v>
      </c>
      <c r="L16" s="16">
        <f>('death KW'!L16)/7</f>
        <v>1026.4285714285713</v>
      </c>
      <c r="M16" s="16">
        <f>('death KW'!M16)/7</f>
        <v>4.1428571428571432</v>
      </c>
      <c r="N16" s="16">
        <f>('death KW'!N16)/7</f>
        <v>72.142857142857139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13.857142857142858</v>
      </c>
      <c r="D17" s="16">
        <f>('death KW'!D17)/7</f>
        <v>780.85714285714289</v>
      </c>
      <c r="E17" s="16">
        <f>('death KW'!E17)/7</f>
        <v>13.428571428571429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106.57142857142857</v>
      </c>
      <c r="I17" s="16">
        <f>('death KW'!I17)/7</f>
        <v>6.5714285714285712</v>
      </c>
      <c r="J17" s="16">
        <f>('death KW'!J17)/7</f>
        <v>9.5714285714285712</v>
      </c>
      <c r="K17" s="16">
        <f>('death KW'!K17)/7</f>
        <v>33.571428571428569</v>
      </c>
      <c r="L17" s="16">
        <f>('death KW'!L17)/7</f>
        <v>984.28571428571433</v>
      </c>
      <c r="M17" s="16">
        <f>('death KW'!M17)/7</f>
        <v>3.8571428571428572</v>
      </c>
      <c r="N17" s="16">
        <f>('death KW'!N17)/7</f>
        <v>49.428571428571431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4.5714285714285712</v>
      </c>
      <c r="D18" s="16">
        <f>('death KW'!D18)/7</f>
        <v>637.71428571428567</v>
      </c>
      <c r="E18" s="16">
        <f>('death KW'!E18)/7</f>
        <v>13.142857142857142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73.285714285714292</v>
      </c>
      <c r="I18" s="16">
        <f>('death KW'!I18)/7</f>
        <v>4.4285714285714288</v>
      </c>
      <c r="J18" s="16">
        <f>('death KW'!J18)/7</f>
        <v>5.2857142857142856</v>
      </c>
      <c r="K18" s="16">
        <f>('death KW'!K18)/7</f>
        <v>28.571428571428573</v>
      </c>
      <c r="L18" s="16">
        <f>('death KW'!L18)/7</f>
        <v>1038.5714285714287</v>
      </c>
      <c r="M18" s="16">
        <f>('death KW'!M18)/7</f>
        <v>1.2857142857142858</v>
      </c>
      <c r="N18" s="16">
        <f>('death KW'!N18)/7</f>
        <v>40.571428571428569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23.571428571428573</v>
      </c>
      <c r="C19" s="16">
        <f>('death KW'!C19)/7</f>
        <v>2.8571428571428572</v>
      </c>
      <c r="D19" s="16">
        <f>('death KW'!D19)/7</f>
        <v>601.14285714285711</v>
      </c>
      <c r="E19" s="16">
        <f>('death KW'!E19)/7</f>
        <v>9.5714285714285712</v>
      </c>
      <c r="F19" s="16">
        <f>('death KW'!F19)/7</f>
        <v>22.142857142857142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6.1428571428571432</v>
      </c>
      <c r="K19" s="16">
        <f>('death KW'!K19)/7</f>
        <v>19.714285714285715</v>
      </c>
      <c r="L19" s="16">
        <f>('death KW'!L19)/7</f>
        <v>999.85714285714289</v>
      </c>
      <c r="M19" s="16">
        <f>('death KW'!M19)/7</f>
        <v>2.8571428571428572</v>
      </c>
      <c r="N19" s="16">
        <f>('death KW'!N19)/7</f>
        <v>13.142857142857142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6.1428571428571432</v>
      </c>
      <c r="D20" s="16">
        <f>('death KW'!D20)/7</f>
        <v>518.42857142857144</v>
      </c>
      <c r="E20" s="16">
        <f>('death KW'!E20)/7</f>
        <v>8.1428571428571423</v>
      </c>
      <c r="F20" s="16">
        <f>('death KW'!F20)/7</f>
        <v>16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4</v>
      </c>
      <c r="K20" s="16">
        <f>('death KW'!K20)/7</f>
        <v>14</v>
      </c>
      <c r="L20" s="16">
        <f>('death KW'!L20)/7</f>
        <v>1034.5714285714287</v>
      </c>
      <c r="M20" s="16">
        <f>('death KW'!M20)/7</f>
        <v>1</v>
      </c>
      <c r="N20" s="16">
        <f>('death KW'!N20)/7</f>
        <v>23.142857142857142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2.8571428571428572</v>
      </c>
      <c r="D21" s="16">
        <f>('death KW'!D21)/7</f>
        <v>756.28571428571433</v>
      </c>
      <c r="E21" s="16">
        <f>('death KW'!E21)/7</f>
        <v>6.8571428571428568</v>
      </c>
      <c r="F21" s="16">
        <f>('death KW'!F21)/7</f>
        <v>14.857142857142858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1.1428571428571428</v>
      </c>
      <c r="J21" s="16">
        <f>('death KW'!J21)/7</f>
        <v>1.5714285714285714</v>
      </c>
      <c r="K21" s="16">
        <f>('death KW'!K21)/7</f>
        <v>12.142857142857142</v>
      </c>
      <c r="L21" s="16">
        <f>('death KW'!L21)/7</f>
        <v>1035.8571428571429</v>
      </c>
      <c r="M21" s="16">
        <f>('death KW'!M21)/7</f>
        <v>1.2857142857142858</v>
      </c>
      <c r="N21" s="16">
        <f>('death KW'!N21)/7</f>
        <v>14.142857142857142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2.1428571428571428</v>
      </c>
      <c r="D22" s="16">
        <f>('death KW'!D22)/7</f>
        <v>810</v>
      </c>
      <c r="E22" s="16">
        <f>('death KW'!E22)/7</f>
        <v>4.1428571428571432</v>
      </c>
      <c r="F22" s="16">
        <f>('death KW'!F22)/7</f>
        <v>22.571428571428573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0.14285714285714285</v>
      </c>
      <c r="J22" s="16">
        <f>('death KW'!J22)/7</f>
        <v>3.1428571428571428</v>
      </c>
      <c r="K22" s="16">
        <f>('death KW'!K22)/7</f>
        <v>8.1428571428571423</v>
      </c>
      <c r="L22" s="16">
        <f>('death KW'!L22)/7</f>
        <v>1054.5714285714287</v>
      </c>
      <c r="M22" s="16">
        <f>('death KW'!M22)/7</f>
        <v>1</v>
      </c>
      <c r="N22" s="16">
        <f>('death KW'!N22)/7</f>
        <v>9.8571428571428577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2</v>
      </c>
      <c r="D23" s="16">
        <f>('death KW'!D23)/7</f>
        <v>961.57142857142856</v>
      </c>
      <c r="E23" s="16">
        <f>('death KW'!E23)/7</f>
        <v>5.7142857142857144</v>
      </c>
      <c r="F23" s="16">
        <f>('death KW'!F23)/7</f>
        <v>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0.5714285714285714</v>
      </c>
      <c r="J23" s="16">
        <f>('death KW'!J23)/7</f>
        <v>2</v>
      </c>
      <c r="K23" s="16">
        <f>('death KW'!K23)/7</f>
        <v>4.2857142857142856</v>
      </c>
      <c r="L23" s="16">
        <f>('death KW'!L23)/7</f>
        <v>1074.1428571428571</v>
      </c>
      <c r="M23" s="16">
        <f>('death KW'!M23)/7</f>
        <v>1.2857142857142858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4.1428571428571432</v>
      </c>
      <c r="D24" s="16">
        <f>('death KW'!D24)/7</f>
        <v>1168</v>
      </c>
      <c r="E24" s="16">
        <f>('death KW'!E24)/7</f>
        <v>3.2857142857142856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2.4285714285714284</v>
      </c>
      <c r="K24" s="16">
        <f>('death KW'!K24)/7</f>
        <v>2.5714285714285716</v>
      </c>
      <c r="L24" s="16">
        <f>('death KW'!L24)/7</f>
        <v>1011.1428571428571</v>
      </c>
      <c r="M24" s="16">
        <f>('death KW'!M24)/7</f>
        <v>0.14285714285714285</v>
      </c>
      <c r="N24" s="16">
        <f>('death KW'!N24)/7</f>
        <v>7.8571428571428568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5.8571428571428568</v>
      </c>
      <c r="D25" s="16">
        <f>('death KW'!D25)/7</f>
        <v>1069.7142857142858</v>
      </c>
      <c r="E25" s="16">
        <f>('death KW'!E25)/7</f>
        <v>4.8571428571428568</v>
      </c>
      <c r="F25" s="16">
        <f>('death KW'!F25)/7</f>
        <v>7.7142857142857144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1.1428571428571428</v>
      </c>
      <c r="J25" s="16">
        <f>('death KW'!J25)/7</f>
        <v>4.2857142857142856</v>
      </c>
      <c r="K25" s="16">
        <f>('death KW'!K25)/7</f>
        <v>2.5714285714285716</v>
      </c>
      <c r="L25" s="16">
        <f>('death KW'!L25)/7</f>
        <v>1000.8571428571429</v>
      </c>
      <c r="M25" s="16">
        <f>('death KW'!M25)/7</f>
        <v>1.2857142857142858</v>
      </c>
      <c r="N25" s="16">
        <f>('death KW'!N25)/7</f>
        <v>5.1428571428571432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5.2857142857142856</v>
      </c>
      <c r="C26" s="16">
        <f>('death KW'!C26)/7</f>
        <v>20.857142857142858</v>
      </c>
      <c r="D26" s="16">
        <f>('death KW'!D26)/7</f>
        <v>1085.2857142857142</v>
      </c>
      <c r="E26" s="16">
        <f>('death KW'!E26)/7</f>
        <v>4.2857142857142856</v>
      </c>
      <c r="F26" s="16">
        <f>('death KW'!F26)/7</f>
        <v>12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2.1428571428571428</v>
      </c>
      <c r="J26" s="16">
        <f>('death KW'!J26)/7</f>
        <v>10.428571428571429</v>
      </c>
      <c r="K26" s="16">
        <f>('death KW'!K26)/7</f>
        <v>2.2857142857142856</v>
      </c>
      <c r="L26" s="16">
        <f>('death KW'!L26)/7</f>
        <v>963.28571428571433</v>
      </c>
      <c r="M26" s="16">
        <f>('death KW'!M26)/7</f>
        <v>0.2857142857142857</v>
      </c>
      <c r="N26" s="16">
        <f>('death KW'!N26)/7</f>
        <v>6.4285714285714288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32</v>
      </c>
      <c r="D27" s="16">
        <f>('death KW'!D27)/7</f>
        <v>996.85714285714289</v>
      </c>
      <c r="E27" s="16">
        <f>('death KW'!E27)/7</f>
        <v>6</v>
      </c>
      <c r="F27" s="16">
        <f>('death KW'!F27)/7</f>
        <v>14.714285714285714</v>
      </c>
      <c r="G27" s="16">
        <f>('death KW'!G27)/7</f>
        <v>143.42857142857142</v>
      </c>
      <c r="H27" s="16">
        <f>('death KW'!H27)/7</f>
        <v>9</v>
      </c>
      <c r="I27" s="16">
        <f>('death KW'!I27)/7</f>
        <v>4</v>
      </c>
      <c r="J27" s="16">
        <f>('death KW'!J27)/7</f>
        <v>6.7142857142857144</v>
      </c>
      <c r="K27" s="16">
        <f>('death KW'!K27)/7</f>
        <v>2.7142857142857144</v>
      </c>
      <c r="L27" s="16">
        <f>('death KW'!L27)/7</f>
        <v>984.71428571428567</v>
      </c>
      <c r="M27" s="16">
        <f>('death KW'!M27)/7</f>
        <v>0.42857142857142855</v>
      </c>
      <c r="N27" s="16">
        <f>('death KW'!N27)/7</f>
        <v>6.7142857142857144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30.571428571428573</v>
      </c>
      <c r="D28" s="16">
        <f>('death KW'!D28)/7</f>
        <v>954.28571428571433</v>
      </c>
      <c r="E28" s="16">
        <f>('death KW'!E28)/7</f>
        <v>4.5714285714285712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</v>
      </c>
      <c r="I28" s="16">
        <f>('death KW'!I28)/7</f>
        <v>3.4285714285714284</v>
      </c>
      <c r="J28" s="16">
        <f>('death KW'!J28)/7</f>
        <v>3</v>
      </c>
      <c r="K28" s="16">
        <f>('death KW'!K28)/7</f>
        <v>1.4285714285714286</v>
      </c>
      <c r="L28" s="16">
        <f>('death KW'!L28)/7</f>
        <v>874.85714285714289</v>
      </c>
      <c r="M28" s="16">
        <f>('death KW'!M28)/7</f>
        <v>0</v>
      </c>
      <c r="N28" s="16">
        <f>('death KW'!N28)/7</f>
        <v>6.2857142857142856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61.857142857142854</v>
      </c>
      <c r="D29" s="16">
        <f>('death KW'!D29)/7</f>
        <v>871.28571428571433</v>
      </c>
      <c r="E29" s="16">
        <f>('death KW'!E29)/7</f>
        <v>5.2857142857142856</v>
      </c>
      <c r="F29" s="16">
        <f>('death KW'!F29)/7</f>
        <v>13.571428571428571</v>
      </c>
      <c r="G29" s="16">
        <f>('death KW'!G29)/7</f>
        <v>118.71428571428571</v>
      </c>
      <c r="H29" s="16">
        <f>('death KW'!H29)/7</f>
        <v>7.4285714285714288</v>
      </c>
      <c r="I29" s="16">
        <f>('death KW'!I29)/7</f>
        <v>2.7142857142857144</v>
      </c>
      <c r="J29" s="16">
        <f>('death KW'!J29)/7</f>
        <v>2.1428571428571428</v>
      </c>
      <c r="K29" s="16">
        <f>('death KW'!K29)/7</f>
        <v>1.7142857142857142</v>
      </c>
      <c r="L29" s="16">
        <f>('death KW'!L29)/7</f>
        <v>827.14285714285711</v>
      </c>
      <c r="M29" s="16">
        <f>('death KW'!M29)/7</f>
        <v>0</v>
      </c>
      <c r="N29" s="16">
        <f>('death KW'!N29)/7</f>
        <v>4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49</v>
      </c>
      <c r="D30" s="16">
        <f>('death KW'!D30)/7</f>
        <v>755.14285714285711</v>
      </c>
      <c r="E30" s="16">
        <f>('death KW'!E30)/7</f>
        <v>3.8571428571428572</v>
      </c>
      <c r="F30" s="16">
        <f>('death KW'!F30)/7</f>
        <v>30.714285714285715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1.5714285714285714</v>
      </c>
      <c r="J30" s="16">
        <f>('death KW'!J30)/7</f>
        <v>2.4285714285714284</v>
      </c>
      <c r="K30" s="16">
        <f>('death KW'!K30)/7</f>
        <v>1.8571428571428572</v>
      </c>
      <c r="L30" s="16">
        <f>('death KW'!L30)/7</f>
        <v>711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117.28571428571429</v>
      </c>
      <c r="D31" s="16">
        <f>('death KW'!D31)/7</f>
        <v>784.71428571428567</v>
      </c>
      <c r="E31" s="16">
        <f>('death KW'!E31)/7</f>
        <v>6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3.5714285714285716</v>
      </c>
      <c r="J31" s="16">
        <f>('death KW'!J31)/7</f>
        <v>3</v>
      </c>
      <c r="K31" s="16">
        <f>('death KW'!K31)/7</f>
        <v>1.7142857142857142</v>
      </c>
      <c r="L31" s="16">
        <f>('death KW'!L31)/7</f>
        <v>747.42857142857144</v>
      </c>
      <c r="M31" s="16">
        <f>('death KW'!M31)/7</f>
        <v>1.1428571428571428</v>
      </c>
      <c r="N31" s="16">
        <f>('death KW'!N31)/7</f>
        <v>6.5714285714285712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110.28571428571429</v>
      </c>
      <c r="D32" s="16">
        <f>('death KW'!D32)/7</f>
        <v>760</v>
      </c>
      <c r="E32" s="16">
        <f>('death KW'!E32)/7</f>
        <v>9.1428571428571423</v>
      </c>
      <c r="F32" s="16">
        <f>('death KW'!F32)/7</f>
        <v>63.142857142857146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13.571428571428571</v>
      </c>
      <c r="J32" s="16">
        <f>('death KW'!J32)/7</f>
        <v>4.2857142857142856</v>
      </c>
      <c r="K32" s="16">
        <f>('death KW'!K32)/7</f>
        <v>1.5714285714285714</v>
      </c>
      <c r="L32" s="16">
        <f>('death KW'!L32)/7</f>
        <v>697.28571428571433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122.42857142857143</v>
      </c>
      <c r="D33" s="16">
        <f>('death KW'!D33)/7</f>
        <v>739.42857142857144</v>
      </c>
      <c r="E33" s="16">
        <f>('death KW'!E33)/7</f>
        <v>9.7142857142857135</v>
      </c>
      <c r="F33" s="16">
        <f>('death KW'!F33)/7</f>
        <v>71.857142857142861</v>
      </c>
      <c r="G33" s="16">
        <f>('death KW'!G33)/7</f>
        <v>195.42857142857142</v>
      </c>
      <c r="H33" s="16">
        <f>('death KW'!H33)/7</f>
        <v>51.714285714285715</v>
      </c>
      <c r="I33" s="16">
        <f>('death KW'!I33)/7</f>
        <v>11.428571428571429</v>
      </c>
      <c r="J33" s="16">
        <f>('death KW'!J33)/7</f>
        <v>10</v>
      </c>
      <c r="K33" s="16">
        <f>('death KW'!K33)/7</f>
        <v>2.4285714285714284</v>
      </c>
      <c r="L33" s="16">
        <f>('death KW'!L33)/7</f>
        <v>657</v>
      </c>
      <c r="M33" s="16">
        <f>('death KW'!M33)/7</f>
        <v>2.5714285714285716</v>
      </c>
      <c r="N33" s="16">
        <f>('death KW'!N33)/7</f>
        <v>30.428571428571427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130.42857142857142</v>
      </c>
      <c r="D34" s="16">
        <f>('death KW'!D34)/7</f>
        <v>728</v>
      </c>
      <c r="E34" s="16">
        <f>('death KW'!E34)/7</f>
        <v>14.285714285714286</v>
      </c>
      <c r="F34" s="16">
        <f>('death KW'!F34)/7</f>
        <v>71.428571428571431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18.571428571428573</v>
      </c>
      <c r="J34" s="16">
        <f>('death KW'!J34)/7</f>
        <v>18.714285714285715</v>
      </c>
      <c r="K34" s="16">
        <f>('death KW'!K34)/7</f>
        <v>3.1428571428571428</v>
      </c>
      <c r="L34" s="16">
        <f>('death KW'!L34)/7</f>
        <v>590.14285714285711</v>
      </c>
      <c r="M34" s="16">
        <f>('death KW'!M34)/7</f>
        <v>2.5714285714285716</v>
      </c>
      <c r="N34" s="16">
        <f>('death KW'!N34)/7</f>
        <v>18.857142857142858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127.42857142857143</v>
      </c>
      <c r="D35" s="16">
        <f>('death KW'!D35)/7</f>
        <v>727.71428571428567</v>
      </c>
      <c r="E35" s="16">
        <f>('death KW'!E35)/7</f>
        <v>23.428571428571427</v>
      </c>
      <c r="F35" s="16">
        <f>('death KW'!F35)/7</f>
        <v>106.71428571428571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23.857142857142858</v>
      </c>
      <c r="J35" s="16">
        <f>('death KW'!J35)/7</f>
        <v>31</v>
      </c>
      <c r="K35" s="16">
        <f>('death KW'!K35)/7</f>
        <v>2.2857142857142856</v>
      </c>
      <c r="L35" s="16">
        <f>('death KW'!L35)/7</f>
        <v>485.57142857142856</v>
      </c>
      <c r="M35" s="16">
        <f>('death KW'!M35)/7</f>
        <v>2.7142857142857144</v>
      </c>
      <c r="N35" s="16">
        <f>('death KW'!N35)/7</f>
        <v>21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150.85714285714286</v>
      </c>
      <c r="D36" s="16">
        <f>('death KW'!D36)/7</f>
        <v>813.71428571428567</v>
      </c>
      <c r="E36" s="16">
        <f>('death KW'!E36)/7</f>
        <v>38.857142857142854</v>
      </c>
      <c r="F36" s="16">
        <f>('death KW'!F36)/7</f>
        <v>183.42857142857142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42.142857142857146</v>
      </c>
      <c r="J36" s="16">
        <f>('death KW'!J36)/7</f>
        <v>49.285714285714285</v>
      </c>
      <c r="K36" s="16">
        <f>('death KW'!K36)/7</f>
        <v>6.1428571428571432</v>
      </c>
      <c r="L36" s="16">
        <f>('death KW'!L36)/7</f>
        <v>465.42857142857144</v>
      </c>
      <c r="M36" s="16">
        <f>('death KW'!M36)/7</f>
        <v>4.2857142857142856</v>
      </c>
      <c r="N36" s="16">
        <f>('death KW'!N36)/7</f>
        <v>26.571428571428573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176.57142857142858</v>
      </c>
      <c r="D37" s="32">
        <f>('death KW'!D37)/7</f>
        <v>849.28571428571433</v>
      </c>
      <c r="E37" s="32">
        <f>('death KW'!E37)/7</f>
        <v>69.142857142857139</v>
      </c>
      <c r="F37" s="32">
        <f>('death KW'!F37)/7</f>
        <v>322.57142857142856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55.428571428571431</v>
      </c>
      <c r="J37" s="32">
        <f>('death KW'!J37)/7</f>
        <v>126.85714285714286</v>
      </c>
      <c r="K37" s="32">
        <f>('death KW'!K37)/7</f>
        <v>11.714285714285714</v>
      </c>
      <c r="L37" s="32">
        <f>('death KW'!L37)/7</f>
        <v>420.14285714285717</v>
      </c>
      <c r="M37" s="32">
        <f>('death KW'!M37)/7</f>
        <v>4.7142857142857144</v>
      </c>
      <c r="N37" s="32">
        <f>('death KW'!N37)/7</f>
        <v>33.285714285714285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247.57142857142858</v>
      </c>
      <c r="D38" s="32">
        <f>('death KW'!D38)/7</f>
        <v>985.14285714285711</v>
      </c>
      <c r="E38" s="32">
        <f>('death KW'!E38)/7</f>
        <v>126.14285714285714</v>
      </c>
      <c r="F38" s="32">
        <f>('death KW'!F38)/7</f>
        <v>540.42857142857144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81.428571428571431</v>
      </c>
      <c r="J38" s="32">
        <f>('death KW'!J38)/7</f>
        <v>183.14285714285714</v>
      </c>
      <c r="K38" s="32">
        <f>('death KW'!K38)/7</f>
        <v>22.285714285714285</v>
      </c>
      <c r="L38" s="32">
        <f>('death KW'!L38)/7</f>
        <v>327.57142857142856</v>
      </c>
      <c r="M38" s="32">
        <f>('death KW'!M38)/7</f>
        <v>4.5714285714285712</v>
      </c>
      <c r="N38" s="32">
        <f>('death KW'!N38)/7</f>
        <v>49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273.71428571428572</v>
      </c>
      <c r="D39" s="32">
        <f>('death KW'!D39)/7</f>
        <v>1159</v>
      </c>
      <c r="E39" s="32">
        <f>('death KW'!E39)/7</f>
        <v>169.57142857142858</v>
      </c>
      <c r="F39" s="32">
        <f>('death KW'!F39)/7</f>
        <v>591.71428571428567</v>
      </c>
      <c r="G39" s="32">
        <f>('death KW'!G39)/7</f>
        <v>457.42857142857144</v>
      </c>
      <c r="H39" s="32">
        <f>('death KW'!H39)/7</f>
        <v>412.85714285714283</v>
      </c>
      <c r="I39" s="32">
        <f>('death KW'!I39)/7</f>
        <v>68.857142857142861</v>
      </c>
      <c r="J39" s="32">
        <f>('death KW'!J39)/7</f>
        <v>199.42857142857142</v>
      </c>
      <c r="K39" s="32">
        <f>('death KW'!K39)/7</f>
        <v>33.571428571428569</v>
      </c>
      <c r="L39" s="32">
        <f>('death KW'!L39)/7</f>
        <v>487.71428571428572</v>
      </c>
      <c r="M39" s="32">
        <f>('death KW'!M39)/7</f>
        <v>4.5714285714285712</v>
      </c>
      <c r="N39" s="32">
        <f>('death KW'!N39)/7</f>
        <v>61.571428571428569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267.14285714285717</v>
      </c>
      <c r="D40" s="32">
        <f>('death KW'!D40)/7</f>
        <v>1548.4285714285713</v>
      </c>
      <c r="E40" s="32">
        <f>('death KW'!E40)/7</f>
        <v>235.85714285714286</v>
      </c>
      <c r="F40" s="32">
        <f>('death KW'!F40)/7</f>
        <v>580.42857142857144</v>
      </c>
      <c r="G40" s="32">
        <f>('death KW'!G40)/7</f>
        <v>472.71428571428572</v>
      </c>
      <c r="H40" s="32">
        <f>('death KW'!H40)/7</f>
        <v>441.42857142857144</v>
      </c>
      <c r="I40" s="32">
        <f>('death KW'!I40)/7</f>
        <v>57.857142857142854</v>
      </c>
      <c r="J40" s="32">
        <f>('death KW'!J40)/7</f>
        <v>174.14285714285714</v>
      </c>
      <c r="K40" s="32">
        <f>('death KW'!K40)/7</f>
        <v>47.142857142857146</v>
      </c>
      <c r="L40" s="32">
        <f>('death KW'!L40)/7</f>
        <v>483.71428571428572</v>
      </c>
      <c r="M40" s="32">
        <f>('death KW'!M40)/7</f>
        <v>6.2857142857142856</v>
      </c>
      <c r="N40" s="32">
        <f>('death KW'!N40)/7</f>
        <v>71.714285714285708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282.14285714285717</v>
      </c>
      <c r="D41" s="16">
        <f>('death KW'!D41)/7</f>
        <v>1482</v>
      </c>
      <c r="E41" s="16">
        <f>('death KW'!E41)/7</f>
        <v>312.85714285714283</v>
      </c>
      <c r="F41" s="16">
        <f>('death KW'!F41)/7</f>
        <v>503.42857142857144</v>
      </c>
      <c r="G41" s="16">
        <f>('death KW'!G41)/7</f>
        <v>439</v>
      </c>
      <c r="H41" s="16">
        <f>('death KW'!H41)/7</f>
        <v>459.85714285714283</v>
      </c>
      <c r="I41" s="16">
        <f>('death KW'!I41)/7</f>
        <v>65.428571428571431</v>
      </c>
      <c r="J41" s="16">
        <f>('death KW'!J41)/7</f>
        <v>134.14285714285714</v>
      </c>
      <c r="K41" s="16">
        <f>('death KW'!K41)/7</f>
        <v>59.428571428571431</v>
      </c>
      <c r="L41" s="16">
        <f>('death KW'!L41)/7</f>
        <v>521.57142857142856</v>
      </c>
      <c r="M41" s="16">
        <f>('death KW'!M41)/7</f>
        <v>4.1428571428571432</v>
      </c>
      <c r="N41" s="16">
        <f>('death KW'!N41)/7</f>
        <v>82.428571428571431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225.42857142857142</v>
      </c>
      <c r="D42" s="16">
        <f>('death KW'!D42)/7</f>
        <v>2259.2857142857142</v>
      </c>
      <c r="E42" s="16">
        <f>('death KW'!E42)/7</f>
        <v>375.14285714285717</v>
      </c>
      <c r="F42" s="16">
        <f>('death KW'!F42)/7</f>
        <v>407.14285714285717</v>
      </c>
      <c r="G42" s="16">
        <f>('death KW'!G42)/7</f>
        <v>347.85714285714283</v>
      </c>
      <c r="H42" s="16">
        <f>('death KW'!H42)/7</f>
        <v>428.85714285714283</v>
      </c>
      <c r="I42" s="16">
        <f>('death KW'!I42)/7</f>
        <v>48.285714285714285</v>
      </c>
      <c r="J42" s="16">
        <f>('death KW'!J42)/7</f>
        <v>113.28571428571429</v>
      </c>
      <c r="K42" s="16">
        <f>('death KW'!K42)/7</f>
        <v>67.571428571428569</v>
      </c>
      <c r="L42" s="16">
        <f>('death KW'!L42)/7</f>
        <v>587.71428571428567</v>
      </c>
      <c r="M42" s="16">
        <f>('death KW'!M42)/7</f>
        <v>6.2857142857142856</v>
      </c>
      <c r="N42" s="16">
        <f>('death KW'!N42)/7</f>
        <v>90.428571428571431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195.71428571428572</v>
      </c>
      <c r="D43" s="16">
        <f>('death KW'!D43)/7</f>
        <v>2539</v>
      </c>
      <c r="E43" s="16">
        <f>('death KW'!E43)/7</f>
        <v>463.85714285714283</v>
      </c>
      <c r="F43" s="16">
        <f>('death KW'!F43)/7</f>
        <v>395.85714285714283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51.571428571428569</v>
      </c>
      <c r="J43" s="16">
        <f>('death KW'!J43)/7</f>
        <v>92.571428571428569</v>
      </c>
      <c r="K43" s="16">
        <f>('death KW'!K43)/7</f>
        <v>70.285714285714292</v>
      </c>
      <c r="L43" s="16">
        <f>('death KW'!L43)/7</f>
        <v>636.71428571428567</v>
      </c>
      <c r="M43" s="16">
        <f>('death KW'!M43)/7</f>
        <v>4</v>
      </c>
      <c r="N43" s="16">
        <f>('death KW'!N43)/7</f>
        <v>109.42857142857143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180.57142857142858</v>
      </c>
      <c r="D44" s="16">
        <f>('death KW'!D44)/7</f>
        <v>2697</v>
      </c>
      <c r="E44" s="16">
        <f>('death KW'!E44)/7</f>
        <v>622.57142857142856</v>
      </c>
      <c r="F44" s="16">
        <f>('death KW'!F44)/7</f>
        <v>372.42857142857144</v>
      </c>
      <c r="G44" s="16">
        <f>('death KW'!G44)/7</f>
        <v>204.14285714285714</v>
      </c>
      <c r="H44" s="16">
        <f>('death KW'!H44)/7</f>
        <v>461.57142857142856</v>
      </c>
      <c r="I44" s="16">
        <f>('death KW'!I44)/7</f>
        <v>63.285714285714285</v>
      </c>
      <c r="J44" s="16">
        <f>('death KW'!J44)/7</f>
        <v>91.857142857142861</v>
      </c>
      <c r="K44" s="16">
        <f>('death KW'!K44)/7</f>
        <v>89.142857142857139</v>
      </c>
      <c r="L44" s="16">
        <f>('death KW'!L44)/7</f>
        <v>764.85714285714289</v>
      </c>
      <c r="M44" s="16">
        <f>('death KW'!M44)/7</f>
        <v>4.8571428571428568</v>
      </c>
      <c r="N44" s="16">
        <f>('death KW'!N44)/7</f>
        <v>113.85714285714286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2249.5714285714284</v>
      </c>
      <c r="E45" s="16">
        <f>('death KW'!E45)/7</f>
        <v>534</v>
      </c>
      <c r="F45" s="16">
        <f>('death KW'!F45)/7</f>
        <v>343.42857142857144</v>
      </c>
      <c r="G45" s="16">
        <f>('death KW'!G45)/7</f>
        <v>152.57142857142858</v>
      </c>
      <c r="H45" s="16">
        <f>('death KW'!H45)/7</f>
        <v>478.71428571428572</v>
      </c>
      <c r="I45" s="16">
        <f>('death KW'!I45)/7</f>
        <v>72.428571428571431</v>
      </c>
      <c r="J45" s="16">
        <f>('death KW'!J45)/7</f>
        <v>87.571428571428569</v>
      </c>
      <c r="K45" s="16">
        <f>('death KW'!K45)/7</f>
        <v>65.428571428571431</v>
      </c>
      <c r="L45" s="16">
        <f>('death KW'!L45)/7</f>
        <v>624.71428571428567</v>
      </c>
      <c r="M45" s="16">
        <f>('death KW'!M45)/7</f>
        <v>6.5714285714285712</v>
      </c>
      <c r="N45" s="16">
        <f>('death KW'!N45)/7</f>
        <v>105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486.71428571428572</v>
      </c>
      <c r="C46" s="60">
        <f>('death KW'!C46)/7</f>
        <v>163.57142857142858</v>
      </c>
      <c r="D46" s="60">
        <f>('death KW'!D46)/7</f>
        <v>2703</v>
      </c>
      <c r="E46" s="60">
        <f>('death KW'!E46)/7</f>
        <v>657.57142857142856</v>
      </c>
      <c r="F46" s="60">
        <f>('death KW'!F46)/7</f>
        <v>320.85714285714283</v>
      </c>
      <c r="G46" s="60">
        <f>('death KW'!G46)/7</f>
        <v>121</v>
      </c>
      <c r="H46" s="60">
        <f>('death KW'!H46)/7</f>
        <v>610.28571428571433</v>
      </c>
      <c r="I46" s="60">
        <f>('death KW'!I46)/7</f>
        <v>87.714285714285708</v>
      </c>
      <c r="J46" s="60">
        <f>('death KW'!J46)/7</f>
        <v>69.428571428571431</v>
      </c>
      <c r="K46" s="60">
        <f>('death KW'!K46)/7</f>
        <v>42.714285714285715</v>
      </c>
      <c r="L46" s="60">
        <f>('death KW'!L46)/7</f>
        <v>696</v>
      </c>
      <c r="M46" s="60">
        <f>('death KW'!M46)/7</f>
        <v>7.8571428571428568</v>
      </c>
      <c r="N46" s="60">
        <f>('death KW'!N46)/7</f>
        <v>128.85714285714286</v>
      </c>
      <c r="O46" s="57"/>
      <c r="P46" s="57"/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10274.571428571431</v>
      </c>
      <c r="C47" s="16">
        <f t="shared" ref="C47:N47" si="4">SUM(C2:C45)</f>
        <v>7149.4285714285725</v>
      </c>
      <c r="D47" s="16">
        <f t="shared" si="4"/>
        <v>48748.142857142862</v>
      </c>
      <c r="E47" s="16">
        <f t="shared" si="4"/>
        <v>4357.4285714285706</v>
      </c>
      <c r="F47" s="16">
        <f t="shared" si="4"/>
        <v>9023.1428571428551</v>
      </c>
      <c r="G47" s="16">
        <f t="shared" si="4"/>
        <v>7812.1428571428569</v>
      </c>
      <c r="H47" s="16">
        <f t="shared" si="4"/>
        <v>10107.428571428572</v>
      </c>
      <c r="I47" s="16">
        <f t="shared" si="4"/>
        <v>1571.1428571428567</v>
      </c>
      <c r="J47" s="16">
        <f t="shared" si="4"/>
        <v>2736.8571428571422</v>
      </c>
      <c r="K47" s="16">
        <f t="shared" si="4"/>
        <v>1315.4285714285711</v>
      </c>
      <c r="L47" s="16">
        <f t="shared" si="4"/>
        <v>27306.571428571431</v>
      </c>
      <c r="M47" s="16">
        <f t="shared" si="4"/>
        <v>314.85714285714272</v>
      </c>
      <c r="N47" s="16">
        <f t="shared" si="4"/>
        <v>2137.5714285714284</v>
      </c>
    </row>
    <row r="50" spans="1:20" x14ac:dyDescent="0.25">
      <c r="A50">
        <f t="shared" ref="A50:A102" si="5">A49+1</f>
        <v>1</v>
      </c>
      <c r="B50" s="16">
        <f>('death KW'!B50)/7</f>
        <v>489</v>
      </c>
      <c r="C50" s="16">
        <f>('death KW'!C50)/7</f>
        <v>135.85714285714286</v>
      </c>
      <c r="D50" s="16">
        <f>('death KW'!D50)/7</f>
        <v>3303.8571428571427</v>
      </c>
      <c r="E50" s="16">
        <f>('death KW'!E50)/7</f>
        <v>904.14285714285711</v>
      </c>
      <c r="F50" s="16">
        <f>('death KW'!F50)/7</f>
        <v>362</v>
      </c>
      <c r="G50" s="16">
        <f>('death KW'!G50)/7</f>
        <v>90.142857142857139</v>
      </c>
      <c r="H50" s="16">
        <f>('death KW'!H50)/7</f>
        <v>915.28571428571433</v>
      </c>
      <c r="I50" s="16">
        <f>('death KW'!I50)/7</f>
        <v>107</v>
      </c>
      <c r="J50" s="16">
        <f>('death KW'!J50)/7</f>
        <v>56.285714285714285</v>
      </c>
      <c r="K50" s="16">
        <f>('death KW'!K50)/7</f>
        <v>18.285714285714285</v>
      </c>
      <c r="L50" s="16">
        <f>('death KW'!L50)/7</f>
        <v>1017.4285714285714</v>
      </c>
      <c r="M50" s="16">
        <f>('death KW'!M50)/7</f>
        <v>12.142857142857142</v>
      </c>
      <c r="N50" s="16">
        <f>('death KW'!N50)/7</f>
        <v>155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6">
        <f>('death KW'!B51)/7</f>
        <v>525.47197748463634</v>
      </c>
      <c r="C51" s="16">
        <f>('death KW'!C51)/7</f>
        <v>215.7251697096126</v>
      </c>
      <c r="D51" s="16">
        <f>('death KW'!D51)/7</f>
        <v>4025.8568938915628</v>
      </c>
      <c r="E51" s="16">
        <f>('death KW'!E51)/7</f>
        <v>1109.6446229082226</v>
      </c>
      <c r="F51" s="16">
        <f>('death KW'!F51)/7</f>
        <v>378.4231210641247</v>
      </c>
      <c r="G51" s="16">
        <f>('death KW'!G51)/7</f>
        <v>75.377278443249836</v>
      </c>
      <c r="H51" s="16">
        <f>('death KW'!H51)/7</f>
        <v>1368.2504327002475</v>
      </c>
      <c r="I51" s="16">
        <f>('death KW'!I51)/7</f>
        <v>129.16062181329488</v>
      </c>
      <c r="J51" s="16">
        <f>('death KW'!J51)/7</f>
        <v>49.177459278954053</v>
      </c>
      <c r="K51" s="16">
        <f>('death KW'!K51)/7</f>
        <v>11.307330706052765</v>
      </c>
      <c r="L51" s="16">
        <f>('death KW'!L51)/7</f>
        <v>1314.5514427879393</v>
      </c>
      <c r="M51" s="16">
        <f>('death KW'!M51)/7</f>
        <v>26.696754760534255</v>
      </c>
      <c r="N51" s="16">
        <f>('death KW'!N51)/7</f>
        <v>148.13428184320375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5"/>
        <v>3</v>
      </c>
      <c r="B52" s="16">
        <f>('death KW'!B52)/7</f>
        <v>572.13136010372011</v>
      </c>
      <c r="C52" s="16">
        <f>('death KW'!C52)/7</f>
        <v>302.47269127680772</v>
      </c>
      <c r="D52" s="16">
        <f>('death KW'!D52)/7</f>
        <v>5112.3062314756844</v>
      </c>
      <c r="E52" s="16">
        <f>('death KW'!E52)/7</f>
        <v>1656.5232165394284</v>
      </c>
      <c r="F52" s="16">
        <f>('death KW'!F52)/7</f>
        <v>430.75380031094164</v>
      </c>
      <c r="G52" s="16">
        <f>('death KW'!G52)/7</f>
        <v>60.052459873789864</v>
      </c>
      <c r="H52" s="16">
        <f>('death KW'!H52)/7</f>
        <v>2118.7046452871969</v>
      </c>
      <c r="I52" s="16">
        <f>('death KW'!I52)/7</f>
        <v>177.53528512754829</v>
      </c>
      <c r="J52" s="16">
        <f>('death KW'!J52)/7</f>
        <v>42.181486936864424</v>
      </c>
      <c r="K52" s="16">
        <f>('death KW'!K52)/7</f>
        <v>6.7094506937000462</v>
      </c>
      <c r="L52" s="16">
        <f>('death KW'!L52)/7</f>
        <v>2078.3694288178549</v>
      </c>
      <c r="M52" s="16">
        <f>('death KW'!M52)/7</f>
        <v>51.472185772891187</v>
      </c>
      <c r="N52" s="16">
        <f>('death KW'!N52)/7</f>
        <v>151.67036999697771</v>
      </c>
      <c r="S52" s="11">
        <f t="shared" ref="S52:S101" si="6">S51+7</f>
        <v>42752</v>
      </c>
      <c r="T52" s="11">
        <f t="shared" ref="T52:T101" si="7">T51+7</f>
        <v>42758</v>
      </c>
    </row>
    <row r="53" spans="1:20" x14ac:dyDescent="0.25">
      <c r="A53">
        <f t="shared" si="5"/>
        <v>4</v>
      </c>
      <c r="B53" s="16">
        <f>('death KW'!B53)/7</f>
        <v>619.13940139980775</v>
      </c>
      <c r="C53" s="16">
        <f>('death KW'!C53)/7</f>
        <v>440.40823660164966</v>
      </c>
      <c r="D53" s="16">
        <f>('death KW'!D53)/7</f>
        <v>6410.8926869947072</v>
      </c>
      <c r="E53" s="16">
        <f>('death KW'!E53)/7</f>
        <v>2369.269525083324</v>
      </c>
      <c r="F53" s="16">
        <f>('death KW'!F53)/7</f>
        <v>479.02545313786925</v>
      </c>
      <c r="G53" s="16">
        <f>('death KW'!G53)/7</f>
        <v>48.382400060308761</v>
      </c>
      <c r="H53" s="16">
        <f>('death KW'!H53)/7</f>
        <v>3244.4608873350089</v>
      </c>
      <c r="I53" s="16">
        <f>('death KW'!I53)/7</f>
        <v>237.1552844042792</v>
      </c>
      <c r="J53" s="16">
        <f>('death KW'!J53)/7</f>
        <v>36.880367206911806</v>
      </c>
      <c r="K53" s="16">
        <f>('death KW'!K53)/7</f>
        <v>4.1952058901926685</v>
      </c>
      <c r="L53" s="16">
        <f>('death KW'!L53)/7</f>
        <v>3111.4033938617613</v>
      </c>
      <c r="M53" s="16">
        <f>('death KW'!M53)/7</f>
        <v>104.74150678381204</v>
      </c>
      <c r="N53" s="16">
        <f>('death KW'!N53)/7</f>
        <v>155.29271710775558</v>
      </c>
      <c r="S53" s="11">
        <f t="shared" si="6"/>
        <v>42759</v>
      </c>
      <c r="T53" s="11">
        <f t="shared" si="7"/>
        <v>42765</v>
      </c>
    </row>
    <row r="54" spans="1:20" x14ac:dyDescent="0.25">
      <c r="A54">
        <f t="shared" si="5"/>
        <v>5</v>
      </c>
      <c r="B54" s="16">
        <f>('death KW'!B54)/7</f>
        <v>672.79001926749174</v>
      </c>
      <c r="C54" s="16">
        <f>('death KW'!C54)/7</f>
        <v>636.29651858699879</v>
      </c>
      <c r="D54" s="16">
        <f>('death KW'!D54)/7</f>
        <v>8065.3789294658054</v>
      </c>
      <c r="E54" s="16">
        <f>('death KW'!E54)/7</f>
        <v>3413.709283183573</v>
      </c>
      <c r="F54" s="16">
        <f>('death KW'!F54)/7</f>
        <v>537.05593192976096</v>
      </c>
      <c r="G54" s="16">
        <f>('death KW'!G54)/7</f>
        <v>38.863664438139232</v>
      </c>
      <c r="H54" s="16">
        <f>('death KW'!H54)/7</f>
        <v>4972.7621236828563</v>
      </c>
      <c r="I54" s="16">
        <f>('death KW'!I54)/7</f>
        <v>318.82446346900639</v>
      </c>
      <c r="J54" s="16">
        <f>('death KW'!J54)/7</f>
        <v>31.992467257389922</v>
      </c>
      <c r="K54" s="16">
        <f>('death KW'!K54)/7</f>
        <v>2.5552895513493921</v>
      </c>
      <c r="L54" s="16">
        <f>('death KW'!L54)/7</f>
        <v>4717.1219883287295</v>
      </c>
      <c r="M54" s="16">
        <f>('death KW'!M54)/7</f>
        <v>209.17921326114356</v>
      </c>
      <c r="N54" s="16">
        <f>('death KW'!N54)/7</f>
        <v>158.18596005303192</v>
      </c>
      <c r="S54" s="11">
        <f t="shared" si="6"/>
        <v>42766</v>
      </c>
      <c r="T54" s="11">
        <f t="shared" si="7"/>
        <v>42772</v>
      </c>
    </row>
    <row r="55" spans="1:20" x14ac:dyDescent="0.25">
      <c r="A55">
        <f t="shared" si="5"/>
        <v>6</v>
      </c>
      <c r="B55" s="16">
        <f>('death KW'!B55)/7</f>
        <v>729.99473880252822</v>
      </c>
      <c r="C55" s="16">
        <f>('death KW'!C55)/7</f>
        <v>916.11624297991705</v>
      </c>
      <c r="D55" s="16">
        <f>('death KW'!D55)/7</f>
        <v>10136.734923364254</v>
      </c>
      <c r="E55" s="16">
        <f>('death KW'!E55)/7</f>
        <v>4914.614180805801</v>
      </c>
      <c r="F55" s="16">
        <f>('death KW'!F55)/7</f>
        <v>601.00634640415501</v>
      </c>
      <c r="G55" s="16">
        <f>('death KW'!G55)/7</f>
        <v>31.21003588623342</v>
      </c>
      <c r="H55" s="16">
        <f>('death KW'!H55)/7</f>
        <v>7621.8011554179202</v>
      </c>
      <c r="I55" s="16">
        <f>('death KW'!I55)/7</f>
        <v>428.20135266500182</v>
      </c>
      <c r="J55" s="16">
        <f>('death KW'!J55)/7</f>
        <v>27.832141697389211</v>
      </c>
      <c r="K55" s="16">
        <f>('death KW'!K55)/7</f>
        <v>1.5516571327364304</v>
      </c>
      <c r="L55" s="16">
        <f>('death KW'!L55)/7</f>
        <v>7133.5426612946021</v>
      </c>
      <c r="M55" s="16">
        <f>('death KW'!M55)/7</f>
        <v>419.87131733229887</v>
      </c>
      <c r="N55" s="16">
        <f>('death KW'!N55)/7</f>
        <v>161.60496312701775</v>
      </c>
      <c r="S55" s="11">
        <f t="shared" si="6"/>
        <v>42773</v>
      </c>
      <c r="T55" s="11">
        <f t="shared" si="7"/>
        <v>42779</v>
      </c>
    </row>
    <row r="56" spans="1:20" x14ac:dyDescent="0.25">
      <c r="A56">
        <f t="shared" si="5"/>
        <v>7</v>
      </c>
      <c r="B56" s="16">
        <f>('death KW'!B56)/7</f>
        <v>792.45789603364938</v>
      </c>
      <c r="C56" s="16">
        <f>('death KW'!C56)/7</f>
        <v>1321.9260100992865</v>
      </c>
      <c r="D56" s="16">
        <f>('death KW'!D56)/7</f>
        <v>12739.397456666005</v>
      </c>
      <c r="E56" s="16">
        <f>('death KW'!E56)/7</f>
        <v>7066.8401652199627</v>
      </c>
      <c r="F56" s="16">
        <f>('death KW'!F56)/7</f>
        <v>672.65050842023743</v>
      </c>
      <c r="G56" s="16">
        <f>('death KW'!G56)/7</f>
        <v>25.073127915612268</v>
      </c>
      <c r="H56" s="16">
        <f>('death KW'!H56)/7</f>
        <v>11677.130465210113</v>
      </c>
      <c r="I56" s="16">
        <f>('death KW'!I56)/7</f>
        <v>574.77381412850434</v>
      </c>
      <c r="J56" s="16">
        <f>('death KW'!J56)/7</f>
        <v>24.195382603365875</v>
      </c>
      <c r="K56" s="16">
        <f>('death KW'!K56)/7</f>
        <v>0.94422919205671174</v>
      </c>
      <c r="L56" s="16">
        <f>('death KW'!L56)/7</f>
        <v>10778.870674826208</v>
      </c>
      <c r="M56" s="16">
        <f>('death KW'!M56)/7</f>
        <v>842.06833664754106</v>
      </c>
      <c r="N56" s="16">
        <f>('death KW'!N56)/7</f>
        <v>164.8579781605734</v>
      </c>
      <c r="S56" s="11">
        <f t="shared" si="6"/>
        <v>42780</v>
      </c>
      <c r="T56" s="11">
        <f t="shared" si="7"/>
        <v>42786</v>
      </c>
    </row>
    <row r="57" spans="1:20" x14ac:dyDescent="0.25">
      <c r="A57">
        <f t="shared" si="5"/>
        <v>8</v>
      </c>
      <c r="B57" s="16">
        <f>('death KW'!B57)/7</f>
        <v>860.16365539787716</v>
      </c>
      <c r="C57" s="16">
        <f>('death KW'!C57)/7</f>
        <v>1905.4420847439069</v>
      </c>
      <c r="D57" s="16">
        <f>('death KW'!D57)/7</f>
        <v>16011.504070816376</v>
      </c>
      <c r="E57" s="16">
        <f>('death KW'!E57)/7</f>
        <v>10168.257295932093</v>
      </c>
      <c r="F57" s="16">
        <f>('death KW'!F57)/7</f>
        <v>752.93490236648847</v>
      </c>
      <c r="G57" s="16">
        <f>('death KW'!G57)/7</f>
        <v>20.138286002945115</v>
      </c>
      <c r="H57" s="16">
        <f>('death KW'!H57)/7</f>
        <v>17893.661890494022</v>
      </c>
      <c r="I57" s="16">
        <f>('death KW'!I57)/7</f>
        <v>771.78250740949738</v>
      </c>
      <c r="J57" s="16">
        <f>('death KW'!J57)/7</f>
        <v>21.036164063845852</v>
      </c>
      <c r="K57" s="16">
        <f>('death KW'!K57)/7</f>
        <v>0.57384591125797135</v>
      </c>
      <c r="L57" s="16">
        <f>('death KW'!L57)/7</f>
        <v>16297.202381087254</v>
      </c>
      <c r="M57" s="16">
        <f>('death KW'!M57)/7</f>
        <v>1688.6676923985087</v>
      </c>
      <c r="N57" s="16">
        <f>('death KW'!N57)/7</f>
        <v>168.25630467051533</v>
      </c>
      <c r="S57" s="11">
        <f t="shared" si="6"/>
        <v>42787</v>
      </c>
      <c r="T57" s="11">
        <f t="shared" si="7"/>
        <v>42793</v>
      </c>
    </row>
    <row r="58" spans="1:20" x14ac:dyDescent="0.25">
      <c r="A58">
        <f t="shared" si="5"/>
        <v>9</v>
      </c>
      <c r="B58" s="16">
        <f>('death KW'!B58)/7</f>
        <v>933.66131700560777</v>
      </c>
      <c r="C58" s="16">
        <f>('death KW'!C58)/7</f>
        <v>2747.5953916283911</v>
      </c>
      <c r="D58" s="16">
        <f>('death KW'!D58)/7</f>
        <v>20122.666268055891</v>
      </c>
      <c r="E58" s="16">
        <f>('death KW'!E58)/7</f>
        <v>14625.953371563663</v>
      </c>
      <c r="F58" s="16">
        <f>('death KW'!F58)/7</f>
        <v>842.70052638047582</v>
      </c>
      <c r="G58" s="16">
        <f>('death KW'!G58)/7</f>
        <v>16.176292470210452</v>
      </c>
      <c r="H58" s="16">
        <f>('death KW'!H58)/7</f>
        <v>27417.202676974375</v>
      </c>
      <c r="I58" s="16">
        <f>('death KW'!I58)/7</f>
        <v>1036.0998573837085</v>
      </c>
      <c r="J58" s="16">
        <f>('death KW'!J58)/7</f>
        <v>18.289977253376399</v>
      </c>
      <c r="K58" s="16">
        <f>('death KW'!K58)/7</f>
        <v>0.34893714632323342</v>
      </c>
      <c r="L58" s="16">
        <f>('death KW'!L58)/7</f>
        <v>24631.564078902935</v>
      </c>
      <c r="M58" s="16">
        <f>('death KW'!M58)/7</f>
        <v>3386.9994026344652</v>
      </c>
      <c r="N58" s="16">
        <f>('death KW'!N58)/7</f>
        <v>171.70069251700139</v>
      </c>
      <c r="S58" s="11">
        <f t="shared" si="6"/>
        <v>42794</v>
      </c>
      <c r="T58" s="11">
        <f t="shared" si="7"/>
        <v>42800</v>
      </c>
    </row>
    <row r="59" spans="1:20" x14ac:dyDescent="0.25">
      <c r="A59">
        <f t="shared" si="5"/>
        <v>10</v>
      </c>
      <c r="B59" s="16">
        <f>('death KW'!B59)/7</f>
        <v>1013.4477545157823</v>
      </c>
      <c r="C59" s="16">
        <f>('death KW'!C59)/7</f>
        <v>3961.5575849798493</v>
      </c>
      <c r="D59" s="16">
        <f>('death KW'!D59)/7</f>
        <v>25290.156089772856</v>
      </c>
      <c r="E59" s="16">
        <f>('death KW'!E59)/7</f>
        <v>21040.306913752302</v>
      </c>
      <c r="F59" s="16">
        <f>('death KW'!F59)/7</f>
        <v>943.22000866152973</v>
      </c>
      <c r="G59" s="16">
        <f>('death KW'!G59)/7</f>
        <v>12.993373812365084</v>
      </c>
      <c r="H59" s="16">
        <f>('death KW'!H59)/7</f>
        <v>42010.714324332766</v>
      </c>
      <c r="I59" s="16">
        <f>('death KW'!I59)/7</f>
        <v>1391.0433528853116</v>
      </c>
      <c r="J59" s="16">
        <f>('death KW'!J59)/7</f>
        <v>15.901773186044341</v>
      </c>
      <c r="K59" s="16">
        <f>('death KW'!K59)/7</f>
        <v>0.21214598537298501</v>
      </c>
      <c r="L59" s="16">
        <f>('death KW'!L59)/7</f>
        <v>37233.444867497041</v>
      </c>
      <c r="M59" s="16">
        <f>('death KW'!M59)/7</f>
        <v>6792.7260649230038</v>
      </c>
      <c r="N59" s="16">
        <f>('death KW'!N59)/7</f>
        <v>175.21954052009042</v>
      </c>
      <c r="S59" s="11">
        <f t="shared" si="6"/>
        <v>42801</v>
      </c>
      <c r="T59" s="11">
        <f t="shared" si="7"/>
        <v>42807</v>
      </c>
    </row>
    <row r="60" spans="1:20" x14ac:dyDescent="0.25">
      <c r="A60">
        <f t="shared" si="5"/>
        <v>11</v>
      </c>
      <c r="B60" s="16">
        <f>('death KW'!B60)/7</f>
        <v>0</v>
      </c>
      <c r="C60" s="16">
        <f>('death KW'!C60)/7</f>
        <v>0</v>
      </c>
      <c r="D60" s="16">
        <f>('death KW'!D60)/7</f>
        <v>0</v>
      </c>
      <c r="E60" s="16">
        <f>('death KW'!E60)/7</f>
        <v>0</v>
      </c>
      <c r="F60" s="16">
        <f>('death KW'!F60)/7</f>
        <v>0</v>
      </c>
      <c r="G60" s="16">
        <f>('death KW'!G60)/7</f>
        <v>0</v>
      </c>
      <c r="H60" s="16">
        <f>('death KW'!H60)/7</f>
        <v>0</v>
      </c>
      <c r="I60" s="16">
        <f>('death KW'!I60)/7</f>
        <v>0</v>
      </c>
      <c r="J60" s="16">
        <f>('death KW'!J60)/7</f>
        <v>0</v>
      </c>
      <c r="K60" s="16">
        <f>('death KW'!K60)/7</f>
        <v>0</v>
      </c>
      <c r="L60" s="16">
        <f>('death KW'!L60)/7</f>
        <v>0</v>
      </c>
      <c r="M60" s="16">
        <f>('death KW'!M60)/7</f>
        <v>0</v>
      </c>
      <c r="N60" s="16">
        <f>('death KW'!N60)/7</f>
        <v>0</v>
      </c>
      <c r="S60" s="11">
        <f t="shared" si="6"/>
        <v>42808</v>
      </c>
      <c r="T60" s="11">
        <f t="shared" si="7"/>
        <v>42814</v>
      </c>
    </row>
    <row r="61" spans="1:20" x14ac:dyDescent="0.25">
      <c r="A61">
        <f t="shared" si="5"/>
        <v>12</v>
      </c>
      <c r="B61" s="16">
        <f>('death KW'!B61)/7</f>
        <v>0</v>
      </c>
      <c r="C61" s="16">
        <f>('death KW'!C61)/7</f>
        <v>0</v>
      </c>
      <c r="D61" s="16">
        <f>('death KW'!D61)/7</f>
        <v>0</v>
      </c>
      <c r="E61" s="16">
        <f>('death KW'!E61)/7</f>
        <v>0</v>
      </c>
      <c r="F61" s="16">
        <f>('death KW'!F61)/7</f>
        <v>0</v>
      </c>
      <c r="G61" s="16">
        <f>('death KW'!G61)/7</f>
        <v>0</v>
      </c>
      <c r="H61" s="16">
        <f>('death KW'!H61)/7</f>
        <v>0</v>
      </c>
      <c r="I61" s="16">
        <f>('death KW'!I61)/7</f>
        <v>0</v>
      </c>
      <c r="J61" s="16">
        <f>('death KW'!J61)/7</f>
        <v>0</v>
      </c>
      <c r="K61" s="16">
        <f>('death KW'!K61)/7</f>
        <v>0</v>
      </c>
      <c r="L61" s="16">
        <f>('death KW'!L61)/7</f>
        <v>0</v>
      </c>
      <c r="M61" s="16">
        <f>('death KW'!M61)/7</f>
        <v>0</v>
      </c>
      <c r="N61" s="16">
        <f>('death KW'!N61)/7</f>
        <v>0</v>
      </c>
      <c r="S61" s="11">
        <f t="shared" si="6"/>
        <v>42815</v>
      </c>
      <c r="T61" s="11">
        <f t="shared" si="7"/>
        <v>42821</v>
      </c>
    </row>
    <row r="62" spans="1:20" x14ac:dyDescent="0.25">
      <c r="A62">
        <f t="shared" si="5"/>
        <v>13</v>
      </c>
      <c r="B62" s="16">
        <f>('death KW'!B62)/7</f>
        <v>0</v>
      </c>
      <c r="C62" s="16">
        <f>('death KW'!C62)/7</f>
        <v>0</v>
      </c>
      <c r="D62" s="16">
        <f>('death KW'!D62)/7</f>
        <v>0</v>
      </c>
      <c r="E62" s="16">
        <f>('death KW'!E62)/7</f>
        <v>0</v>
      </c>
      <c r="F62" s="16">
        <f>('death KW'!F62)/7</f>
        <v>0</v>
      </c>
      <c r="G62" s="16">
        <f>('death KW'!G62)/7</f>
        <v>0</v>
      </c>
      <c r="H62" s="16">
        <f>('death KW'!H62)/7</f>
        <v>0</v>
      </c>
      <c r="I62" s="16">
        <f>('death KW'!I62)/7</f>
        <v>0</v>
      </c>
      <c r="J62" s="16">
        <f>('death KW'!J62)/7</f>
        <v>0</v>
      </c>
      <c r="K62" s="16">
        <f>('death KW'!K62)/7</f>
        <v>0</v>
      </c>
      <c r="L62" s="16">
        <f>('death KW'!L62)/7</f>
        <v>0</v>
      </c>
      <c r="M62" s="16">
        <f>('death KW'!M62)/7</f>
        <v>0</v>
      </c>
      <c r="N62" s="16">
        <f>('death KW'!N62)/7</f>
        <v>0</v>
      </c>
      <c r="S62" s="11">
        <f t="shared" si="6"/>
        <v>42822</v>
      </c>
      <c r="T62" s="11">
        <f t="shared" si="7"/>
        <v>42828</v>
      </c>
    </row>
    <row r="63" spans="1:20" x14ac:dyDescent="0.25">
      <c r="A63">
        <f t="shared" si="5"/>
        <v>14</v>
      </c>
      <c r="B63" s="16">
        <f>('death KW'!B63)/7</f>
        <v>0</v>
      </c>
      <c r="C63" s="16">
        <f>('death KW'!C63)/7</f>
        <v>0</v>
      </c>
      <c r="D63" s="16">
        <f>('death KW'!D63)/7</f>
        <v>0</v>
      </c>
      <c r="E63" s="16">
        <f>('death KW'!E63)/7</f>
        <v>0</v>
      </c>
      <c r="F63" s="16">
        <f>('death KW'!F63)/7</f>
        <v>0</v>
      </c>
      <c r="G63" s="16">
        <f>('death KW'!G63)/7</f>
        <v>0</v>
      </c>
      <c r="H63" s="16">
        <f>('death KW'!H63)/7</f>
        <v>0</v>
      </c>
      <c r="I63" s="16">
        <f>('death KW'!I63)/7</f>
        <v>0</v>
      </c>
      <c r="J63" s="16">
        <f>('death KW'!J63)/7</f>
        <v>0</v>
      </c>
      <c r="K63" s="16">
        <f>('death KW'!K63)/7</f>
        <v>0</v>
      </c>
      <c r="L63" s="16">
        <f>('death KW'!L63)/7</f>
        <v>0</v>
      </c>
      <c r="M63" s="16">
        <f>('death KW'!M63)/7</f>
        <v>0</v>
      </c>
      <c r="N63" s="16">
        <f>('death KW'!N63)/7</f>
        <v>0</v>
      </c>
      <c r="S63" s="11">
        <f t="shared" si="6"/>
        <v>42829</v>
      </c>
      <c r="T63" s="11">
        <f t="shared" si="7"/>
        <v>42835</v>
      </c>
    </row>
    <row r="64" spans="1:20" x14ac:dyDescent="0.25">
      <c r="A64">
        <f t="shared" si="5"/>
        <v>15</v>
      </c>
      <c r="B64" s="16">
        <f>('death KW'!B64)/7</f>
        <v>0</v>
      </c>
      <c r="C64" s="16">
        <f>('death KW'!C64)/7</f>
        <v>0</v>
      </c>
      <c r="D64" s="16">
        <f>('death KW'!D64)/7</f>
        <v>0</v>
      </c>
      <c r="E64" s="16">
        <f>('death KW'!E64)/7</f>
        <v>0</v>
      </c>
      <c r="F64" s="16">
        <f>('death KW'!F64)/7</f>
        <v>0</v>
      </c>
      <c r="G64" s="16">
        <f>('death KW'!G64)/7</f>
        <v>0</v>
      </c>
      <c r="H64" s="16">
        <f>('death KW'!H64)/7</f>
        <v>0</v>
      </c>
      <c r="I64" s="16">
        <f>('death KW'!I64)/7</f>
        <v>0</v>
      </c>
      <c r="J64" s="16">
        <f>('death KW'!J64)/7</f>
        <v>0</v>
      </c>
      <c r="K64" s="16">
        <f>('death KW'!K64)/7</f>
        <v>0</v>
      </c>
      <c r="L64" s="16">
        <f>('death KW'!L64)/7</f>
        <v>0</v>
      </c>
      <c r="M64" s="16">
        <f>('death KW'!M64)/7</f>
        <v>0</v>
      </c>
      <c r="N64" s="16">
        <f>('death KW'!N64)/7</f>
        <v>0</v>
      </c>
      <c r="S64" s="11">
        <f t="shared" si="6"/>
        <v>42836</v>
      </c>
      <c r="T64" s="11">
        <f t="shared" si="7"/>
        <v>42842</v>
      </c>
    </row>
    <row r="65" spans="1:20" x14ac:dyDescent="0.25">
      <c r="A65">
        <f t="shared" si="5"/>
        <v>16</v>
      </c>
      <c r="B65" s="16">
        <f>('death KW'!B65)/7</f>
        <v>0</v>
      </c>
      <c r="C65" s="16">
        <f>('death KW'!C65)/7</f>
        <v>0</v>
      </c>
      <c r="D65" s="16">
        <f>('death KW'!D65)/7</f>
        <v>0</v>
      </c>
      <c r="E65" s="16">
        <f>('death KW'!E65)/7</f>
        <v>0</v>
      </c>
      <c r="F65" s="16">
        <f>('death KW'!F65)/7</f>
        <v>0</v>
      </c>
      <c r="G65" s="16">
        <f>('death KW'!G65)/7</f>
        <v>0</v>
      </c>
      <c r="H65" s="16">
        <f>('death KW'!H65)/7</f>
        <v>0</v>
      </c>
      <c r="I65" s="16">
        <f>('death KW'!I65)/7</f>
        <v>0</v>
      </c>
      <c r="J65" s="16">
        <f>('death KW'!J65)/7</f>
        <v>0</v>
      </c>
      <c r="K65" s="16">
        <f>('death KW'!K65)/7</f>
        <v>0</v>
      </c>
      <c r="L65" s="16">
        <f>('death KW'!L65)/7</f>
        <v>0</v>
      </c>
      <c r="M65" s="16">
        <f>('death KW'!M65)/7</f>
        <v>0</v>
      </c>
      <c r="N65" s="16">
        <f>('death KW'!N65)/7</f>
        <v>0</v>
      </c>
      <c r="S65" s="11">
        <f t="shared" si="6"/>
        <v>42843</v>
      </c>
      <c r="T65" s="11">
        <f t="shared" si="7"/>
        <v>42849</v>
      </c>
    </row>
    <row r="66" spans="1:20" x14ac:dyDescent="0.25">
      <c r="A66">
        <f t="shared" si="5"/>
        <v>17</v>
      </c>
      <c r="B66" s="16">
        <f>('death KW'!B66)/7</f>
        <v>0</v>
      </c>
      <c r="C66" s="16">
        <f>('death KW'!C66)/7</f>
        <v>0</v>
      </c>
      <c r="D66" s="16">
        <f>('death KW'!D66)/7</f>
        <v>0</v>
      </c>
      <c r="E66" s="16">
        <f>('death KW'!E66)/7</f>
        <v>0</v>
      </c>
      <c r="F66" s="16">
        <f>('death KW'!F66)/7</f>
        <v>0</v>
      </c>
      <c r="G66" s="16">
        <f>('death KW'!G66)/7</f>
        <v>0</v>
      </c>
      <c r="H66" s="16">
        <f>('death KW'!H66)/7</f>
        <v>0</v>
      </c>
      <c r="I66" s="16">
        <f>('death KW'!I66)/7</f>
        <v>0</v>
      </c>
      <c r="J66" s="16">
        <f>('death KW'!J66)/7</f>
        <v>0</v>
      </c>
      <c r="K66" s="16">
        <f>('death KW'!K66)/7</f>
        <v>0</v>
      </c>
      <c r="L66" s="16">
        <f>('death KW'!L66)/7</f>
        <v>0</v>
      </c>
      <c r="M66" s="16">
        <f>('death KW'!M66)/7</f>
        <v>0</v>
      </c>
      <c r="N66" s="16">
        <f>('death KW'!N66)/7</f>
        <v>0</v>
      </c>
      <c r="S66" s="11">
        <f t="shared" si="6"/>
        <v>42850</v>
      </c>
      <c r="T66" s="11">
        <f t="shared" si="7"/>
        <v>42856</v>
      </c>
    </row>
    <row r="67" spans="1:20" x14ac:dyDescent="0.25">
      <c r="A67">
        <f t="shared" si="5"/>
        <v>18</v>
      </c>
      <c r="B67" s="16">
        <f>('death KW'!B67)/7</f>
        <v>0</v>
      </c>
      <c r="C67" s="16">
        <f>('death KW'!C67)/7</f>
        <v>0</v>
      </c>
      <c r="D67" s="16">
        <f>('death KW'!D67)/7</f>
        <v>0</v>
      </c>
      <c r="E67" s="16">
        <f>('death KW'!E67)/7</f>
        <v>0</v>
      </c>
      <c r="F67" s="16">
        <f>('death KW'!F67)/7</f>
        <v>0</v>
      </c>
      <c r="G67" s="16">
        <f>('death KW'!G67)/7</f>
        <v>0</v>
      </c>
      <c r="H67" s="16">
        <f>('death KW'!H67)/7</f>
        <v>0</v>
      </c>
      <c r="I67" s="16">
        <f>('death KW'!I67)/7</f>
        <v>0</v>
      </c>
      <c r="J67" s="16">
        <f>('death KW'!J67)/7</f>
        <v>0</v>
      </c>
      <c r="K67" s="16">
        <f>('death KW'!K67)/7</f>
        <v>0</v>
      </c>
      <c r="L67" s="16">
        <f>('death KW'!L67)/7</f>
        <v>0</v>
      </c>
      <c r="M67" s="16">
        <f>('death KW'!M67)/7</f>
        <v>0</v>
      </c>
      <c r="N67" s="16">
        <f>('death KW'!N67)/7</f>
        <v>0</v>
      </c>
      <c r="S67" s="11">
        <f t="shared" si="6"/>
        <v>42857</v>
      </c>
      <c r="T67" s="11">
        <f t="shared" si="7"/>
        <v>42863</v>
      </c>
    </row>
    <row r="68" spans="1:20" x14ac:dyDescent="0.25">
      <c r="A68">
        <f t="shared" si="5"/>
        <v>19</v>
      </c>
      <c r="B68" s="16">
        <f>('death KW'!B68)/7</f>
        <v>0</v>
      </c>
      <c r="C68" s="16">
        <f>('death KW'!C68)/7</f>
        <v>0</v>
      </c>
      <c r="D68" s="16">
        <f>('death KW'!D68)/7</f>
        <v>0</v>
      </c>
      <c r="E68" s="16">
        <f>('death KW'!E68)/7</f>
        <v>0</v>
      </c>
      <c r="F68" s="16">
        <f>('death KW'!F68)/7</f>
        <v>0</v>
      </c>
      <c r="G68" s="16">
        <f>('death KW'!G68)/7</f>
        <v>0</v>
      </c>
      <c r="H68" s="16">
        <f>('death KW'!H68)/7</f>
        <v>0</v>
      </c>
      <c r="I68" s="16">
        <f>('death KW'!I68)/7</f>
        <v>0</v>
      </c>
      <c r="J68" s="16">
        <f>('death KW'!J68)/7</f>
        <v>0</v>
      </c>
      <c r="K68" s="16">
        <f>('death KW'!K68)/7</f>
        <v>0</v>
      </c>
      <c r="L68" s="16">
        <f>('death KW'!L68)/7</f>
        <v>0</v>
      </c>
      <c r="M68" s="16">
        <f>('death KW'!M68)/7</f>
        <v>0</v>
      </c>
      <c r="N68" s="16">
        <f>('death KW'!N68)/7</f>
        <v>0</v>
      </c>
      <c r="S68" s="11">
        <f t="shared" si="6"/>
        <v>42864</v>
      </c>
      <c r="T68" s="11">
        <f t="shared" si="7"/>
        <v>42870</v>
      </c>
    </row>
    <row r="69" spans="1:20" x14ac:dyDescent="0.25">
      <c r="A69">
        <f t="shared" si="5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S69" s="11">
        <f t="shared" si="6"/>
        <v>42871</v>
      </c>
      <c r="T69" s="11">
        <f t="shared" si="7"/>
        <v>42877</v>
      </c>
    </row>
    <row r="70" spans="1:20" x14ac:dyDescent="0.25">
      <c r="A70">
        <f t="shared" si="5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S70" s="11">
        <f t="shared" si="6"/>
        <v>42878</v>
      </c>
      <c r="T70" s="11">
        <f t="shared" si="7"/>
        <v>42884</v>
      </c>
    </row>
    <row r="71" spans="1:20" x14ac:dyDescent="0.25">
      <c r="A71">
        <f t="shared" si="5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S71" s="11">
        <f t="shared" si="6"/>
        <v>42885</v>
      </c>
      <c r="T71" s="11">
        <f t="shared" si="7"/>
        <v>42891</v>
      </c>
    </row>
    <row r="72" spans="1:20" x14ac:dyDescent="0.25">
      <c r="A72">
        <f t="shared" si="5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S72" s="11">
        <f t="shared" si="6"/>
        <v>42892</v>
      </c>
      <c r="T72" s="11">
        <f t="shared" si="7"/>
        <v>42898</v>
      </c>
    </row>
    <row r="73" spans="1:20" x14ac:dyDescent="0.25">
      <c r="A73">
        <f t="shared" si="5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S73" s="11">
        <f t="shared" si="6"/>
        <v>42899</v>
      </c>
      <c r="T73" s="11">
        <f t="shared" si="7"/>
        <v>42905</v>
      </c>
    </row>
    <row r="74" spans="1:20" x14ac:dyDescent="0.25">
      <c r="A74">
        <f t="shared" si="5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S74" s="11">
        <f t="shared" si="6"/>
        <v>42906</v>
      </c>
      <c r="T74" s="11">
        <f t="shared" si="7"/>
        <v>42912</v>
      </c>
    </row>
    <row r="75" spans="1:20" x14ac:dyDescent="0.25">
      <c r="A75">
        <f t="shared" si="5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S75" s="11">
        <f t="shared" si="6"/>
        <v>42913</v>
      </c>
      <c r="T75" s="11">
        <f t="shared" si="7"/>
        <v>42919</v>
      </c>
    </row>
    <row r="76" spans="1:20" x14ac:dyDescent="0.25">
      <c r="A76">
        <f t="shared" si="5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S76" s="11">
        <f t="shared" si="6"/>
        <v>42920</v>
      </c>
      <c r="T76" s="11">
        <f t="shared" si="7"/>
        <v>42926</v>
      </c>
    </row>
    <row r="77" spans="1:20" x14ac:dyDescent="0.25">
      <c r="A77">
        <f t="shared" si="5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S77" s="11">
        <f t="shared" si="6"/>
        <v>42927</v>
      </c>
      <c r="T77" s="11">
        <f t="shared" si="7"/>
        <v>42933</v>
      </c>
    </row>
    <row r="78" spans="1:20" x14ac:dyDescent="0.25">
      <c r="A78">
        <f t="shared" si="5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S78" s="11">
        <f t="shared" si="6"/>
        <v>42934</v>
      </c>
      <c r="T78" s="11">
        <f t="shared" si="7"/>
        <v>42940</v>
      </c>
    </row>
    <row r="79" spans="1:20" x14ac:dyDescent="0.25">
      <c r="A79">
        <f t="shared" si="5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S79" s="11">
        <f t="shared" si="6"/>
        <v>42941</v>
      </c>
      <c r="T79" s="11">
        <f t="shared" si="7"/>
        <v>42947</v>
      </c>
    </row>
    <row r="80" spans="1:20" x14ac:dyDescent="0.25">
      <c r="A80">
        <f t="shared" si="5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S80" s="11">
        <f t="shared" si="6"/>
        <v>42948</v>
      </c>
      <c r="T80" s="11">
        <f t="shared" si="7"/>
        <v>42954</v>
      </c>
    </row>
    <row r="81" spans="1:20" x14ac:dyDescent="0.25">
      <c r="A81">
        <f t="shared" si="5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S81" s="11">
        <f t="shared" si="6"/>
        <v>42955</v>
      </c>
      <c r="T81" s="11">
        <f t="shared" si="7"/>
        <v>42961</v>
      </c>
    </row>
    <row r="82" spans="1:20" x14ac:dyDescent="0.25">
      <c r="A82">
        <f t="shared" si="5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S82" s="11">
        <f t="shared" si="6"/>
        <v>42962</v>
      </c>
      <c r="T82" s="11">
        <f t="shared" si="7"/>
        <v>42968</v>
      </c>
    </row>
    <row r="83" spans="1:20" x14ac:dyDescent="0.25">
      <c r="A83">
        <f t="shared" si="5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S83" s="11">
        <f t="shared" si="6"/>
        <v>42969</v>
      </c>
      <c r="T83" s="11">
        <f t="shared" si="7"/>
        <v>42975</v>
      </c>
    </row>
    <row r="84" spans="1:20" x14ac:dyDescent="0.25">
      <c r="A84">
        <f t="shared" si="5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S84" s="11">
        <f t="shared" si="6"/>
        <v>42976</v>
      </c>
      <c r="T84" s="11">
        <f t="shared" si="7"/>
        <v>42982</v>
      </c>
    </row>
    <row r="85" spans="1:20" x14ac:dyDescent="0.25">
      <c r="A85">
        <f t="shared" si="5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S85" s="11">
        <f t="shared" si="6"/>
        <v>42983</v>
      </c>
      <c r="T85" s="11">
        <f t="shared" si="7"/>
        <v>42989</v>
      </c>
    </row>
    <row r="86" spans="1:20" x14ac:dyDescent="0.25">
      <c r="A86">
        <f t="shared" si="5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S86" s="11">
        <f t="shared" si="6"/>
        <v>42990</v>
      </c>
      <c r="T86" s="11">
        <f t="shared" si="7"/>
        <v>42996</v>
      </c>
    </row>
    <row r="87" spans="1:20" x14ac:dyDescent="0.25">
      <c r="A87">
        <f t="shared" si="5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S87" s="11">
        <f t="shared" si="6"/>
        <v>42997</v>
      </c>
      <c r="T87" s="11">
        <f t="shared" si="7"/>
        <v>43003</v>
      </c>
    </row>
    <row r="88" spans="1:20" x14ac:dyDescent="0.25">
      <c r="A88">
        <f t="shared" si="5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S88" s="11">
        <f t="shared" si="6"/>
        <v>43004</v>
      </c>
      <c r="T88" s="11">
        <f t="shared" si="7"/>
        <v>43010</v>
      </c>
    </row>
    <row r="89" spans="1:20" x14ac:dyDescent="0.25">
      <c r="A89">
        <f t="shared" si="5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S89" s="11">
        <f t="shared" si="6"/>
        <v>43011</v>
      </c>
      <c r="T89" s="11">
        <f t="shared" si="7"/>
        <v>43017</v>
      </c>
    </row>
    <row r="90" spans="1:20" x14ac:dyDescent="0.25">
      <c r="A90">
        <f t="shared" si="5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S90" s="11">
        <f t="shared" si="6"/>
        <v>43018</v>
      </c>
      <c r="T90" s="11">
        <f t="shared" si="7"/>
        <v>43024</v>
      </c>
    </row>
    <row r="91" spans="1:20" x14ac:dyDescent="0.25">
      <c r="A91">
        <f t="shared" si="5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S91" s="11">
        <f t="shared" si="6"/>
        <v>43025</v>
      </c>
      <c r="T91" s="11">
        <f t="shared" si="7"/>
        <v>43031</v>
      </c>
    </row>
    <row r="92" spans="1:20" x14ac:dyDescent="0.25">
      <c r="A92">
        <f t="shared" si="5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S92" s="11">
        <f t="shared" si="6"/>
        <v>43032</v>
      </c>
      <c r="T92" s="11">
        <f t="shared" si="7"/>
        <v>43038</v>
      </c>
    </row>
    <row r="93" spans="1:20" x14ac:dyDescent="0.25">
      <c r="A93">
        <f t="shared" si="5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S93" s="11">
        <f t="shared" si="6"/>
        <v>43039</v>
      </c>
      <c r="T93" s="11">
        <f t="shared" si="7"/>
        <v>43045</v>
      </c>
    </row>
    <row r="94" spans="1:20" x14ac:dyDescent="0.25">
      <c r="A94">
        <f t="shared" si="5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S94" s="11">
        <f t="shared" si="6"/>
        <v>43046</v>
      </c>
      <c r="T94" s="11">
        <f t="shared" si="7"/>
        <v>43052</v>
      </c>
    </row>
    <row r="95" spans="1:20" x14ac:dyDescent="0.25">
      <c r="A95">
        <f t="shared" si="5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S95" s="11">
        <f t="shared" si="6"/>
        <v>43053</v>
      </c>
      <c r="T95" s="11">
        <f t="shared" si="7"/>
        <v>43059</v>
      </c>
    </row>
    <row r="96" spans="1:20" x14ac:dyDescent="0.25">
      <c r="A96">
        <f t="shared" si="5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S96" s="11">
        <f t="shared" si="6"/>
        <v>43060</v>
      </c>
      <c r="T96" s="11">
        <f t="shared" si="7"/>
        <v>43066</v>
      </c>
    </row>
    <row r="97" spans="1:20" x14ac:dyDescent="0.25">
      <c r="A97">
        <f t="shared" si="5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S97" s="11">
        <f t="shared" si="6"/>
        <v>43067</v>
      </c>
      <c r="T97" s="11">
        <f t="shared" si="7"/>
        <v>43073</v>
      </c>
    </row>
    <row r="98" spans="1:20" x14ac:dyDescent="0.25">
      <c r="A98">
        <f t="shared" si="5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S98" s="11">
        <f t="shared" si="6"/>
        <v>43074</v>
      </c>
      <c r="T98" s="11">
        <f t="shared" si="7"/>
        <v>43080</v>
      </c>
    </row>
    <row r="99" spans="1:20" x14ac:dyDescent="0.25">
      <c r="A99">
        <f t="shared" si="5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S99" s="11">
        <f t="shared" si="6"/>
        <v>43081</v>
      </c>
      <c r="T99" s="11">
        <f t="shared" si="7"/>
        <v>43087</v>
      </c>
    </row>
    <row r="100" spans="1:20" x14ac:dyDescent="0.25">
      <c r="A100">
        <f t="shared" si="5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S100" s="11">
        <f t="shared" si="6"/>
        <v>43088</v>
      </c>
      <c r="T100" s="11">
        <f t="shared" si="7"/>
        <v>43094</v>
      </c>
    </row>
    <row r="101" spans="1:20" x14ac:dyDescent="0.25">
      <c r="A101">
        <f t="shared" si="5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S101" s="11">
        <f t="shared" si="6"/>
        <v>43095</v>
      </c>
      <c r="T101" s="11">
        <f t="shared" si="7"/>
        <v>43101</v>
      </c>
    </row>
    <row r="102" spans="1:20" x14ac:dyDescent="0.25">
      <c r="A102">
        <f t="shared" si="5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S102" s="11">
        <f t="shared" ref="S102" si="8">S101+7</f>
        <v>43102</v>
      </c>
      <c r="T102" s="11">
        <f t="shared" ref="T102" si="9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S104" s="11"/>
      <c r="T104" s="11"/>
    </row>
    <row r="106" spans="1:20" x14ac:dyDescent="0.25">
      <c r="A106" t="s">
        <v>21</v>
      </c>
      <c r="B106" s="16">
        <f>SUM(B46:B102)</f>
        <v>17969.543834296815</v>
      </c>
      <c r="C106" s="16">
        <f t="shared" ref="C106:N106" si="10">SUM(C50:C102)</f>
        <v>12583.397073463562</v>
      </c>
      <c r="D106" s="16">
        <f t="shared" si="10"/>
        <v>111218.75069336029</v>
      </c>
      <c r="E106" s="16">
        <f t="shared" si="10"/>
        <v>67269.261432131229</v>
      </c>
      <c r="F106" s="16">
        <f t="shared" si="10"/>
        <v>5999.7705986755818</v>
      </c>
      <c r="G106" s="16">
        <f t="shared" si="10"/>
        <v>418.40977604571111</v>
      </c>
      <c r="H106" s="16">
        <f t="shared" si="10"/>
        <v>119239.97431572023</v>
      </c>
      <c r="I106" s="16">
        <f t="shared" si="10"/>
        <v>5171.5765392861531</v>
      </c>
      <c r="J106" s="16">
        <f t="shared" si="10"/>
        <v>323.77293376985614</v>
      </c>
      <c r="K106" s="16">
        <f t="shared" si="10"/>
        <v>46.683806494756482</v>
      </c>
      <c r="L106" s="16">
        <f t="shared" si="10"/>
        <v>108313.49948883289</v>
      </c>
      <c r="M106" s="16">
        <f t="shared" si="10"/>
        <v>13534.565331657057</v>
      </c>
      <c r="N106" s="16">
        <f t="shared" si="10"/>
        <v>1609.9228079961674</v>
      </c>
    </row>
    <row r="109" spans="1:20" x14ac:dyDescent="0.25">
      <c r="A109" t="s">
        <v>17</v>
      </c>
      <c r="B109" s="16">
        <f>B47+B106</f>
        <v>28244.115262868247</v>
      </c>
      <c r="C109" s="16">
        <f t="shared" ref="C109:N109" si="11">C47+C106</f>
        <v>19732.825644892135</v>
      </c>
      <c r="D109" s="16">
        <f t="shared" si="11"/>
        <v>159966.89355050315</v>
      </c>
      <c r="E109" s="16">
        <f t="shared" si="11"/>
        <v>71626.690003559794</v>
      </c>
      <c r="F109" s="16">
        <f t="shared" si="11"/>
        <v>15022.913455818438</v>
      </c>
      <c r="G109" s="16">
        <f t="shared" si="11"/>
        <v>8230.5526331885685</v>
      </c>
      <c r="H109" s="16">
        <f t="shared" si="11"/>
        <v>129347.40288714881</v>
      </c>
      <c r="I109" s="16">
        <f t="shared" si="11"/>
        <v>6742.71939642901</v>
      </c>
      <c r="J109" s="16">
        <f t="shared" si="11"/>
        <v>3060.6300766269983</v>
      </c>
      <c r="K109" s="16">
        <f t="shared" si="11"/>
        <v>1362.1123779233276</v>
      </c>
      <c r="L109" s="16">
        <f t="shared" si="11"/>
        <v>135620.07091740431</v>
      </c>
      <c r="M109" s="16">
        <f t="shared" si="11"/>
        <v>13849.4224745142</v>
      </c>
      <c r="N109" s="16">
        <f t="shared" si="11"/>
        <v>3747.4942365675961</v>
      </c>
    </row>
  </sheetData>
  <conditionalFormatting sqref="A2:T45 A60:T104 A50:A59 C50:T59">
    <cfRule type="expression" dxfId="220" priority="13">
      <formula>TODAY()-WEEKDAY(TODAY(), 3)=$S2-WEEKDAY($S2, 3)</formula>
    </cfRule>
  </conditionalFormatting>
  <conditionalFormatting sqref="B2:N45 B46 B60:N104 C50:N59 B50:B58">
    <cfRule type="expression" dxfId="219" priority="12">
      <formula>B2=MAX(B$2:B$44)</formula>
    </cfRule>
  </conditionalFormatting>
  <conditionalFormatting sqref="B46:N46">
    <cfRule type="expression" dxfId="218" priority="7">
      <formula>TODAY()-WEEKDAY(TODAY(), 3)=$S46-WEEKDAY($S46, 3)</formula>
    </cfRule>
  </conditionalFormatting>
  <conditionalFormatting sqref="B46:N46">
    <cfRule type="expression" dxfId="217" priority="6">
      <formula>B46=MAX(B$2:B$44)</formula>
    </cfRule>
  </conditionalFormatting>
  <conditionalFormatting sqref="B46">
    <cfRule type="expression" dxfId="216" priority="69">
      <formula>TODAY()-WEEKDAY(TODAY(), 3)=$S50-WEEKDAY($S50, 3)</formula>
    </cfRule>
  </conditionalFormatting>
  <conditionalFormatting sqref="C46:N46">
    <cfRule type="expression" dxfId="215" priority="4">
      <formula>C46=MAX(C$2:C$44)</formula>
    </cfRule>
  </conditionalFormatting>
  <conditionalFormatting sqref="C46:N46">
    <cfRule type="expression" dxfId="214" priority="5">
      <formula>TODAY()-WEEKDAY(TODAY(), 3)=$S50-WEEKDAY($S50, 3)</formula>
    </cfRule>
  </conditionalFormatting>
  <conditionalFormatting sqref="S46:T46">
    <cfRule type="expression" dxfId="213" priority="3">
      <formula>TODAY()-WEEKDAY(TODAY(), 3)=$S46-WEEKDAY($S46, 3)</formula>
    </cfRule>
  </conditionalFormatting>
  <conditionalFormatting sqref="B50:B58">
    <cfRule type="expression" dxfId="212" priority="71">
      <formula>TODAY()-WEEKDAY(TODAY(), 3)=$S51-WEEKDAY($S51, 3)</formula>
    </cfRule>
  </conditionalFormatting>
  <conditionalFormatting sqref="B59">
    <cfRule type="expression" dxfId="211" priority="1">
      <formula>B59=MAX(B$2:B$44)</formula>
    </cfRule>
  </conditionalFormatting>
  <conditionalFormatting sqref="B59">
    <cfRule type="expression" dxfId="210" priority="2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2021-01-13T09:47:22Z</dcterms:modified>
</cp:coreProperties>
</file>