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7004D918-9738-4C96-B1D8-EEF3697D6C38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9" i="4" l="1"/>
  <c r="M59" i="4"/>
  <c r="L59" i="4"/>
  <c r="K59" i="4"/>
  <c r="J59" i="4"/>
  <c r="I59" i="4"/>
  <c r="H59" i="4"/>
  <c r="G59" i="4"/>
  <c r="F59" i="4"/>
  <c r="E59" i="4"/>
  <c r="D59" i="4"/>
  <c r="C59" i="4"/>
  <c r="B59" i="4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58" i="5"/>
  <c r="B57" i="5"/>
  <c r="B56" i="5"/>
  <c r="B55" i="5"/>
  <c r="B54" i="5"/>
  <c r="B53" i="5"/>
  <c r="B52" i="5"/>
  <c r="B51" i="5"/>
  <c r="B50" i="5"/>
  <c r="N58" i="4"/>
  <c r="M58" i="4"/>
  <c r="L58" i="4"/>
  <c r="K58" i="4"/>
  <c r="J58" i="4"/>
  <c r="I58" i="4"/>
  <c r="H58" i="4"/>
  <c r="G58" i="4"/>
  <c r="F58" i="4"/>
  <c r="E58" i="4"/>
  <c r="D58" i="4"/>
  <c r="C58" i="4"/>
  <c r="N57" i="4"/>
  <c r="M57" i="4"/>
  <c r="L57" i="4"/>
  <c r="K57" i="4"/>
  <c r="J57" i="4"/>
  <c r="I57" i="4"/>
  <c r="H57" i="4"/>
  <c r="G57" i="4"/>
  <c r="F57" i="4"/>
  <c r="E57" i="4"/>
  <c r="D57" i="4"/>
  <c r="C57" i="4"/>
  <c r="N56" i="4"/>
  <c r="M56" i="4"/>
  <c r="L56" i="4"/>
  <c r="K56" i="4"/>
  <c r="J56" i="4"/>
  <c r="I56" i="4"/>
  <c r="H56" i="4"/>
  <c r="G56" i="4"/>
  <c r="F56" i="4"/>
  <c r="E56" i="4"/>
  <c r="D56" i="4"/>
  <c r="C56" i="4"/>
  <c r="N55" i="4"/>
  <c r="M55" i="4"/>
  <c r="L55" i="4"/>
  <c r="K55" i="4"/>
  <c r="J55" i="4"/>
  <c r="I55" i="4"/>
  <c r="H55" i="4"/>
  <c r="G55" i="4"/>
  <c r="F55" i="4"/>
  <c r="E55" i="4"/>
  <c r="D55" i="4"/>
  <c r="C55" i="4"/>
  <c r="N54" i="4"/>
  <c r="M54" i="4"/>
  <c r="L54" i="4"/>
  <c r="K54" i="4"/>
  <c r="J54" i="4"/>
  <c r="I54" i="4"/>
  <c r="H54" i="4"/>
  <c r="G54" i="4"/>
  <c r="F54" i="4"/>
  <c r="E54" i="4"/>
  <c r="D54" i="4"/>
  <c r="C54" i="4"/>
  <c r="N53" i="4"/>
  <c r="M53" i="4"/>
  <c r="L53" i="4"/>
  <c r="K53" i="4"/>
  <c r="J53" i="4"/>
  <c r="I53" i="4"/>
  <c r="H53" i="4"/>
  <c r="G53" i="4"/>
  <c r="F53" i="4"/>
  <c r="E53" i="4"/>
  <c r="D53" i="4"/>
  <c r="C53" i="4"/>
  <c r="N52" i="4"/>
  <c r="M52" i="4"/>
  <c r="L52" i="4"/>
  <c r="K52" i="4"/>
  <c r="J52" i="4"/>
  <c r="I52" i="4"/>
  <c r="H52" i="4"/>
  <c r="G52" i="4"/>
  <c r="F52" i="4"/>
  <c r="E52" i="4"/>
  <c r="D52" i="4"/>
  <c r="C52" i="4"/>
  <c r="N51" i="4"/>
  <c r="M51" i="4"/>
  <c r="L51" i="4"/>
  <c r="K51" i="4"/>
  <c r="J51" i="4"/>
  <c r="I51" i="4"/>
  <c r="H51" i="4"/>
  <c r="G51" i="4"/>
  <c r="F51" i="4"/>
  <c r="E51" i="4"/>
  <c r="D51" i="4"/>
  <c r="C51" i="4"/>
  <c r="N50" i="4"/>
  <c r="M50" i="4"/>
  <c r="L50" i="4"/>
  <c r="K50" i="4"/>
  <c r="J50" i="4"/>
  <c r="I50" i="4"/>
  <c r="H50" i="4"/>
  <c r="G50" i="4"/>
  <c r="F50" i="4"/>
  <c r="E50" i="4"/>
  <c r="D50" i="4"/>
  <c r="C50" i="4"/>
  <c r="B58" i="4"/>
  <c r="B57" i="4"/>
  <c r="B56" i="4"/>
  <c r="B55" i="4"/>
  <c r="B54" i="4"/>
  <c r="B53" i="4"/>
  <c r="B52" i="4"/>
  <c r="B51" i="4"/>
  <c r="B50" i="4"/>
  <c r="A50" i="7" l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A305" i="2"/>
  <c r="W305" i="2" s="1"/>
  <c r="AC269" i="3"/>
  <c r="R307" i="3" s="1"/>
  <c r="W306" i="2"/>
  <c r="AA306" i="2" s="1"/>
  <c r="A348" i="3" l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B303" i="2" s="1"/>
  <c r="R308" i="3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M39" i="8" s="1"/>
  <c r="AC302" i="3"/>
  <c r="Y339" i="3"/>
  <c r="X339" i="2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42" i="4" s="1"/>
  <c r="K42" i="8" s="1"/>
  <c r="Y332" i="2" l="1"/>
  <c r="AB340" i="2"/>
  <c r="AB341" i="2" s="1"/>
  <c r="AB342" i="2" s="1"/>
  <c r="AB343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Z344" i="3" s="1"/>
  <c r="Z345" i="3" s="1"/>
  <c r="AB344" i="2"/>
  <c r="AB345" i="2" s="1"/>
  <c r="Y338" i="2" s="1"/>
  <c r="Z328" i="2"/>
  <c r="AC307" i="3"/>
  <c r="Z346" i="3" s="1"/>
  <c r="M42" i="5"/>
  <c r="M42" i="7" s="1"/>
  <c r="Y336" i="2" s="1"/>
  <c r="S341" i="2"/>
  <c r="S342" i="2" s="1"/>
  <c r="S343" i="2" s="1"/>
  <c r="S344" i="2" s="1"/>
  <c r="S345" i="2" s="1"/>
  <c r="W340" i="2" s="1"/>
  <c r="Y333" i="2" s="1"/>
  <c r="W342" i="2" s="1"/>
  <c r="AA330" i="2"/>
  <c r="X326" i="3"/>
  <c r="AB325" i="3"/>
  <c r="AC308" i="3"/>
  <c r="Z347" i="3" s="1"/>
  <c r="Z348" i="3" s="1"/>
  <c r="AB346" i="2"/>
  <c r="Z329" i="2"/>
  <c r="K40" i="5"/>
  <c r="K40" i="7" s="1"/>
  <c r="AC309" i="3"/>
  <c r="AB347" i="2" s="1"/>
  <c r="R343" i="3"/>
  <c r="R344" i="3" s="1"/>
  <c r="R345" i="3" s="1"/>
  <c r="R346" i="3" s="1"/>
  <c r="R347" i="3" s="1"/>
  <c r="R348" i="3" s="1"/>
  <c r="R349" i="3" s="1"/>
  <c r="R350" i="3" s="1"/>
  <c r="Y339" i="2" s="1"/>
  <c r="C42" i="4"/>
  <c r="C42" i="8" s="1"/>
  <c r="Y334" i="2" s="1"/>
  <c r="S346" i="2"/>
  <c r="S347" i="2" s="1"/>
  <c r="S348" i="2" s="1"/>
  <c r="S349" i="2" s="1"/>
  <c r="Y342" i="2" s="1"/>
  <c r="D42" i="5"/>
  <c r="D42" i="7" s="1"/>
  <c r="AA331" i="2"/>
  <c r="AB326" i="3"/>
  <c r="X327" i="3"/>
  <c r="AC310" i="3"/>
  <c r="Z330" i="2"/>
  <c r="AC311" i="3"/>
  <c r="C43" i="4" l="1"/>
  <c r="C43" i="8" s="1"/>
  <c r="AB348" i="2" s="1"/>
  <c r="AB349" i="2" s="1"/>
  <c r="Y341" i="2" s="1"/>
  <c r="Z349" i="3" s="1"/>
  <c r="Z350" i="3" s="1"/>
  <c r="R351" i="3"/>
  <c r="R352" i="3" s="1"/>
  <c r="R353" i="3" s="1"/>
  <c r="AA332" i="2"/>
  <c r="AB327" i="3"/>
  <c r="X328" i="3"/>
  <c r="AC312" i="3"/>
  <c r="Z351" i="3" s="1"/>
  <c r="S350" i="2"/>
  <c r="S351" i="2" s="1"/>
  <c r="D43" i="5"/>
  <c r="D43" i="7" s="1"/>
  <c r="AB350" i="2"/>
  <c r="AB351" i="2" s="1"/>
  <c r="M43" i="5"/>
  <c r="M43" i="7" s="1"/>
  <c r="Z331" i="2"/>
  <c r="K43" i="4" l="1"/>
  <c r="K43" i="8" s="1"/>
  <c r="N37" i="4"/>
  <c r="N37" i="8" s="1"/>
  <c r="AA333" i="2"/>
  <c r="AB328" i="3"/>
  <c r="X329" i="3"/>
  <c r="I40" i="4"/>
  <c r="AC313" i="3"/>
  <c r="R354" i="3"/>
  <c r="Z352" i="3" s="1"/>
  <c r="AB352" i="2" s="1"/>
  <c r="S352" i="2" s="1"/>
  <c r="Z332" i="2"/>
  <c r="I40" i="8"/>
  <c r="AA334" i="2" l="1"/>
  <c r="X330" i="3"/>
  <c r="AB329" i="3"/>
  <c r="M40" i="4"/>
  <c r="AC314" i="3"/>
  <c r="R355" i="3"/>
  <c r="R317" i="2" l="1"/>
  <c r="Z333" i="2"/>
  <c r="Z334" i="2" s="1"/>
  <c r="Z335" i="2" s="1"/>
  <c r="Z336" i="2" s="1"/>
  <c r="M40" i="8"/>
  <c r="N38" i="4" s="1"/>
  <c r="N38" i="8" s="1"/>
  <c r="Z353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R356" i="3"/>
  <c r="R319" i="2" l="1"/>
  <c r="Z340" i="2"/>
  <c r="X332" i="3" s="1"/>
  <c r="C44" i="4" s="1"/>
  <c r="C44" i="8" s="1"/>
  <c r="Z354" i="3"/>
  <c r="S354" i="2"/>
  <c r="AB354" i="2"/>
  <c r="AA336" i="2"/>
  <c r="L41" i="5"/>
  <c r="L41" i="7" s="1"/>
  <c r="AB331" i="3"/>
  <c r="AC316" i="3"/>
  <c r="R357" i="3" l="1"/>
  <c r="Z341" i="2"/>
  <c r="Z342" i="2" s="1"/>
  <c r="R320" i="2"/>
  <c r="Z355" i="3"/>
  <c r="S355" i="2"/>
  <c r="AB355" i="2"/>
  <c r="AA337" i="2" l="1"/>
  <c r="AB332" i="3"/>
  <c r="X333" i="3"/>
  <c r="AC317" i="3"/>
  <c r="R358" i="3"/>
  <c r="R321" i="2" l="1"/>
  <c r="Z343" i="2"/>
  <c r="K42" i="5"/>
  <c r="K42" i="7" s="1"/>
  <c r="AB333" i="3" s="1"/>
  <c r="Z356" i="3"/>
  <c r="C359" i="3"/>
  <c r="R359" i="3" s="1"/>
  <c r="AB356" i="2"/>
  <c r="M44" i="5" s="1"/>
  <c r="M44" i="7" s="1"/>
  <c r="S356" i="2"/>
  <c r="AA338" i="2"/>
  <c r="X334" i="3"/>
  <c r="AC318" i="3"/>
  <c r="AB357" i="2" l="1"/>
  <c r="R322" i="2"/>
  <c r="C39" i="5"/>
  <c r="C39" i="7" s="1"/>
  <c r="Z344" i="2"/>
  <c r="AB334" i="3" s="1"/>
  <c r="Z357" i="3"/>
  <c r="K44" i="4"/>
  <c r="K44" i="8" s="1"/>
  <c r="C360" i="3"/>
  <c r="R360" i="3" s="1"/>
  <c r="C361" i="3" s="1"/>
  <c r="R361" i="3" s="1"/>
  <c r="AB358" i="2"/>
  <c r="S357" i="2"/>
  <c r="S358" i="2" s="1"/>
  <c r="D359" i="2" s="1"/>
  <c r="S359" i="2" s="1"/>
  <c r="D360" i="2" s="1"/>
  <c r="S360" i="2" s="1"/>
  <c r="D361" i="2" s="1"/>
  <c r="S361" i="2" s="1"/>
  <c r="D362" i="2" s="1"/>
  <c r="S362" i="2" s="1"/>
  <c r="D363" i="2" s="1"/>
  <c r="D44" i="5"/>
  <c r="D44" i="7" s="1"/>
  <c r="AA339" i="2"/>
  <c r="X335" i="3"/>
  <c r="AC319" i="3"/>
  <c r="R323" i="2"/>
  <c r="Z345" i="2"/>
  <c r="X336" i="3" s="1"/>
  <c r="Z358" i="3"/>
  <c r="K359" i="3" s="1"/>
  <c r="AA340" i="2"/>
  <c r="AB335" i="3"/>
  <c r="AC320" i="3"/>
  <c r="S363" i="2" l="1"/>
  <c r="D364" i="2" s="1"/>
  <c r="I41" i="4"/>
  <c r="I41" i="8" s="1"/>
  <c r="R324" i="2"/>
  <c r="AA341" i="2" s="1"/>
  <c r="Z346" i="2"/>
  <c r="C362" i="3"/>
  <c r="R362" i="3" s="1"/>
  <c r="Z359" i="3"/>
  <c r="K360" i="3" s="1"/>
  <c r="D45" i="5"/>
  <c r="D45" i="7" s="1"/>
  <c r="D47" i="7" s="1"/>
  <c r="AB336" i="3"/>
  <c r="M41" i="4"/>
  <c r="M41" i="8" s="1"/>
  <c r="X337" i="3"/>
  <c r="AC321" i="3"/>
  <c r="S364" i="2" l="1"/>
  <c r="D365" i="2" s="1"/>
  <c r="D47" i="5"/>
  <c r="R325" i="2"/>
  <c r="Z347" i="2"/>
  <c r="C363" i="3"/>
  <c r="Z360" i="3"/>
  <c r="K361" i="3" s="1"/>
  <c r="AA342" i="2"/>
  <c r="AB337" i="3"/>
  <c r="X338" i="3"/>
  <c r="AC322" i="3"/>
  <c r="S365" i="2" l="1"/>
  <c r="D366" i="2" s="1"/>
  <c r="R363" i="3"/>
  <c r="C364" i="3" s="1"/>
  <c r="C45" i="4"/>
  <c r="L42" i="5" s="1"/>
  <c r="R326" i="2"/>
  <c r="Z348" i="2"/>
  <c r="C47" i="4"/>
  <c r="Z361" i="3"/>
  <c r="K362" i="3" s="1"/>
  <c r="AB338" i="3"/>
  <c r="X339" i="3"/>
  <c r="AC323" i="3"/>
  <c r="C45" i="8" l="1"/>
  <c r="C47" i="8" s="1"/>
  <c r="S366" i="2"/>
  <c r="R364" i="3"/>
  <c r="C365" i="3" s="1"/>
  <c r="AA343" i="2"/>
  <c r="L42" i="7"/>
  <c r="R327" i="2"/>
  <c r="Z349" i="2"/>
  <c r="Z362" i="3"/>
  <c r="R365" i="3" l="1"/>
  <c r="C366" i="3" s="1"/>
  <c r="AA344" i="2"/>
  <c r="AB339" i="3"/>
  <c r="X340" i="3"/>
  <c r="AC324" i="3"/>
  <c r="K363" i="3"/>
  <c r="Z363" i="3" l="1"/>
  <c r="K364" i="3" s="1"/>
  <c r="R366" i="3"/>
  <c r="R328" i="2"/>
  <c r="Z350" i="2"/>
  <c r="K43" i="5"/>
  <c r="Z364" i="3"/>
  <c r="K45" i="4"/>
  <c r="AA345" i="2" l="1"/>
  <c r="K43" i="7"/>
  <c r="K45" i="8"/>
  <c r="K47" i="8" s="1"/>
  <c r="K47" i="4"/>
  <c r="X341" i="3"/>
  <c r="AB340" i="3"/>
  <c r="AC325" i="3"/>
  <c r="K365" i="3"/>
  <c r="Z365" i="3" l="1"/>
  <c r="R329" i="2"/>
  <c r="C40" i="5"/>
  <c r="C40" i="7" s="1"/>
  <c r="Z351" i="2"/>
  <c r="K366" i="3"/>
  <c r="Z366" i="3" l="1"/>
  <c r="AA346" i="2"/>
  <c r="AB341" i="3"/>
  <c r="X342" i="3"/>
  <c r="AC326" i="3"/>
  <c r="R330" i="2" l="1"/>
  <c r="Z352" i="2"/>
  <c r="AA347" i="2" l="1"/>
  <c r="AB342" i="3"/>
  <c r="X343" i="3"/>
  <c r="I42" i="4"/>
  <c r="I42" i="8" s="1"/>
  <c r="AC327" i="3"/>
  <c r="R331" i="2" l="1"/>
  <c r="Z353" i="2"/>
  <c r="X344" i="3" s="1"/>
  <c r="AA348" i="2"/>
  <c r="AB343" i="3"/>
  <c r="M42" i="4"/>
  <c r="M42" i="8" s="1"/>
  <c r="AC328" i="3"/>
  <c r="AA349" i="2" s="1"/>
  <c r="R332" i="2"/>
  <c r="AB344" i="3"/>
  <c r="AC329" i="3"/>
  <c r="R333" i="2"/>
  <c r="AA350" i="2"/>
  <c r="L43" i="5"/>
  <c r="L43" i="7" s="1"/>
  <c r="AB345" i="3"/>
  <c r="AC330" i="3"/>
  <c r="R334" i="2"/>
  <c r="AA351" i="2"/>
  <c r="X347" i="3"/>
  <c r="AC331" i="3"/>
  <c r="Z354" i="2" l="1"/>
  <c r="R335" i="2"/>
  <c r="AC332" i="3"/>
  <c r="R336" i="2"/>
  <c r="C41" i="5"/>
  <c r="C41" i="7" s="1"/>
  <c r="AB348" i="3"/>
  <c r="X349" i="3"/>
  <c r="AC333" i="3"/>
  <c r="Z355" i="2" l="1"/>
  <c r="R337" i="2"/>
  <c r="X345" i="3" l="1"/>
  <c r="N40" i="4" s="1"/>
  <c r="N40" i="8" s="1"/>
  <c r="AB349" i="3"/>
  <c r="X350" i="3"/>
  <c r="I43" i="4"/>
  <c r="I43" i="8" s="1"/>
  <c r="AC334" i="3"/>
  <c r="Z356" i="2" l="1"/>
  <c r="R338" i="2"/>
  <c r="AB350" i="3"/>
  <c r="M43" i="4"/>
  <c r="M43" i="8" s="1"/>
  <c r="AC335" i="3"/>
  <c r="X346" i="3" l="1"/>
  <c r="R339" i="2"/>
  <c r="AC336" i="3"/>
  <c r="Z357" i="2" l="1"/>
  <c r="K44" i="5"/>
  <c r="K44" i="7" s="1"/>
  <c r="AA352" i="2" s="1"/>
  <c r="AB351" i="3"/>
  <c r="R340" i="2"/>
  <c r="AB352" i="3"/>
  <c r="AC337" i="3"/>
  <c r="AA353" i="2" l="1"/>
  <c r="AA354" i="2" s="1"/>
  <c r="AA355" i="2" s="1"/>
  <c r="AA356" i="2" s="1"/>
  <c r="AA357" i="2" s="1"/>
  <c r="AB346" i="3"/>
  <c r="R341" i="2"/>
  <c r="AC338" i="3"/>
  <c r="Z358" i="2" l="1"/>
  <c r="L44" i="5"/>
  <c r="AA358" i="2"/>
  <c r="L359" i="2" s="1"/>
  <c r="AA359" i="2" s="1"/>
  <c r="L360" i="2" s="1"/>
  <c r="AA360" i="2" s="1"/>
  <c r="L361" i="2" s="1"/>
  <c r="AA361" i="2" s="1"/>
  <c r="L362" i="2" s="1"/>
  <c r="AA362" i="2" s="1"/>
  <c r="L363" i="2" s="1"/>
  <c r="R342" i="2"/>
  <c r="AC339" i="3"/>
  <c r="AA363" i="2" l="1"/>
  <c r="L364" i="2" s="1"/>
  <c r="L44" i="7"/>
  <c r="L45" i="5"/>
  <c r="L45" i="7" s="1"/>
  <c r="L47" i="7" s="1"/>
  <c r="X348" i="3"/>
  <c r="K359" i="2"/>
  <c r="R343" i="2"/>
  <c r="C42" i="5"/>
  <c r="C42" i="7" s="1"/>
  <c r="AC340" i="3"/>
  <c r="AA364" i="2" l="1"/>
  <c r="L365" i="2" s="1"/>
  <c r="Z359" i="2"/>
  <c r="L47" i="5"/>
  <c r="AB347" i="3"/>
  <c r="R344" i="2"/>
  <c r="AC341" i="3"/>
  <c r="AA365" i="2" l="1"/>
  <c r="L366" i="2" s="1"/>
  <c r="AB353" i="3"/>
  <c r="AB354" i="3" s="1"/>
  <c r="AB355" i="3" s="1"/>
  <c r="AB356" i="3" s="1"/>
  <c r="AB357" i="3" s="1"/>
  <c r="AB358" i="3" s="1"/>
  <c r="K360" i="2"/>
  <c r="R345" i="2"/>
  <c r="AC342" i="3"/>
  <c r="D367" i="2"/>
  <c r="M359" i="2"/>
  <c r="AA366" i="2" l="1"/>
  <c r="L367" i="2" s="1"/>
  <c r="Z360" i="2"/>
  <c r="M359" i="3"/>
  <c r="AB359" i="3" s="1"/>
  <c r="M360" i="3" s="1"/>
  <c r="M44" i="4"/>
  <c r="M44" i="8" s="1"/>
  <c r="S367" i="2"/>
  <c r="R346" i="2"/>
  <c r="AB359" i="2"/>
  <c r="M360" i="2" s="1"/>
  <c r="AC343" i="3"/>
  <c r="AA367" i="2" l="1"/>
  <c r="K361" i="2"/>
  <c r="R347" i="2"/>
  <c r="AB360" i="3"/>
  <c r="M361" i="3" s="1"/>
  <c r="AB360" i="2"/>
  <c r="M361" i="2" s="1"/>
  <c r="AC344" i="3"/>
  <c r="Z361" i="2" l="1"/>
  <c r="R348" i="2"/>
  <c r="AB361" i="3"/>
  <c r="M362" i="3" s="1"/>
  <c r="AB361" i="2"/>
  <c r="M362" i="2" s="1"/>
  <c r="AC345" i="3"/>
  <c r="X351" i="3" l="1"/>
  <c r="K362" i="2"/>
  <c r="R349" i="2"/>
  <c r="AB362" i="3"/>
  <c r="M363" i="3" s="1"/>
  <c r="AB362" i="2"/>
  <c r="AC346" i="3"/>
  <c r="M363" i="2"/>
  <c r="Z362" i="2" l="1"/>
  <c r="K363" i="2" s="1"/>
  <c r="R350" i="2"/>
  <c r="C43" i="5"/>
  <c r="AB363" i="3"/>
  <c r="M364" i="3" s="1"/>
  <c r="AB363" i="2"/>
  <c r="C43" i="7"/>
  <c r="AC347" i="3"/>
  <c r="M364" i="2"/>
  <c r="Z363" i="2" l="1"/>
  <c r="K364" i="2" s="1"/>
  <c r="R351" i="2"/>
  <c r="AB364" i="3"/>
  <c r="M45" i="4"/>
  <c r="AB364" i="2"/>
  <c r="M365" i="2" s="1"/>
  <c r="M45" i="5"/>
  <c r="Z364" i="2" l="1"/>
  <c r="K365" i="2" s="1"/>
  <c r="K45" i="5"/>
  <c r="X354" i="3"/>
  <c r="AB365" i="2"/>
  <c r="M366" i="2" s="1"/>
  <c r="M45" i="7"/>
  <c r="M47" i="7" s="1"/>
  <c r="M47" i="5"/>
  <c r="M45" i="8"/>
  <c r="M47" i="8" s="1"/>
  <c r="M47" i="4"/>
  <c r="AC348" i="3"/>
  <c r="M365" i="3"/>
  <c r="T302" i="2"/>
  <c r="AB366" i="2"/>
  <c r="R352" i="2"/>
  <c r="T304" i="2"/>
  <c r="Z365" i="2" l="1"/>
  <c r="K366" i="2" s="1"/>
  <c r="K47" i="5"/>
  <c r="K45" i="7"/>
  <c r="K47" i="7" s="1"/>
  <c r="AB365" i="3"/>
  <c r="X355" i="3"/>
  <c r="AC349" i="3"/>
  <c r="M366" i="3"/>
  <c r="T305" i="2"/>
  <c r="R353" i="2"/>
  <c r="Z366" i="2" l="1"/>
  <c r="X352" i="3" s="1"/>
  <c r="N41" i="4" s="1"/>
  <c r="N41" i="8" s="1"/>
  <c r="AB366" i="3"/>
  <c r="X356" i="3"/>
  <c r="AC350" i="3"/>
  <c r="M367" i="3"/>
  <c r="T306" i="2"/>
  <c r="R354" i="2"/>
  <c r="AB367" i="3" l="1"/>
  <c r="X357" i="3"/>
  <c r="AC351" i="3"/>
  <c r="M368" i="3"/>
  <c r="T307" i="2"/>
  <c r="R355" i="2" l="1"/>
  <c r="AB368" i="3"/>
  <c r="X358" i="3" l="1"/>
  <c r="AC352" i="3"/>
  <c r="M369" i="3"/>
  <c r="T308" i="2"/>
  <c r="E37" i="5"/>
  <c r="AB369" i="3" l="1"/>
  <c r="M50" i="8"/>
  <c r="R356" i="2"/>
  <c r="E37" i="7"/>
  <c r="M370" i="3"/>
  <c r="M51" i="8" l="1"/>
  <c r="N42" i="4"/>
  <c r="N42" i="8" s="1"/>
  <c r="AC353" i="3"/>
  <c r="AB370" i="3"/>
  <c r="T309" i="2"/>
  <c r="R357" i="2" l="1"/>
  <c r="C44" i="5"/>
  <c r="M371" i="3"/>
  <c r="AB371" i="3" l="1"/>
  <c r="M372" i="3" s="1"/>
  <c r="M52" i="8"/>
  <c r="C44" i="7"/>
  <c r="AC354" i="3"/>
  <c r="T310" i="2"/>
  <c r="M53" i="8" l="1"/>
  <c r="AB372" i="3"/>
  <c r="M373" i="3" s="1"/>
  <c r="R358" i="2"/>
  <c r="AB373" i="3" l="1"/>
  <c r="M374" i="3" s="1"/>
  <c r="M54" i="8"/>
  <c r="AB374" i="3"/>
  <c r="C359" i="2"/>
  <c r="AC355" i="3"/>
  <c r="T311" i="2"/>
  <c r="M55" i="8" l="1"/>
  <c r="M375" i="3"/>
  <c r="R359" i="2"/>
  <c r="M56" i="8" l="1"/>
  <c r="AB375" i="3"/>
  <c r="C360" i="2"/>
  <c r="AC356" i="3"/>
  <c r="T312" i="2"/>
  <c r="M376" i="3" l="1"/>
  <c r="R360" i="2"/>
  <c r="N44" i="4" s="1"/>
  <c r="N44" i="8" s="1"/>
  <c r="M57" i="8" l="1"/>
  <c r="AB376" i="3"/>
  <c r="C361" i="2"/>
  <c r="AC357" i="3"/>
  <c r="T313" i="2"/>
  <c r="M377" i="3" l="1"/>
  <c r="R361" i="2"/>
  <c r="M58" i="8" l="1"/>
  <c r="AB377" i="3"/>
  <c r="C362" i="2"/>
  <c r="AC358" i="3"/>
  <c r="T314" i="2"/>
  <c r="M378" i="3" l="1"/>
  <c r="R362" i="2"/>
  <c r="N359" i="3"/>
  <c r="M59" i="8" l="1"/>
  <c r="AB378" i="3"/>
  <c r="C363" i="2"/>
  <c r="AC359" i="3"/>
  <c r="T315" i="2"/>
  <c r="E38" i="5"/>
  <c r="R363" i="2" l="1"/>
  <c r="C364" i="2" s="1"/>
  <c r="M379" i="3"/>
  <c r="R364" i="2"/>
  <c r="C365" i="2" s="1"/>
  <c r="C45" i="5"/>
  <c r="E38" i="7"/>
  <c r="N360" i="3"/>
  <c r="R365" i="2" l="1"/>
  <c r="C366" i="2" s="1"/>
  <c r="M60" i="8"/>
  <c r="N43" i="4"/>
  <c r="N43" i="8" s="1"/>
  <c r="AB379" i="3"/>
  <c r="C45" i="7"/>
  <c r="C47" i="7" s="1"/>
  <c r="C47" i="5"/>
  <c r="AC360" i="3"/>
  <c r="T316" i="2"/>
  <c r="R366" i="2" l="1"/>
  <c r="N361" i="3"/>
  <c r="AC361" i="3" l="1"/>
  <c r="T317" i="2"/>
  <c r="N362" i="3" l="1"/>
  <c r="AC362" i="3" l="1"/>
  <c r="T318" i="2"/>
  <c r="N363" i="3" l="1"/>
  <c r="AC363" i="3" l="1"/>
  <c r="T319" i="2"/>
  <c r="N364" i="3" l="1"/>
  <c r="N45" i="4" l="1"/>
  <c r="N45" i="8" s="1"/>
  <c r="AC364" i="3"/>
  <c r="T320" i="2"/>
  <c r="N365" i="3" l="1"/>
  <c r="AC365" i="3" l="1"/>
  <c r="T321" i="2"/>
  <c r="N366" i="3" l="1"/>
  <c r="AC366" i="3" l="1"/>
  <c r="T322" i="2"/>
  <c r="E39" i="5"/>
  <c r="E39" i="7" l="1"/>
  <c r="N367" i="3"/>
  <c r="AC367" i="3" l="1"/>
  <c r="T323" i="2"/>
  <c r="N368" i="3" l="1"/>
  <c r="AC368" i="3" l="1"/>
  <c r="T324" i="2"/>
  <c r="N369" i="3" l="1"/>
  <c r="N50" i="8" l="1"/>
  <c r="AC369" i="3"/>
  <c r="T325" i="2"/>
  <c r="N370" i="3" l="1"/>
  <c r="N51" i="8" l="1"/>
  <c r="AC370" i="3"/>
  <c r="T326" i="2"/>
  <c r="N371" i="3" l="1"/>
  <c r="AC371" i="3" l="1"/>
  <c r="T327" i="2"/>
  <c r="N52" i="8" l="1"/>
  <c r="N372" i="3"/>
  <c r="AC372" i="3" l="1"/>
  <c r="T328" i="2"/>
  <c r="N53" i="8" l="1"/>
  <c r="N373" i="3"/>
  <c r="AC373" i="3" l="1"/>
  <c r="T329" i="2"/>
  <c r="E40" i="5"/>
  <c r="N54" i="8" l="1"/>
  <c r="E40" i="7"/>
  <c r="N374" i="3"/>
  <c r="AC374" i="3" l="1"/>
  <c r="T330" i="2"/>
  <c r="N55" i="8" l="1"/>
  <c r="N375" i="3"/>
  <c r="AC375" i="3" l="1"/>
  <c r="T331" i="2"/>
  <c r="N56" i="8" l="1"/>
  <c r="N376" i="3"/>
  <c r="N57" i="8" l="1"/>
  <c r="AC376" i="3"/>
  <c r="T332" i="2"/>
  <c r="N377" i="3" l="1"/>
  <c r="N58" i="8" l="1"/>
  <c r="AC377" i="3"/>
  <c r="T333" i="2"/>
  <c r="N378" i="3" l="1"/>
  <c r="N59" i="8" l="1"/>
  <c r="AC378" i="3"/>
  <c r="T334" i="2"/>
  <c r="N379" i="3" l="1"/>
  <c r="T335" i="2"/>
  <c r="AC379" i="3" l="1"/>
  <c r="N60" i="8"/>
  <c r="T336" i="2"/>
  <c r="E41" i="5"/>
  <c r="E41" i="7" s="1"/>
  <c r="T337" i="2" l="1"/>
  <c r="T338" i="2" l="1"/>
  <c r="T339" i="2" l="1"/>
  <c r="T340" i="2" l="1"/>
  <c r="T341" i="2" l="1"/>
  <c r="T342" i="2" l="1"/>
  <c r="T343" i="2" l="1"/>
  <c r="E42" i="5"/>
  <c r="E42" i="7" s="1"/>
  <c r="T344" i="2" l="1"/>
  <c r="T345" i="2" l="1"/>
  <c r="T346" i="2" l="1"/>
  <c r="T347" i="2" l="1"/>
  <c r="T348" i="2" l="1"/>
  <c r="T349" i="2" s="1"/>
  <c r="T350" i="2" l="1"/>
  <c r="E43" i="5"/>
  <c r="E43" i="7" s="1"/>
  <c r="T351" i="2" l="1"/>
  <c r="T352" i="2" l="1"/>
  <c r="T353" i="2" l="1"/>
  <c r="T354" i="2" l="1"/>
  <c r="T355" i="2" l="1"/>
  <c r="T356" i="2" l="1"/>
  <c r="E44" i="5" s="1"/>
  <c r="E44" i="7" s="1"/>
  <c r="T357" i="2" l="1"/>
  <c r="T358" i="2" l="1"/>
  <c r="E359" i="2" l="1"/>
  <c r="T359" i="2" s="1"/>
  <c r="Q304" i="3"/>
  <c r="E360" i="2" l="1"/>
  <c r="AA304" i="3"/>
  <c r="T360" i="2" l="1"/>
  <c r="Q305" i="3"/>
  <c r="U304" i="3"/>
  <c r="E361" i="2" l="1"/>
  <c r="W304" i="3"/>
  <c r="AA305" i="3"/>
  <c r="T361" i="2" l="1"/>
  <c r="U305" i="3"/>
  <c r="Q306" i="3"/>
  <c r="V304" i="3"/>
  <c r="E362" i="2" l="1"/>
  <c r="AA306" i="3"/>
  <c r="W305" i="3"/>
  <c r="U303" i="2"/>
  <c r="T362" i="2" l="1"/>
  <c r="U306" i="3"/>
  <c r="V305" i="3"/>
  <c r="E363" i="2" l="1"/>
  <c r="W306" i="3"/>
  <c r="AA307" i="3"/>
  <c r="U305" i="2"/>
  <c r="V306" i="3"/>
  <c r="U307" i="3"/>
  <c r="T363" i="2" l="1"/>
  <c r="U306" i="2"/>
  <c r="W307" i="3"/>
  <c r="AA308" i="3"/>
  <c r="L37" i="4"/>
  <c r="E364" i="2" l="1"/>
  <c r="L37" i="8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E365" i="2"/>
  <c r="H37" i="8"/>
  <c r="G37" i="8"/>
  <c r="W309" i="3"/>
  <c r="AA310" i="3"/>
  <c r="U308" i="2"/>
  <c r="F37" i="5"/>
  <c r="T365" i="2" l="1"/>
  <c r="E366" i="2" s="1"/>
  <c r="F37" i="7"/>
  <c r="U310" i="3"/>
  <c r="V309" i="3"/>
  <c r="U309" i="2"/>
  <c r="AA311" i="3"/>
  <c r="W310" i="3"/>
  <c r="U311" i="3"/>
  <c r="V310" i="3"/>
  <c r="T366" i="2" l="1"/>
  <c r="U310" i="2"/>
  <c r="W311" i="3"/>
  <c r="AA312" i="3"/>
  <c r="V311" i="3"/>
  <c r="U312" i="3"/>
  <c r="E367" i="2" l="1"/>
  <c r="U311" i="2"/>
  <c r="W312" i="3"/>
  <c r="AA313" i="3"/>
  <c r="V312" i="3"/>
  <c r="U313" i="3"/>
  <c r="T367" i="2" l="1"/>
  <c r="U312" i="2"/>
  <c r="AA314" i="3"/>
  <c r="W313" i="3"/>
  <c r="E368" i="2" l="1"/>
  <c r="V313" i="3"/>
  <c r="U314" i="3"/>
  <c r="T368" i="2" l="1"/>
  <c r="U313" i="2"/>
  <c r="AA315" i="3"/>
  <c r="L38" i="4"/>
  <c r="W314" i="3"/>
  <c r="E369" i="2" l="1"/>
  <c r="L38" i="8"/>
  <c r="U315" i="3"/>
  <c r="F38" i="4"/>
  <c r="V314" i="3"/>
  <c r="AA316" i="3" s="1"/>
  <c r="T369" i="2" l="1"/>
  <c r="E50" i="5"/>
  <c r="F38" i="8"/>
  <c r="U314" i="2"/>
  <c r="U316" i="3" s="1"/>
  <c r="W315" i="3"/>
  <c r="H38" i="4"/>
  <c r="E50" i="7" l="1"/>
  <c r="E370" i="2"/>
  <c r="H38" i="8"/>
  <c r="W316" i="3" s="1"/>
  <c r="AA317" i="3" s="1"/>
  <c r="V315" i="3"/>
  <c r="G38" i="4"/>
  <c r="T370" i="2" l="1"/>
  <c r="E51" i="5"/>
  <c r="G38" i="8"/>
  <c r="AA318" i="3"/>
  <c r="U315" i="2"/>
  <c r="F38" i="5"/>
  <c r="U317" i="3" s="1"/>
  <c r="V316" i="3" s="1"/>
  <c r="E51" i="7" l="1"/>
  <c r="E371" i="2"/>
  <c r="F38" i="7"/>
  <c r="AA319" i="3"/>
  <c r="W317" i="3" s="1"/>
  <c r="T371" i="2" l="1"/>
  <c r="E52" i="5"/>
  <c r="AA320" i="3"/>
  <c r="U318" i="3"/>
  <c r="W318" i="3"/>
  <c r="V317" i="3" s="1"/>
  <c r="U316" i="2"/>
  <c r="E52" i="7" l="1"/>
  <c r="E372" i="2"/>
  <c r="W319" i="3"/>
  <c r="AA321" i="3"/>
  <c r="V318" i="3"/>
  <c r="U319" i="3"/>
  <c r="U317" i="2"/>
  <c r="T372" i="2" l="1"/>
  <c r="E53" i="5"/>
  <c r="AA322" i="3"/>
  <c r="L39" i="4"/>
  <c r="U320" i="3"/>
  <c r="W320" i="3"/>
  <c r="V319" i="3"/>
  <c r="U318" i="2"/>
  <c r="E53" i="7" l="1"/>
  <c r="E373" i="2"/>
  <c r="L39" i="8"/>
  <c r="T373" i="2" l="1"/>
  <c r="E54" i="5"/>
  <c r="AA323" i="3"/>
  <c r="V320" i="3"/>
  <c r="U321" i="3"/>
  <c r="W321" i="3"/>
  <c r="U319" i="2"/>
  <c r="E54" i="7" l="1"/>
  <c r="E374" i="2"/>
  <c r="W322" i="3"/>
  <c r="H39" i="4"/>
  <c r="AA324" i="3"/>
  <c r="V321" i="3"/>
  <c r="U322" i="3"/>
  <c r="F39" i="4"/>
  <c r="U320" i="2"/>
  <c r="T374" i="2" l="1"/>
  <c r="E55" i="5"/>
  <c r="E55" i="7" s="1"/>
  <c r="H39" i="8"/>
  <c r="F39" i="8"/>
  <c r="E375" i="2" l="1"/>
  <c r="U323" i="3"/>
  <c r="AA325" i="3"/>
  <c r="V322" i="3"/>
  <c r="G39" i="4"/>
  <c r="W323" i="3"/>
  <c r="U321" i="2"/>
  <c r="T375" i="2" l="1"/>
  <c r="E56" i="5"/>
  <c r="E56" i="7" s="1"/>
  <c r="G39" i="8"/>
  <c r="E376" i="2" l="1"/>
  <c r="W324" i="3"/>
  <c r="U324" i="3"/>
  <c r="V323" i="3"/>
  <c r="AA326" i="3"/>
  <c r="U322" i="2"/>
  <c r="F39" i="5"/>
  <c r="T376" i="2" l="1"/>
  <c r="E57" i="5"/>
  <c r="E57" i="7" s="1"/>
  <c r="F39" i="7"/>
  <c r="E377" i="2" l="1"/>
  <c r="V324" i="3"/>
  <c r="W325" i="3"/>
  <c r="U325" i="3"/>
  <c r="AA327" i="3"/>
  <c r="U323" i="2"/>
  <c r="T377" i="2" l="1"/>
  <c r="E58" i="5"/>
  <c r="E58" i="7" s="1"/>
  <c r="U326" i="3"/>
  <c r="AA328" i="3"/>
  <c r="W326" i="3"/>
  <c r="V325" i="3"/>
  <c r="U324" i="2"/>
  <c r="E378" i="2" l="1"/>
  <c r="V326" i="3"/>
  <c r="W327" i="3"/>
  <c r="AA329" i="3"/>
  <c r="L40" i="4"/>
  <c r="U327" i="3"/>
  <c r="U325" i="2"/>
  <c r="T378" i="2" l="1"/>
  <c r="E379" i="2" s="1"/>
  <c r="E59" i="7"/>
  <c r="L40" i="8"/>
  <c r="T379" i="2" l="1"/>
  <c r="E380" i="2" s="1"/>
  <c r="E60" i="7"/>
  <c r="V327" i="3"/>
  <c r="W328" i="3"/>
  <c r="U328" i="3"/>
  <c r="AA330" i="3"/>
  <c r="U326" i="2"/>
  <c r="E61" i="7" l="1"/>
  <c r="U329" i="3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W341" i="3" l="1"/>
  <c r="AA343" i="3"/>
  <c r="L42" i="4"/>
  <c r="L42" i="8" s="1"/>
  <c r="U341" i="3"/>
  <c r="V340" i="3"/>
  <c r="U339" i="2"/>
  <c r="AA344" i="3" s="1"/>
  <c r="AA345" i="3" l="1"/>
  <c r="W342" i="3"/>
  <c r="U342" i="3"/>
  <c r="V341" i="3"/>
  <c r="U340" i="2"/>
  <c r="AA346" i="3" l="1"/>
  <c r="V342" i="3"/>
  <c r="U343" i="3"/>
  <c r="F42" i="4"/>
  <c r="F42" i="8" s="1"/>
  <c r="W343" i="3"/>
  <c r="H42" i="4"/>
  <c r="H42" i="8" s="1"/>
  <c r="U341" i="2"/>
  <c r="W344" i="3" s="1"/>
  <c r="U344" i="3" s="1"/>
  <c r="U345" i="3" l="1"/>
  <c r="AA347" i="3"/>
  <c r="W345" i="3"/>
  <c r="V343" i="3"/>
  <c r="G42" i="4"/>
  <c r="G42" i="8" s="1"/>
  <c r="U342" i="2"/>
  <c r="V344" i="3" s="1"/>
  <c r="AA348" i="3" l="1"/>
  <c r="U346" i="3"/>
  <c r="V345" i="3"/>
  <c r="W346" i="3"/>
  <c r="U343" i="2"/>
  <c r="F42" i="5"/>
  <c r="F42" i="7" s="1"/>
  <c r="U347" i="3" l="1"/>
  <c r="AA349" i="3"/>
  <c r="V346" i="3"/>
  <c r="W347" i="3"/>
  <c r="U344" i="2"/>
  <c r="AA350" i="3" l="1"/>
  <c r="L43" i="4"/>
  <c r="L43" i="8" s="1"/>
  <c r="V347" i="3"/>
  <c r="W348" i="3"/>
  <c r="U348" i="3"/>
  <c r="U345" i="2"/>
  <c r="W349" i="3" l="1"/>
  <c r="V348" i="3"/>
  <c r="AA351" i="3"/>
  <c r="U349" i="3"/>
  <c r="U346" i="2"/>
  <c r="AA352" i="3" l="1"/>
  <c r="W350" i="3"/>
  <c r="H43" i="4"/>
  <c r="H43" i="8" s="1"/>
  <c r="U350" i="3"/>
  <c r="F43" i="4"/>
  <c r="F43" i="8" s="1"/>
  <c r="V349" i="3"/>
  <c r="U347" i="2"/>
  <c r="W351" i="3" l="1"/>
  <c r="V350" i="3"/>
  <c r="G43" i="4"/>
  <c r="G43" i="8" s="1"/>
  <c r="U351" i="3"/>
  <c r="AA353" i="3"/>
  <c r="U348" i="2"/>
  <c r="W352" i="3" l="1"/>
  <c r="AA354" i="3"/>
  <c r="V351" i="3"/>
  <c r="U352" i="3"/>
  <c r="U349" i="2"/>
  <c r="U353" i="3" l="1"/>
  <c r="W353" i="3"/>
  <c r="AA355" i="3"/>
  <c r="V352" i="3"/>
  <c r="U350" i="2"/>
  <c r="F43" i="5"/>
  <c r="F43" i="7" s="1"/>
  <c r="W354" i="3" l="1"/>
  <c r="U354" i="3"/>
  <c r="V353" i="3"/>
  <c r="AA356" i="3"/>
  <c r="U351" i="2"/>
  <c r="U355" i="3" l="1"/>
  <c r="W355" i="3"/>
  <c r="V354" i="3"/>
  <c r="AA357" i="3"/>
  <c r="L44" i="4"/>
  <c r="L44" i="8" s="1"/>
  <c r="U352" i="2"/>
  <c r="W356" i="3" l="1"/>
  <c r="AA358" i="3"/>
  <c r="L359" i="3" s="1"/>
  <c r="U356" i="3"/>
  <c r="V355" i="3"/>
  <c r="U353" i="2"/>
  <c r="W357" i="3" l="1"/>
  <c r="H44" i="4"/>
  <c r="H44" i="8" s="1"/>
  <c r="U357" i="3"/>
  <c r="F44" i="4"/>
  <c r="F44" i="8" s="1"/>
  <c r="AA359" i="3"/>
  <c r="V356" i="3"/>
  <c r="U354" i="2"/>
  <c r="L360" i="3" l="1"/>
  <c r="V357" i="3" l="1"/>
  <c r="G44" i="4"/>
  <c r="G44" i="8" s="1"/>
  <c r="U358" i="3"/>
  <c r="AA360" i="3"/>
  <c r="W358" i="3"/>
  <c r="U355" i="2"/>
  <c r="U356" i="2" s="1"/>
  <c r="U357" i="2" s="1"/>
  <c r="F359" i="3" l="1"/>
  <c r="L361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l="1"/>
  <c r="F364" i="2" s="1"/>
  <c r="L362" i="3"/>
  <c r="H360" i="3"/>
  <c r="F360" i="3"/>
  <c r="G359" i="3"/>
  <c r="F45" i="5"/>
  <c r="U364" i="2" l="1"/>
  <c r="F45" i="7"/>
  <c r="F47" i="7" s="1"/>
  <c r="F47" i="5"/>
  <c r="V359" i="3"/>
  <c r="U360" i="3"/>
  <c r="W360" i="3"/>
  <c r="AA362" i="3"/>
  <c r="F365" i="2" l="1"/>
  <c r="H361" i="3"/>
  <c r="G360" i="3"/>
  <c r="L363" i="3"/>
  <c r="F361" i="3"/>
  <c r="AA363" i="3" l="1"/>
  <c r="L364" i="3" s="1"/>
  <c r="U365" i="2"/>
  <c r="AA364" i="3"/>
  <c r="L45" i="4"/>
  <c r="V360" i="3"/>
  <c r="U361" i="3"/>
  <c r="W361" i="3"/>
  <c r="F366" i="2" l="1"/>
  <c r="L45" i="8"/>
  <c r="L47" i="8" s="1"/>
  <c r="L47" i="4"/>
  <c r="L365" i="3"/>
  <c r="H362" i="3"/>
  <c r="F362" i="3"/>
  <c r="G361" i="3"/>
  <c r="AA365" i="3" l="1"/>
  <c r="L366" i="3" s="1"/>
  <c r="U366" i="2"/>
  <c r="F367" i="2" s="1"/>
  <c r="W362" i="3"/>
  <c r="U362" i="3"/>
  <c r="V361" i="3"/>
  <c r="U367" i="2" l="1"/>
  <c r="AA366" i="3"/>
  <c r="G362" i="3"/>
  <c r="H363" i="3"/>
  <c r="F363" i="3"/>
  <c r="L367" i="3" l="1"/>
  <c r="U363" i="3"/>
  <c r="W363" i="3"/>
  <c r="H364" i="3" s="1"/>
  <c r="F364" i="3"/>
  <c r="W364" i="3"/>
  <c r="H45" i="4"/>
  <c r="V362" i="3"/>
  <c r="AA367" i="3" l="1"/>
  <c r="H45" i="8"/>
  <c r="H47" i="8" s="1"/>
  <c r="H47" i="4"/>
  <c r="U364" i="3"/>
  <c r="F45" i="4"/>
  <c r="H365" i="3"/>
  <c r="G363" i="3"/>
  <c r="V363" i="3" l="1"/>
  <c r="G364" i="3" s="1"/>
  <c r="L368" i="3"/>
  <c r="W365" i="3"/>
  <c r="H366" i="3" s="1"/>
  <c r="F45" i="8"/>
  <c r="F47" i="8" s="1"/>
  <c r="F47" i="4"/>
  <c r="V364" i="3"/>
  <c r="G45" i="4"/>
  <c r="F365" i="3"/>
  <c r="W366" i="3" l="1"/>
  <c r="H367" i="3" s="1"/>
  <c r="AA368" i="3"/>
  <c r="G45" i="8"/>
  <c r="G47" i="8" s="1"/>
  <c r="G47" i="4"/>
  <c r="U365" i="3"/>
  <c r="G365" i="3"/>
  <c r="V365" i="3" l="1"/>
  <c r="G366" i="3" s="1"/>
  <c r="L369" i="3"/>
  <c r="W367" i="3"/>
  <c r="F366" i="3"/>
  <c r="AA369" i="3" l="1"/>
  <c r="L50" i="8"/>
  <c r="H368" i="3"/>
  <c r="V366" i="3"/>
  <c r="G367" i="3" s="1"/>
  <c r="U366" i="3"/>
  <c r="V367" i="3" l="1"/>
  <c r="L370" i="3"/>
  <c r="W368" i="3"/>
  <c r="F367" i="3"/>
  <c r="AA370" i="3" l="1"/>
  <c r="L51" i="8"/>
  <c r="H369" i="3"/>
  <c r="G368" i="3"/>
  <c r="U367" i="3"/>
  <c r="V368" i="3" l="1"/>
  <c r="L371" i="3"/>
  <c r="W369" i="3"/>
  <c r="H50" i="8"/>
  <c r="F368" i="3"/>
  <c r="G369" i="3" l="1"/>
  <c r="H370" i="3"/>
  <c r="AA371" i="3"/>
  <c r="U368" i="3"/>
  <c r="L372" i="3" l="1"/>
  <c r="W370" i="3"/>
  <c r="H51" i="8"/>
  <c r="L52" i="8"/>
  <c r="V369" i="3"/>
  <c r="G50" i="8"/>
  <c r="F369" i="3"/>
  <c r="G370" i="3" l="1"/>
  <c r="F50" i="8"/>
  <c r="H371" i="3"/>
  <c r="AA372" i="3"/>
  <c r="U369" i="3"/>
  <c r="W371" i="3" l="1"/>
  <c r="L373" i="3"/>
  <c r="V370" i="3"/>
  <c r="G51" i="8"/>
  <c r="L53" i="8"/>
  <c r="F370" i="3"/>
  <c r="U370" i="3" l="1"/>
  <c r="F371" i="3" s="1"/>
  <c r="F51" i="8"/>
  <c r="AA373" i="3"/>
  <c r="H52" i="8"/>
  <c r="G371" i="3"/>
  <c r="H372" i="3"/>
  <c r="U371" i="3" l="1"/>
  <c r="L374" i="3"/>
  <c r="W372" i="3"/>
  <c r="V371" i="3"/>
  <c r="L54" i="8"/>
  <c r="F372" i="3"/>
  <c r="H53" i="8" l="1"/>
  <c r="H373" i="3"/>
  <c r="AA374" i="3"/>
  <c r="F52" i="8"/>
  <c r="F53" i="8"/>
  <c r="G52" i="8"/>
  <c r="G372" i="3"/>
  <c r="U372" i="3"/>
  <c r="F373" i="3"/>
  <c r="K367" i="3"/>
  <c r="C367" i="3"/>
  <c r="R367" i="3" l="1"/>
  <c r="Z367" i="3"/>
  <c r="L55" i="8"/>
  <c r="W373" i="3"/>
  <c r="V372" i="3"/>
  <c r="L375" i="3"/>
  <c r="U373" i="3"/>
  <c r="K368" i="3"/>
  <c r="C368" i="3"/>
  <c r="H374" i="3" l="1"/>
  <c r="G53" i="8"/>
  <c r="G373" i="3"/>
  <c r="F54" i="8"/>
  <c r="AA375" i="3"/>
  <c r="Z368" i="3"/>
  <c r="K369" i="3" s="1"/>
  <c r="H54" i="8"/>
  <c r="F374" i="3"/>
  <c r="R368" i="3"/>
  <c r="Z369" i="3"/>
  <c r="L56" i="8" l="1"/>
  <c r="W374" i="3"/>
  <c r="L376" i="3"/>
  <c r="V373" i="3"/>
  <c r="K50" i="8"/>
  <c r="U374" i="3"/>
  <c r="K370" i="3"/>
  <c r="C369" i="3"/>
  <c r="H55" i="8" l="1"/>
  <c r="G54" i="8"/>
  <c r="F55" i="8"/>
  <c r="Z370" i="3"/>
  <c r="K371" i="3" s="1"/>
  <c r="K51" i="8"/>
  <c r="R369" i="3"/>
  <c r="C370" i="3" s="1"/>
  <c r="C50" i="8"/>
  <c r="C51" i="8"/>
  <c r="G374" i="3"/>
  <c r="AA376" i="3"/>
  <c r="L57" i="8"/>
  <c r="H375" i="3"/>
  <c r="F375" i="3"/>
  <c r="R370" i="3" l="1"/>
  <c r="C371" i="3" s="1"/>
  <c r="Z371" i="3"/>
  <c r="K372" i="3" s="1"/>
  <c r="V374" i="3"/>
  <c r="W375" i="3"/>
  <c r="L377" i="3"/>
  <c r="Z372" i="3"/>
  <c r="U375" i="3"/>
  <c r="K373" i="3"/>
  <c r="L368" i="2"/>
  <c r="F368" i="2"/>
  <c r="D368" i="2"/>
  <c r="K367" i="2"/>
  <c r="C367" i="2"/>
  <c r="H56" i="8" l="1"/>
  <c r="H376" i="3"/>
  <c r="G375" i="3"/>
  <c r="K53" i="8"/>
  <c r="F56" i="8"/>
  <c r="R367" i="2"/>
  <c r="C368" i="2" s="1"/>
  <c r="AA368" i="2"/>
  <c r="L369" i="2" s="1"/>
  <c r="L50" i="5"/>
  <c r="K54" i="8"/>
  <c r="AA377" i="3"/>
  <c r="L58" i="8"/>
  <c r="G55" i="8"/>
  <c r="Z367" i="2"/>
  <c r="K52" i="8"/>
  <c r="R371" i="3"/>
  <c r="S368" i="2"/>
  <c r="Z373" i="3"/>
  <c r="U368" i="2"/>
  <c r="F376" i="3"/>
  <c r="K368" i="2"/>
  <c r="N36" i="5"/>
  <c r="AC300" i="2"/>
  <c r="N31" i="4"/>
  <c r="AC264" i="3"/>
  <c r="AC304" i="2" s="1"/>
  <c r="AC306" i="2" s="1"/>
  <c r="AC305" i="2" s="1"/>
  <c r="AC271" i="3"/>
  <c r="C52" i="8" l="1"/>
  <c r="L50" i="7"/>
  <c r="AA369" i="2"/>
  <c r="L370" i="2" s="1"/>
  <c r="W376" i="3"/>
  <c r="H57" i="8"/>
  <c r="R368" i="2"/>
  <c r="C369" i="2" s="1"/>
  <c r="C50" i="5" s="1"/>
  <c r="L378" i="3"/>
  <c r="Z368" i="2"/>
  <c r="K369" i="2" s="1"/>
  <c r="C372" i="3"/>
  <c r="V375" i="3"/>
  <c r="F369" i="2"/>
  <c r="D369" i="2"/>
  <c r="U376" i="3"/>
  <c r="K374" i="3"/>
  <c r="N31" i="8"/>
  <c r="N36" i="7"/>
  <c r="C50" i="7" l="1"/>
  <c r="D50" i="5"/>
  <c r="F57" i="8"/>
  <c r="H377" i="3"/>
  <c r="Z369" i="2"/>
  <c r="F50" i="5"/>
  <c r="G56" i="8"/>
  <c r="R372" i="3"/>
  <c r="AA378" i="3"/>
  <c r="L379" i="3" s="1"/>
  <c r="L59" i="8"/>
  <c r="K50" i="5"/>
  <c r="AA370" i="2"/>
  <c r="L51" i="5"/>
  <c r="G376" i="3"/>
  <c r="R369" i="2"/>
  <c r="S369" i="2"/>
  <c r="Z374" i="3"/>
  <c r="F377" i="3"/>
  <c r="U369" i="2"/>
  <c r="AC307" i="2"/>
  <c r="F50" i="7" l="1"/>
  <c r="C53" i="8"/>
  <c r="AA379" i="3"/>
  <c r="L60" i="8"/>
  <c r="V376" i="3"/>
  <c r="G57" i="8"/>
  <c r="W377" i="3"/>
  <c r="H58" i="8"/>
  <c r="D50" i="7"/>
  <c r="K50" i="7"/>
  <c r="F58" i="8"/>
  <c r="L51" i="7"/>
  <c r="C373" i="3"/>
  <c r="K55" i="8"/>
  <c r="D370" i="2"/>
  <c r="U377" i="3"/>
  <c r="F370" i="2"/>
  <c r="K375" i="3"/>
  <c r="F51" i="5" l="1"/>
  <c r="D51" i="5"/>
  <c r="H378" i="3"/>
  <c r="R373" i="3"/>
  <c r="G377" i="3"/>
  <c r="Z375" i="3"/>
  <c r="U370" i="2"/>
  <c r="F378" i="3"/>
  <c r="S370" i="2"/>
  <c r="AC308" i="2"/>
  <c r="N37" i="5"/>
  <c r="F59" i="8" l="1"/>
  <c r="V377" i="3"/>
  <c r="G58" i="8"/>
  <c r="D51" i="7"/>
  <c r="F51" i="7"/>
  <c r="C54" i="8"/>
  <c r="C374" i="3"/>
  <c r="K56" i="8"/>
  <c r="W378" i="3"/>
  <c r="H379" i="3" s="1"/>
  <c r="H59" i="8"/>
  <c r="K376" i="3"/>
  <c r="U378" i="3"/>
  <c r="N37" i="7"/>
  <c r="G378" i="3" l="1"/>
  <c r="W379" i="3"/>
  <c r="H60" i="8"/>
  <c r="R374" i="3"/>
  <c r="Z376" i="3"/>
  <c r="F379" i="3"/>
  <c r="AC309" i="2"/>
  <c r="C375" i="3" l="1"/>
  <c r="F60" i="8"/>
  <c r="K57" i="8"/>
  <c r="C55" i="8"/>
  <c r="V378" i="3"/>
  <c r="G379" i="3" s="1"/>
  <c r="G59" i="8"/>
  <c r="K377" i="3"/>
  <c r="U379" i="3"/>
  <c r="AC310" i="2"/>
  <c r="R375" i="3" l="1"/>
  <c r="V379" i="3"/>
  <c r="G60" i="8"/>
  <c r="Z377" i="3"/>
  <c r="AC311" i="2"/>
  <c r="K58" i="8" l="1"/>
  <c r="C56" i="8"/>
  <c r="C376" i="3"/>
  <c r="K378" i="3"/>
  <c r="AC312" i="2"/>
  <c r="K59" i="8" l="1"/>
  <c r="R376" i="3"/>
  <c r="C57" i="8"/>
  <c r="Z378" i="3"/>
  <c r="AC313" i="2"/>
  <c r="C377" i="3" l="1"/>
  <c r="K379" i="3"/>
  <c r="AC314" i="2"/>
  <c r="K60" i="8" l="1"/>
  <c r="R377" i="3"/>
  <c r="C378" i="3" s="1"/>
  <c r="C58" i="8"/>
  <c r="Z379" i="3"/>
  <c r="AC315" i="2"/>
  <c r="N38" i="5"/>
  <c r="R378" i="3" l="1"/>
  <c r="C379" i="3" s="1"/>
  <c r="C59" i="8"/>
  <c r="N38" i="7"/>
  <c r="R379" i="3" l="1"/>
  <c r="C60" i="8"/>
  <c r="AC316" i="2"/>
  <c r="AC317" i="2" l="1"/>
  <c r="AC318" i="2" l="1"/>
  <c r="AC319" i="2" l="1"/>
  <c r="AC320" i="2" l="1"/>
  <c r="AC321" i="2" l="1"/>
  <c r="AC322" i="2" l="1"/>
  <c r="N39" i="5"/>
  <c r="N39" i="7" l="1"/>
  <c r="Y340" i="3" l="1"/>
  <c r="AC323" i="2"/>
  <c r="X340" i="2" l="1"/>
  <c r="AC324" i="2"/>
  <c r="Y343" i="3" l="1"/>
  <c r="J42" i="4"/>
  <c r="X343" i="2"/>
  <c r="I42" i="5"/>
  <c r="AC325" i="2"/>
  <c r="Y344" i="3" l="1"/>
  <c r="I42" i="7"/>
  <c r="Y337" i="2" s="1"/>
  <c r="X344" i="2"/>
  <c r="J42" i="8"/>
  <c r="AC326" i="2"/>
  <c r="X345" i="2" l="1"/>
  <c r="Y345" i="3"/>
  <c r="AC327" i="2"/>
  <c r="Y346" i="3" l="1"/>
  <c r="AC328" i="2"/>
  <c r="X346" i="2" l="1"/>
  <c r="Y347" i="3"/>
  <c r="AC329" i="2"/>
  <c r="N40" i="5"/>
  <c r="N40" i="7" s="1"/>
  <c r="AC330" i="2"/>
  <c r="X347" i="2" l="1"/>
  <c r="Y340" i="2"/>
  <c r="Y348" i="3"/>
  <c r="AC331" i="2"/>
  <c r="AC332" i="2"/>
  <c r="Y343" i="2" l="1"/>
  <c r="J42" i="5"/>
  <c r="X348" i="2"/>
  <c r="Y349" i="3"/>
  <c r="AC333" i="2"/>
  <c r="J42" i="7" l="1"/>
  <c r="X349" i="2" s="1"/>
  <c r="AC334" i="2"/>
  <c r="AC335" i="2" s="1"/>
  <c r="Y344" i="2" l="1"/>
  <c r="Y350" i="3"/>
  <c r="J43" i="4"/>
  <c r="AC336" i="2"/>
  <c r="N41" i="5"/>
  <c r="N41" i="7" s="1"/>
  <c r="J43" i="8" l="1"/>
  <c r="X350" i="2"/>
  <c r="I43" i="5"/>
  <c r="AC337" i="2"/>
  <c r="I43" i="7" l="1"/>
  <c r="Y351" i="3"/>
  <c r="Y345" i="2"/>
  <c r="AC338" i="2"/>
  <c r="AC339" i="2" s="1"/>
  <c r="X351" i="2"/>
  <c r="AC340" i="2"/>
  <c r="Y346" i="2" l="1"/>
  <c r="Y352" i="3"/>
  <c r="AC341" i="2"/>
  <c r="X352" i="2"/>
  <c r="AC342" i="2"/>
  <c r="Y347" i="2" l="1"/>
  <c r="Y353" i="3"/>
  <c r="AC343" i="2"/>
  <c r="N42" i="5"/>
  <c r="N42" i="7" s="1"/>
  <c r="Y348" i="2" l="1"/>
  <c r="Y354" i="3"/>
  <c r="X358" i="2"/>
  <c r="AC344" i="2"/>
  <c r="Y349" i="2" l="1"/>
  <c r="Y355" i="3"/>
  <c r="AC345" i="2"/>
  <c r="Y350" i="2" l="1"/>
  <c r="J43" i="5"/>
  <c r="Y356" i="3"/>
  <c r="AC346" i="2"/>
  <c r="J43" i="7" l="1"/>
  <c r="Y351" i="2" l="1"/>
  <c r="J44" i="4"/>
  <c r="Y357" i="3"/>
  <c r="AC347" i="2"/>
  <c r="J44" i="8" l="1"/>
  <c r="Y352" i="2" l="1"/>
  <c r="Y358" i="3"/>
  <c r="AC348" i="2"/>
  <c r="J359" i="3"/>
  <c r="Y353" i="2" l="1"/>
  <c r="Y359" i="3"/>
  <c r="AC349" i="2"/>
  <c r="J360" i="3" l="1"/>
  <c r="Y360" i="3" l="1"/>
  <c r="Y354" i="2"/>
  <c r="AC350" i="2"/>
  <c r="N43" i="5"/>
  <c r="N43" i="7" s="1"/>
  <c r="J361" i="3" l="1"/>
  <c r="Y355" i="2" l="1"/>
  <c r="Y356" i="2" s="1"/>
  <c r="Y357" i="2" s="1"/>
  <c r="Y361" i="3"/>
  <c r="AC351" i="2"/>
  <c r="J44" i="5" l="1"/>
  <c r="J44" i="7" s="1"/>
  <c r="Y358" i="2"/>
  <c r="J359" i="2" s="1"/>
  <c r="Y359" i="2" s="1"/>
  <c r="J360" i="2" s="1"/>
  <c r="J362" i="3"/>
  <c r="Y362" i="3" l="1"/>
  <c r="Y360" i="2"/>
  <c r="J361" i="2" s="1"/>
  <c r="AC352" i="2"/>
  <c r="Y361" i="2" l="1"/>
  <c r="J363" i="3"/>
  <c r="Y363" i="3" l="1"/>
  <c r="J364" i="3" s="1"/>
  <c r="Y364" i="3"/>
  <c r="J365" i="3" s="1"/>
  <c r="J45" i="4"/>
  <c r="J362" i="2"/>
  <c r="AC353" i="2"/>
  <c r="J45" i="8" l="1"/>
  <c r="J47" i="8" s="1"/>
  <c r="J47" i="4"/>
  <c r="Y362" i="2"/>
  <c r="Y365" i="3"/>
  <c r="J363" i="2" l="1"/>
  <c r="J366" i="3"/>
  <c r="AC354" i="2"/>
  <c r="Y366" i="3" l="1"/>
  <c r="J367" i="3"/>
  <c r="Y363" i="2"/>
  <c r="Y367" i="3" l="1"/>
  <c r="J368" i="3" s="1"/>
  <c r="Y368" i="3"/>
  <c r="J369" i="3" s="1"/>
  <c r="J364" i="2"/>
  <c r="AC355" i="2"/>
  <c r="Y369" i="3" l="1"/>
  <c r="J370" i="3" s="1"/>
  <c r="J50" i="8"/>
  <c r="J51" i="8"/>
  <c r="Y364" i="2"/>
  <c r="J45" i="5"/>
  <c r="AC356" i="2" s="1"/>
  <c r="Y370" i="3" l="1"/>
  <c r="J371" i="3" s="1"/>
  <c r="J45" i="7"/>
  <c r="J47" i="7" s="1"/>
  <c r="J47" i="5"/>
  <c r="J365" i="2"/>
  <c r="AC357" i="2"/>
  <c r="N44" i="5"/>
  <c r="N44" i="7" s="1"/>
  <c r="Y371" i="3" l="1"/>
  <c r="J372" i="3" s="1"/>
  <c r="Y365" i="2"/>
  <c r="J366" i="2" s="1"/>
  <c r="Y372" i="3" l="1"/>
  <c r="J52" i="8"/>
  <c r="J53" i="8"/>
  <c r="Y366" i="2"/>
  <c r="J367" i="2" s="1"/>
  <c r="AC358" i="2"/>
  <c r="J373" i="3" l="1"/>
  <c r="Y367" i="2"/>
  <c r="J368" i="2" s="1"/>
  <c r="N359" i="2"/>
  <c r="Y373" i="3" l="1"/>
  <c r="Y368" i="2"/>
  <c r="AC359" i="2"/>
  <c r="J374" i="3" l="1"/>
  <c r="J54" i="8"/>
  <c r="N360" i="2"/>
  <c r="Y374" i="3" l="1"/>
  <c r="AC360" i="2"/>
  <c r="J55" i="8" l="1"/>
  <c r="J375" i="3"/>
  <c r="N361" i="2"/>
  <c r="Y375" i="3" l="1"/>
  <c r="AC361" i="2"/>
  <c r="J376" i="3" l="1"/>
  <c r="J56" i="8"/>
  <c r="N362" i="2"/>
  <c r="Y376" i="3" l="1"/>
  <c r="AC362" i="2"/>
  <c r="J377" i="3" l="1"/>
  <c r="J57" i="8"/>
  <c r="N363" i="2"/>
  <c r="AC363" i="2" l="1"/>
  <c r="N364" i="2" s="1"/>
  <c r="Y377" i="3"/>
  <c r="J58" i="8"/>
  <c r="AC364" i="2"/>
  <c r="N365" i="2" s="1"/>
  <c r="N45" i="5"/>
  <c r="M367" i="2"/>
  <c r="J378" i="3" l="1"/>
  <c r="AB367" i="2"/>
  <c r="AC365" i="2"/>
  <c r="N366" i="2" s="1"/>
  <c r="N45" i="7"/>
  <c r="N47" i="7" s="1"/>
  <c r="N47" i="5"/>
  <c r="M368" i="2"/>
  <c r="Q307" i="2"/>
  <c r="Q307" i="3"/>
  <c r="V306" i="2"/>
  <c r="Q308" i="2"/>
  <c r="B37" i="5"/>
  <c r="B37" i="4"/>
  <c r="Q308" i="3"/>
  <c r="G37" i="5"/>
  <c r="V308" i="2"/>
  <c r="V309" i="2"/>
  <c r="Y378" i="3" l="1"/>
  <c r="J379" i="3" s="1"/>
  <c r="J59" i="8"/>
  <c r="AB368" i="2"/>
  <c r="AC366" i="2"/>
  <c r="N367" i="2" s="1"/>
  <c r="M369" i="2"/>
  <c r="G37" i="7"/>
  <c r="B37" i="7"/>
  <c r="B37" i="8"/>
  <c r="Q310" i="3"/>
  <c r="Q310" i="2"/>
  <c r="V310" i="2"/>
  <c r="M50" i="5" l="1"/>
  <c r="Y379" i="3"/>
  <c r="J60" i="8"/>
  <c r="AB369" i="2"/>
  <c r="M370" i="2" s="1"/>
  <c r="AC367" i="2"/>
  <c r="Q311" i="3"/>
  <c r="Q311" i="2"/>
  <c r="V311" i="2"/>
  <c r="Q312" i="2"/>
  <c r="Q312" i="3"/>
  <c r="M51" i="5" l="1"/>
  <c r="M51" i="7" s="1"/>
  <c r="M50" i="7"/>
  <c r="N368" i="2"/>
  <c r="AB370" i="2"/>
  <c r="V312" i="2"/>
  <c r="M371" i="2" l="1"/>
  <c r="AC368" i="2"/>
  <c r="V313" i="2"/>
  <c r="AB371" i="2" l="1"/>
  <c r="M372" i="2" s="1"/>
  <c r="M52" i="5"/>
  <c r="N369" i="2"/>
  <c r="V314" i="2"/>
  <c r="N50" i="5" l="1"/>
  <c r="M52" i="7"/>
  <c r="AB372" i="2"/>
  <c r="M373" i="2" s="1"/>
  <c r="M53" i="5"/>
  <c r="M53" i="7" s="1"/>
  <c r="AB373" i="2"/>
  <c r="AC369" i="2"/>
  <c r="V315" i="2"/>
  <c r="G38" i="5"/>
  <c r="M54" i="5" l="1"/>
  <c r="N50" i="7"/>
  <c r="N370" i="2"/>
  <c r="M374" i="2"/>
  <c r="G38" i="7"/>
  <c r="M54" i="7" l="1"/>
  <c r="N51" i="5"/>
  <c r="M55" i="5"/>
  <c r="M55" i="7" s="1"/>
  <c r="AC370" i="2"/>
  <c r="AB374" i="2"/>
  <c r="V316" i="2"/>
  <c r="N51" i="7" l="1"/>
  <c r="M375" i="2"/>
  <c r="N371" i="2"/>
  <c r="V317" i="2"/>
  <c r="M56" i="5" l="1"/>
  <c r="N52" i="5"/>
  <c r="AB375" i="2"/>
  <c r="AC371" i="2"/>
  <c r="V318" i="2"/>
  <c r="M56" i="7" l="1"/>
  <c r="N52" i="7"/>
  <c r="N372" i="2"/>
  <c r="M376" i="2"/>
  <c r="V319" i="2"/>
  <c r="N53" i="5" l="1"/>
  <c r="M57" i="5"/>
  <c r="M57" i="7" s="1"/>
  <c r="AB376" i="2"/>
  <c r="AC372" i="2"/>
  <c r="V320" i="2"/>
  <c r="N53" i="7" l="1"/>
  <c r="M377" i="2"/>
  <c r="N373" i="2"/>
  <c r="V321" i="2"/>
  <c r="N54" i="5" l="1"/>
  <c r="M58" i="5"/>
  <c r="M58" i="7" s="1"/>
  <c r="AC373" i="2"/>
  <c r="AB377" i="2"/>
  <c r="V322" i="2"/>
  <c r="G39" i="5"/>
  <c r="N54" i="7" l="1"/>
  <c r="N374" i="2"/>
  <c r="M378" i="2"/>
  <c r="G39" i="7"/>
  <c r="N55" i="5" l="1"/>
  <c r="N55" i="7" s="1"/>
  <c r="M59" i="7"/>
  <c r="AB378" i="2"/>
  <c r="AC374" i="2"/>
  <c r="V323" i="2"/>
  <c r="N375" i="2" l="1"/>
  <c r="M379" i="2"/>
  <c r="V324" i="2"/>
  <c r="N56" i="5" l="1"/>
  <c r="N56" i="7" s="1"/>
  <c r="AB379" i="2"/>
  <c r="M380" i="2" s="1"/>
  <c r="M60" i="7"/>
  <c r="AC375" i="2"/>
  <c r="V325" i="2"/>
  <c r="M61" i="7" l="1"/>
  <c r="N376" i="2"/>
  <c r="V326" i="2"/>
  <c r="N57" i="5" l="1"/>
  <c r="N57" i="7" s="1"/>
  <c r="AC376" i="2"/>
  <c r="V327" i="2"/>
  <c r="N377" i="2" l="1"/>
  <c r="V328" i="2"/>
  <c r="N58" i="5" l="1"/>
  <c r="N58" i="7" s="1"/>
  <c r="AC377" i="2"/>
  <c r="V329" i="2"/>
  <c r="G40" i="5"/>
  <c r="N378" i="2" l="1"/>
  <c r="G40" i="7"/>
  <c r="N59" i="7" l="1"/>
  <c r="AC378" i="2"/>
  <c r="V330" i="2"/>
  <c r="N379" i="2" l="1"/>
  <c r="V331" i="2"/>
  <c r="AC379" i="2" l="1"/>
  <c r="N380" i="2" s="1"/>
  <c r="N60" i="7"/>
  <c r="V332" i="2"/>
  <c r="N61" i="7" l="1"/>
  <c r="V333" i="2"/>
  <c r="V334" i="2" l="1"/>
  <c r="V335" i="2" l="1"/>
  <c r="V336" i="2" l="1"/>
  <c r="G41" i="5"/>
  <c r="G41" i="7" s="1"/>
  <c r="V337" i="2" l="1"/>
  <c r="V338" i="2" l="1"/>
  <c r="V339" i="2" l="1"/>
  <c r="V340" i="2" l="1"/>
  <c r="V341" i="2" l="1"/>
  <c r="V342" i="2" l="1"/>
  <c r="V343" i="2" l="1"/>
  <c r="G42" i="5"/>
  <c r="G42" i="7" s="1"/>
  <c r="V344" i="2" l="1"/>
  <c r="V345" i="2" l="1"/>
  <c r="V346" i="2" l="1"/>
  <c r="V347" i="2" l="1"/>
  <c r="V348" i="2" l="1"/>
  <c r="V349" i="2" l="1"/>
  <c r="V350" i="2" l="1"/>
  <c r="G43" i="5"/>
  <c r="G43" i="7" s="1"/>
  <c r="V351" i="2" l="1"/>
  <c r="V352" i="2" l="1"/>
  <c r="V353" i="2" l="1"/>
  <c r="V354" i="2" l="1"/>
  <c r="V355" i="2" s="1"/>
  <c r="V356" i="2" s="1"/>
  <c r="V357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l="1"/>
  <c r="G366" i="2" s="1"/>
  <c r="V366" i="2"/>
  <c r="G367" i="2" s="1"/>
  <c r="V367" i="2" l="1"/>
  <c r="L371" i="2"/>
  <c r="F371" i="2"/>
  <c r="D371" i="2"/>
  <c r="C370" i="2"/>
  <c r="J369" i="2"/>
  <c r="F52" i="5" l="1"/>
  <c r="Y369" i="2"/>
  <c r="J370" i="2" s="1"/>
  <c r="J50" i="5"/>
  <c r="R370" i="2"/>
  <c r="C371" i="2" s="1"/>
  <c r="C51" i="5"/>
  <c r="AA371" i="2"/>
  <c r="L372" i="2" s="1"/>
  <c r="L52" i="5"/>
  <c r="D52" i="5"/>
  <c r="G368" i="2"/>
  <c r="S371" i="2"/>
  <c r="U371" i="2"/>
  <c r="Q309" i="2"/>
  <c r="Q309" i="3"/>
  <c r="D52" i="7" l="1"/>
  <c r="L53" i="5"/>
  <c r="L53" i="7" s="1"/>
  <c r="AA372" i="2"/>
  <c r="R371" i="2"/>
  <c r="J50" i="7"/>
  <c r="Y370" i="2"/>
  <c r="L52" i="7"/>
  <c r="C52" i="5"/>
  <c r="C52" i="7" s="1"/>
  <c r="F52" i="7"/>
  <c r="C51" i="7"/>
  <c r="J51" i="5"/>
  <c r="J51" i="7" s="1"/>
  <c r="D372" i="2"/>
  <c r="V368" i="2"/>
  <c r="F372" i="2"/>
  <c r="Q313" i="3"/>
  <c r="Q313" i="2"/>
  <c r="U372" i="2" l="1"/>
  <c r="F53" i="5"/>
  <c r="S372" i="2"/>
  <c r="D373" i="2" s="1"/>
  <c r="D53" i="5"/>
  <c r="F373" i="2"/>
  <c r="G369" i="2"/>
  <c r="Q314" i="3"/>
  <c r="Q314" i="2"/>
  <c r="S373" i="2" l="1"/>
  <c r="D374" i="2" s="1"/>
  <c r="D54" i="5"/>
  <c r="D54" i="7" s="1"/>
  <c r="F53" i="7"/>
  <c r="U373" i="2"/>
  <c r="F374" i="2" s="1"/>
  <c r="F54" i="5"/>
  <c r="F54" i="7" s="1"/>
  <c r="G50" i="5"/>
  <c r="D53" i="7"/>
  <c r="V369" i="2"/>
  <c r="Q315" i="2"/>
  <c r="B38" i="5"/>
  <c r="Q315" i="3"/>
  <c r="B38" i="4"/>
  <c r="G50" i="7" l="1"/>
  <c r="U374" i="2"/>
  <c r="F55" i="5"/>
  <c r="F55" i="7" s="1"/>
  <c r="S374" i="2"/>
  <c r="D55" i="5"/>
  <c r="D55" i="7" s="1"/>
  <c r="G370" i="2"/>
  <c r="B38" i="7"/>
  <c r="B38" i="8"/>
  <c r="D375" i="2" l="1"/>
  <c r="G51" i="5"/>
  <c r="F375" i="2"/>
  <c r="V370" i="2"/>
  <c r="Q316" i="2"/>
  <c r="Q316" i="3"/>
  <c r="U375" i="2" l="1"/>
  <c r="F56" i="5"/>
  <c r="F56" i="7" s="1"/>
  <c r="G51" i="7"/>
  <c r="S375" i="2"/>
  <c r="D56" i="5"/>
  <c r="D56" i="7" s="1"/>
  <c r="G371" i="2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373" i="2"/>
  <c r="C372" i="2"/>
  <c r="J371" i="2"/>
  <c r="K370" i="2"/>
  <c r="G52" i="5" l="1"/>
  <c r="D376" i="2"/>
  <c r="AA373" i="2"/>
  <c r="L54" i="5"/>
  <c r="L55" i="5"/>
  <c r="L55" i="7" s="1"/>
  <c r="Z370" i="2"/>
  <c r="K371" i="2" s="1"/>
  <c r="K51" i="5"/>
  <c r="Y371" i="2"/>
  <c r="J372" i="2" s="1"/>
  <c r="J52" i="5"/>
  <c r="R372" i="2"/>
  <c r="C53" i="5"/>
  <c r="F376" i="2"/>
  <c r="V371" i="2"/>
  <c r="L374" i="2"/>
  <c r="C373" i="2"/>
  <c r="T317" i="3"/>
  <c r="S317" i="3"/>
  <c r="R373" i="2" l="1"/>
  <c r="C374" i="2" s="1"/>
  <c r="J52" i="7"/>
  <c r="U376" i="2"/>
  <c r="F57" i="5"/>
  <c r="F57" i="7" s="1"/>
  <c r="Y372" i="2"/>
  <c r="J373" i="2" s="1"/>
  <c r="J53" i="5"/>
  <c r="J53" i="7" s="1"/>
  <c r="Z371" i="2"/>
  <c r="C53" i="7"/>
  <c r="C54" i="5"/>
  <c r="C54" i="7" s="1"/>
  <c r="K52" i="5"/>
  <c r="K52" i="7" s="1"/>
  <c r="L54" i="7"/>
  <c r="S376" i="2"/>
  <c r="D57" i="5"/>
  <c r="D57" i="7" s="1"/>
  <c r="AA374" i="2"/>
  <c r="K51" i="7"/>
  <c r="G52" i="7"/>
  <c r="G372" i="2"/>
  <c r="S318" i="3"/>
  <c r="T318" i="3"/>
  <c r="V372" i="2" l="1"/>
  <c r="G53" i="5"/>
  <c r="D377" i="2"/>
  <c r="Y373" i="2"/>
  <c r="J374" i="2" s="1"/>
  <c r="J54" i="5"/>
  <c r="J54" i="7" s="1"/>
  <c r="F377" i="2"/>
  <c r="K372" i="2"/>
  <c r="R374" i="2"/>
  <c r="C55" i="5"/>
  <c r="C55" i="7" s="1"/>
  <c r="L375" i="2"/>
  <c r="G373" i="2"/>
  <c r="T319" i="3"/>
  <c r="S319" i="3"/>
  <c r="G53" i="7" l="1"/>
  <c r="S377" i="2"/>
  <c r="D58" i="5"/>
  <c r="D58" i="7" s="1"/>
  <c r="AA375" i="2"/>
  <c r="L56" i="5"/>
  <c r="Z372" i="2"/>
  <c r="K53" i="5"/>
  <c r="Y374" i="2"/>
  <c r="J55" i="5"/>
  <c r="V373" i="2"/>
  <c r="G54" i="5"/>
  <c r="G54" i="7" s="1"/>
  <c r="C375" i="2"/>
  <c r="U377" i="2"/>
  <c r="F58" i="5"/>
  <c r="F58" i="7" s="1"/>
  <c r="G374" i="2"/>
  <c r="S320" i="3"/>
  <c r="T320" i="3"/>
  <c r="L56" i="7" l="1"/>
  <c r="V374" i="2"/>
  <c r="G375" i="2" s="1"/>
  <c r="G55" i="5"/>
  <c r="G55" i="7" s="1"/>
  <c r="F378" i="2"/>
  <c r="L376" i="2"/>
  <c r="R375" i="2"/>
  <c r="C56" i="5"/>
  <c r="C56" i="7" s="1"/>
  <c r="J55" i="7"/>
  <c r="K53" i="7"/>
  <c r="K373" i="2"/>
  <c r="D378" i="2"/>
  <c r="V375" i="2"/>
  <c r="G376" i="2" s="1"/>
  <c r="T321" i="3"/>
  <c r="S321" i="3"/>
  <c r="S378" i="2" l="1"/>
  <c r="D379" i="2" s="1"/>
  <c r="D59" i="7"/>
  <c r="U378" i="2"/>
  <c r="F379" i="2" s="1"/>
  <c r="F59" i="7"/>
  <c r="F60" i="7"/>
  <c r="AA376" i="2"/>
  <c r="L57" i="5"/>
  <c r="L57" i="7" s="1"/>
  <c r="G56" i="5"/>
  <c r="G56" i="7" s="1"/>
  <c r="Z373" i="2"/>
  <c r="K54" i="5"/>
  <c r="G57" i="5"/>
  <c r="G57" i="7" s="1"/>
  <c r="V376" i="2"/>
  <c r="S322" i="3"/>
  <c r="D39" i="4"/>
  <c r="T322" i="3"/>
  <c r="E39" i="4"/>
  <c r="U379" i="2" l="1"/>
  <c r="F380" i="2" s="1"/>
  <c r="K374" i="2"/>
  <c r="S379" i="2"/>
  <c r="D380" i="2" s="1"/>
  <c r="K54" i="7"/>
  <c r="D60" i="7"/>
  <c r="G377" i="2"/>
  <c r="D39" i="8"/>
  <c r="E39" i="8"/>
  <c r="F61" i="7" l="1"/>
  <c r="G58" i="5"/>
  <c r="G58" i="7" s="1"/>
  <c r="Z374" i="2"/>
  <c r="K55" i="5"/>
  <c r="D61" i="7"/>
  <c r="V377" i="2"/>
  <c r="S323" i="3"/>
  <c r="T323" i="3"/>
  <c r="K375" i="2" l="1"/>
  <c r="K55" i="7"/>
  <c r="G378" i="2"/>
  <c r="S324" i="3"/>
  <c r="T324" i="3"/>
  <c r="Z375" i="2" l="1"/>
  <c r="K56" i="5"/>
  <c r="K56" i="7" s="1"/>
  <c r="G59" i="7"/>
  <c r="V378" i="2"/>
  <c r="S325" i="3"/>
  <c r="T325" i="3"/>
  <c r="G379" i="2" l="1"/>
  <c r="S326" i="3"/>
  <c r="T326" i="3"/>
  <c r="G60" i="7" l="1"/>
  <c r="V379" i="2"/>
  <c r="G380" i="2" s="1"/>
  <c r="S327" i="3"/>
  <c r="T327" i="3"/>
  <c r="G61" i="7" l="1"/>
  <c r="S328" i="3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S348" i="3" l="1"/>
  <c r="T348" i="3"/>
  <c r="S349" i="3" l="1"/>
  <c r="T349" i="3"/>
  <c r="S350" i="3" l="1"/>
  <c r="D43" i="4"/>
  <c r="T350" i="3"/>
  <c r="E43" i="4"/>
  <c r="E43" i="8" l="1"/>
  <c r="D43" i="8"/>
  <c r="T351" i="3" l="1"/>
  <c r="S351" i="3"/>
  <c r="T352" i="3" l="1"/>
  <c r="E359" i="3" s="1"/>
  <c r="S352" i="3"/>
  <c r="T359" i="3" l="1"/>
  <c r="E366" i="3" s="1"/>
  <c r="T353" i="3" l="1"/>
  <c r="S353" i="3"/>
  <c r="T366" i="3"/>
  <c r="E360" i="3"/>
  <c r="T360" i="3" l="1"/>
  <c r="E367" i="3" s="1"/>
  <c r="T354" i="3"/>
  <c r="E361" i="3" s="1"/>
  <c r="S354" i="3"/>
  <c r="T367" i="3" l="1"/>
  <c r="T361" i="3"/>
  <c r="T355" i="3" l="1"/>
  <c r="E362" i="3" s="1"/>
  <c r="S355" i="3"/>
  <c r="T362" i="3" l="1"/>
  <c r="T356" i="3" l="1"/>
  <c r="E363" i="3" s="1"/>
  <c r="S356" i="3"/>
  <c r="T363" i="3"/>
  <c r="T357" i="3" l="1"/>
  <c r="E364" i="3" s="1"/>
  <c r="E44" i="4"/>
  <c r="E44" i="8" s="1"/>
  <c r="S357" i="3"/>
  <c r="D44" i="4"/>
  <c r="D44" i="8" s="1"/>
  <c r="T364" i="3" l="1"/>
  <c r="T358" i="3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E50" i="8" l="1"/>
  <c r="T369" i="3"/>
  <c r="S360" i="3"/>
  <c r="D361" i="3" l="1"/>
  <c r="E370" i="3"/>
  <c r="E51" i="8" l="1"/>
  <c r="T370" i="3"/>
  <c r="S361" i="3"/>
  <c r="D362" i="3" l="1"/>
  <c r="E371" i="3"/>
  <c r="E52" i="8" l="1"/>
  <c r="T371" i="3"/>
  <c r="S362" i="3"/>
  <c r="D363" i="3" l="1"/>
  <c r="E372" i="3"/>
  <c r="E53" i="8" l="1"/>
  <c r="T372" i="3"/>
  <c r="E373" i="3" s="1"/>
  <c r="S363" i="3"/>
  <c r="E54" i="8" l="1"/>
  <c r="T373" i="3"/>
  <c r="D364" i="3"/>
  <c r="E374" i="3" l="1"/>
  <c r="S364" i="3"/>
  <c r="D45" i="4"/>
  <c r="E55" i="8" l="1"/>
  <c r="T374" i="3"/>
  <c r="D45" i="8"/>
  <c r="D47" i="8" s="1"/>
  <c r="D47" i="4"/>
  <c r="D365" i="3"/>
  <c r="E375" i="3" l="1"/>
  <c r="S365" i="3"/>
  <c r="E56" i="8" l="1"/>
  <c r="T375" i="3"/>
  <c r="D366" i="3"/>
  <c r="E376" i="3" l="1"/>
  <c r="S366" i="3"/>
  <c r="E57" i="8" l="1"/>
  <c r="T376" i="3"/>
  <c r="D367" i="3"/>
  <c r="E377" i="3" l="1"/>
  <c r="S367" i="3"/>
  <c r="E58" i="8" l="1"/>
  <c r="T377" i="3"/>
  <c r="D368" i="3"/>
  <c r="E378" i="3" l="1"/>
  <c r="S368" i="3"/>
  <c r="E59" i="8" l="1"/>
  <c r="T378" i="3"/>
  <c r="D369" i="3"/>
  <c r="D50" i="8" l="1"/>
  <c r="E379" i="3"/>
  <c r="S369" i="3"/>
  <c r="E60" i="8" l="1"/>
  <c r="T379" i="3"/>
  <c r="D370" i="3"/>
  <c r="D51" i="8" l="1"/>
  <c r="S370" i="3"/>
  <c r="D371" i="3" l="1"/>
  <c r="S371" i="3" l="1"/>
  <c r="D52" i="8" l="1"/>
  <c r="D372" i="3"/>
  <c r="S372" i="3" l="1"/>
  <c r="D373" i="3" s="1"/>
  <c r="D53" i="8" l="1"/>
  <c r="D54" i="8"/>
  <c r="S373" i="3"/>
  <c r="D374" i="3" s="1"/>
  <c r="D55" i="8" l="1"/>
  <c r="S374" i="3"/>
  <c r="D375" i="3" l="1"/>
  <c r="L377" i="2"/>
  <c r="K376" i="2"/>
  <c r="C376" i="2"/>
  <c r="J375" i="2"/>
  <c r="Z376" i="2" l="1"/>
  <c r="K57" i="5"/>
  <c r="K57" i="7" s="1"/>
  <c r="L58" i="5"/>
  <c r="L58" i="7" s="1"/>
  <c r="Y375" i="2"/>
  <c r="J56" i="5"/>
  <c r="R376" i="2"/>
  <c r="C57" i="5"/>
  <c r="C57" i="7" s="1"/>
  <c r="S375" i="3"/>
  <c r="C377" i="2"/>
  <c r="AA377" i="2"/>
  <c r="Q317" i="2"/>
  <c r="Q317" i="3"/>
  <c r="R377" i="2" l="1"/>
  <c r="C378" i="2" s="1"/>
  <c r="J56" i="7"/>
  <c r="D56" i="8"/>
  <c r="C58" i="5"/>
  <c r="C58" i="7" s="1"/>
  <c r="C59" i="7"/>
  <c r="J376" i="2"/>
  <c r="D376" i="3"/>
  <c r="L378" i="2"/>
  <c r="Q318" i="2"/>
  <c r="Q318" i="3"/>
  <c r="L59" i="7" l="1"/>
  <c r="Y376" i="2"/>
  <c r="J377" i="2" s="1"/>
  <c r="J57" i="5"/>
  <c r="J57" i="7" s="1"/>
  <c r="D57" i="8"/>
  <c r="R378" i="2"/>
  <c r="C379" i="2" s="1"/>
  <c r="S376" i="3"/>
  <c r="AA378" i="2"/>
  <c r="K377" i="2"/>
  <c r="Y377" i="2" l="1"/>
  <c r="J378" i="2" s="1"/>
  <c r="J58" i="5"/>
  <c r="J58" i="7" s="1"/>
  <c r="K58" i="5"/>
  <c r="K58" i="7" s="1"/>
  <c r="R379" i="2"/>
  <c r="C380" i="2" s="1"/>
  <c r="C60" i="7"/>
  <c r="D377" i="3"/>
  <c r="Z377" i="2"/>
  <c r="L379" i="2"/>
  <c r="Q319" i="3"/>
  <c r="Q319" i="2"/>
  <c r="S377" i="3" l="1"/>
  <c r="D378" i="3" s="1"/>
  <c r="D58" i="8"/>
  <c r="L60" i="7"/>
  <c r="Y378" i="2"/>
  <c r="J379" i="2" s="1"/>
  <c r="C61" i="7"/>
  <c r="J59" i="7"/>
  <c r="AA379" i="2"/>
  <c r="L380" i="2" s="1"/>
  <c r="K378" i="2"/>
  <c r="Q320" i="3"/>
  <c r="Q320" i="2"/>
  <c r="D59" i="8" l="1"/>
  <c r="Y379" i="2"/>
  <c r="J380" i="2" s="1"/>
  <c r="J60" i="7"/>
  <c r="J61" i="7"/>
  <c r="K59" i="7"/>
  <c r="L61" i="7"/>
  <c r="S378" i="3"/>
  <c r="Z378" i="2"/>
  <c r="Q321" i="2"/>
  <c r="Q321" i="3"/>
  <c r="D379" i="3" l="1"/>
  <c r="K379" i="2"/>
  <c r="Q322" i="2"/>
  <c r="B39" i="5"/>
  <c r="Q322" i="3"/>
  <c r="B39" i="4"/>
  <c r="D60" i="8" l="1"/>
  <c r="K60" i="7"/>
  <c r="S379" i="3"/>
  <c r="Z379" i="2"/>
  <c r="K380" i="2" s="1"/>
  <c r="B39" i="7"/>
  <c r="B39" i="8"/>
  <c r="K61" i="7" l="1"/>
  <c r="Q323" i="2"/>
  <c r="Q323" i="3"/>
  <c r="Q324" i="2" l="1"/>
  <c r="Q324" i="3"/>
  <c r="Q325" i="3" l="1"/>
  <c r="Q325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B40" i="7" s="1"/>
  <c r="Q333" i="2"/>
  <c r="B40" i="8"/>
  <c r="Q338" i="3" l="1"/>
  <c r="Q338" i="2"/>
  <c r="Q339" i="3" l="1"/>
  <c r="Q339" i="2"/>
  <c r="Q341" i="3" l="1"/>
  <c r="Q341" i="2"/>
  <c r="Q342" i="3" l="1"/>
  <c r="Q342" i="2"/>
  <c r="Q340" i="2" l="1"/>
  <c r="Q340" i="3"/>
  <c r="Q343" i="2" l="1"/>
  <c r="B42" i="5"/>
  <c r="B42" i="7" s="1"/>
  <c r="Q343" i="3"/>
  <c r="B42" i="4"/>
  <c r="B42" i="8" s="1"/>
  <c r="Q344" i="3" l="1"/>
  <c r="Q344" i="2"/>
  <c r="Q345" i="3" l="1"/>
  <c r="Q345" i="2"/>
  <c r="Q346" i="2" l="1"/>
  <c r="Q346" i="3"/>
  <c r="W341" i="2" l="1"/>
  <c r="W343" i="2"/>
  <c r="W344" i="2"/>
  <c r="W345" i="2"/>
  <c r="W346" i="2"/>
  <c r="W347" i="2" s="1"/>
  <c r="H42" i="5"/>
  <c r="H42" i="7" s="1"/>
  <c r="W348" i="2" l="1"/>
  <c r="W349" i="2" l="1"/>
  <c r="W350" i="2" l="1"/>
  <c r="H43" i="5"/>
  <c r="H43" i="7" l="1"/>
  <c r="W351" i="2" l="1"/>
  <c r="W352" i="2" l="1"/>
  <c r="W353" i="2" l="1"/>
  <c r="W354" i="2" l="1"/>
  <c r="W355" i="2" l="1"/>
  <c r="W356" i="2" l="1"/>
  <c r="W357" i="2" l="1"/>
  <c r="H44" i="5"/>
  <c r="H44" i="7" l="1"/>
  <c r="W358" i="2" l="1"/>
  <c r="H359" i="2" l="1"/>
  <c r="W359" i="2" l="1"/>
  <c r="H360" i="2" l="1"/>
  <c r="W360" i="2" l="1"/>
  <c r="H361" i="2" l="1"/>
  <c r="W361" i="2" l="1"/>
  <c r="H362" i="2" l="1"/>
  <c r="W362" i="2" l="1"/>
  <c r="H363" i="2" l="1"/>
  <c r="W363" i="2" l="1"/>
  <c r="H364" i="2" l="1"/>
  <c r="W364" i="2" l="1"/>
  <c r="H45" i="5"/>
  <c r="H45" i="7" l="1"/>
  <c r="H47" i="7" s="1"/>
  <c r="H47" i="5"/>
  <c r="H365" i="2"/>
  <c r="W365" i="2" l="1"/>
  <c r="H366" i="2" l="1"/>
  <c r="W366" i="2" l="1"/>
  <c r="H367" i="2" l="1"/>
  <c r="W367" i="2" l="1"/>
  <c r="H368" i="2" l="1"/>
  <c r="W368" i="2" l="1"/>
  <c r="H369" i="2" l="1"/>
  <c r="H50" i="5" l="1"/>
  <c r="W369" i="2"/>
  <c r="H50" i="7" l="1"/>
  <c r="H370" i="2"/>
  <c r="H51" i="5" l="1"/>
  <c r="W370" i="2"/>
  <c r="H51" i="7" l="1"/>
  <c r="H371" i="2"/>
  <c r="H52" i="5" l="1"/>
  <c r="W371" i="2"/>
  <c r="H52" i="7" l="1"/>
  <c r="H372" i="2"/>
  <c r="H53" i="5" l="1"/>
  <c r="W372" i="2"/>
  <c r="H53" i="7" l="1"/>
  <c r="H373" i="2"/>
  <c r="H54" i="5" l="1"/>
  <c r="W373" i="2"/>
  <c r="H54" i="7" l="1"/>
  <c r="H374" i="2"/>
  <c r="H55" i="5" l="1"/>
  <c r="H55" i="7" s="1"/>
  <c r="W374" i="2"/>
  <c r="H375" i="2" l="1"/>
  <c r="H56" i="5" l="1"/>
  <c r="H56" i="7" s="1"/>
  <c r="W375" i="2"/>
  <c r="H376" i="2" l="1"/>
  <c r="H57" i="5" l="1"/>
  <c r="H57" i="7" s="1"/>
  <c r="W376" i="2"/>
  <c r="H377" i="2" l="1"/>
  <c r="H58" i="5" l="1"/>
  <c r="H58" i="7" s="1"/>
  <c r="W377" i="2"/>
  <c r="H378" i="2" l="1"/>
  <c r="H59" i="7" l="1"/>
  <c r="W378" i="2"/>
  <c r="H379" i="2" l="1"/>
  <c r="H60" i="7" l="1"/>
  <c r="W379" i="2"/>
  <c r="H380" i="2" s="1"/>
  <c r="H61" i="7" l="1"/>
  <c r="Q347" i="2"/>
  <c r="Q347" i="3"/>
  <c r="Q348" i="2" l="1"/>
  <c r="Q348" i="3"/>
  <c r="Q349" i="2" l="1"/>
  <c r="Q349" i="3"/>
  <c r="Q350" i="2" l="1"/>
  <c r="B43" i="5"/>
  <c r="Q350" i="3"/>
  <c r="B43" i="4"/>
  <c r="B43" i="7" l="1"/>
  <c r="B43" i="8"/>
  <c r="Q351" i="3" l="1"/>
  <c r="Q351" i="2"/>
  <c r="Q352" i="2" l="1"/>
  <c r="Q352" i="3"/>
  <c r="Q354" i="3" l="1"/>
  <c r="Q354" i="2"/>
  <c r="Q355" i="3" l="1"/>
  <c r="Q355" i="2"/>
  <c r="Q356" i="3" l="1"/>
  <c r="Q356" i="2"/>
  <c r="Q357" i="2" l="1"/>
  <c r="Q357" i="3"/>
  <c r="Q358" i="3" l="1"/>
  <c r="Q358" i="2"/>
  <c r="N380" i="3" l="1"/>
  <c r="M380" i="3"/>
  <c r="L380" i="3"/>
  <c r="K380" i="3"/>
  <c r="J380" i="3"/>
  <c r="H380" i="3"/>
  <c r="G380" i="3"/>
  <c r="F380" i="3"/>
  <c r="E380" i="3"/>
  <c r="D380" i="3"/>
  <c r="C380" i="3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C380" i="2"/>
  <c r="AB380" i="2"/>
  <c r="AA380" i="2"/>
  <c r="Z380" i="2"/>
  <c r="Y380" i="2"/>
  <c r="W380" i="2"/>
  <c r="V380" i="2"/>
  <c r="U380" i="2"/>
  <c r="T380" i="2"/>
  <c r="S380" i="2"/>
  <c r="R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Z380" i="3" l="1"/>
  <c r="K61" i="8"/>
  <c r="AA380" i="3"/>
  <c r="L61" i="8"/>
  <c r="S380" i="3"/>
  <c r="D381" i="3" s="1"/>
  <c r="D61" i="8"/>
  <c r="H61" i="8"/>
  <c r="M61" i="8"/>
  <c r="U380" i="3"/>
  <c r="F61" i="8"/>
  <c r="R380" i="3"/>
  <c r="C62" i="8"/>
  <c r="C61" i="8"/>
  <c r="V380" i="3"/>
  <c r="G61" i="8"/>
  <c r="E61" i="8"/>
  <c r="Y380" i="3"/>
  <c r="J381" i="3" s="1"/>
  <c r="J61" i="8"/>
  <c r="AC380" i="3"/>
  <c r="N381" i="3" s="1"/>
  <c r="N61" i="8"/>
  <c r="E381" i="2"/>
  <c r="F381" i="2"/>
  <c r="K381" i="2"/>
  <c r="C381" i="2"/>
  <c r="G381" i="2"/>
  <c r="L381" i="2"/>
  <c r="D381" i="2"/>
  <c r="H381" i="2"/>
  <c r="M381" i="2"/>
  <c r="J381" i="2"/>
  <c r="N381" i="2"/>
  <c r="F381" i="3"/>
  <c r="T380" i="3"/>
  <c r="AB380" i="3"/>
  <c r="G381" i="3"/>
  <c r="L381" i="3"/>
  <c r="K381" i="3"/>
  <c r="C381" i="3"/>
  <c r="W380" i="3"/>
  <c r="AC381" i="3" l="1"/>
  <c r="N382" i="3" s="1"/>
  <c r="N62" i="8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Y381" i="3"/>
  <c r="J382" i="3" s="1"/>
  <c r="U381" i="3"/>
  <c r="F382" i="3" s="1"/>
  <c r="F62" i="8"/>
  <c r="H62" i="7"/>
  <c r="C62" i="7"/>
  <c r="J62" i="8"/>
  <c r="S381" i="2"/>
  <c r="Z381" i="2"/>
  <c r="AC381" i="2"/>
  <c r="W381" i="2"/>
  <c r="R381" i="2"/>
  <c r="AB381" i="2"/>
  <c r="V381" i="2"/>
  <c r="T381" i="2"/>
  <c r="Y381" i="2"/>
  <c r="AA381" i="2"/>
  <c r="U381" i="2"/>
  <c r="AA381" i="3"/>
  <c r="M381" i="3"/>
  <c r="H381" i="3"/>
  <c r="R381" i="3"/>
  <c r="Z381" i="3"/>
  <c r="V381" i="3"/>
  <c r="S381" i="3"/>
  <c r="E381" i="3"/>
  <c r="J63" i="8" l="1"/>
  <c r="Y382" i="3"/>
  <c r="E62" i="8"/>
  <c r="M62" i="8"/>
  <c r="U382" i="3"/>
  <c r="F383" i="3" s="1"/>
  <c r="F63" i="8"/>
  <c r="AC382" i="3"/>
  <c r="N383" i="3" s="1"/>
  <c r="N63" i="8"/>
  <c r="H62" i="8"/>
  <c r="L382" i="2"/>
  <c r="E382" i="2"/>
  <c r="M382" i="2"/>
  <c r="H382" i="2"/>
  <c r="K382" i="2"/>
  <c r="F382" i="2"/>
  <c r="J382" i="2"/>
  <c r="G382" i="2"/>
  <c r="C382" i="2"/>
  <c r="N382" i="2"/>
  <c r="D382" i="2"/>
  <c r="D382" i="3"/>
  <c r="W381" i="3"/>
  <c r="T381" i="3"/>
  <c r="G382" i="3"/>
  <c r="C382" i="3"/>
  <c r="K382" i="3"/>
  <c r="J383" i="3"/>
  <c r="AB381" i="3"/>
  <c r="L382" i="3"/>
  <c r="F64" i="8" l="1"/>
  <c r="U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C383" i="3"/>
  <c r="N384" i="3" s="1"/>
  <c r="N64" i="8"/>
  <c r="AC382" i="2"/>
  <c r="V382" i="2"/>
  <c r="Y382" i="2"/>
  <c r="U382" i="2"/>
  <c r="T382" i="2"/>
  <c r="R382" i="2"/>
  <c r="AB382" i="2"/>
  <c r="AA382" i="2"/>
  <c r="S382" i="2"/>
  <c r="Z382" i="2"/>
  <c r="W382" i="2"/>
  <c r="Z382" i="3"/>
  <c r="R382" i="3"/>
  <c r="E382" i="3"/>
  <c r="M382" i="3"/>
  <c r="V382" i="3"/>
  <c r="S382" i="3"/>
  <c r="AA382" i="3"/>
  <c r="Y383" i="3"/>
  <c r="H382" i="3"/>
  <c r="F384" i="3"/>
  <c r="U384" i="3" l="1"/>
  <c r="F65" i="8"/>
  <c r="E63" i="8"/>
  <c r="H63" i="8"/>
  <c r="AC384" i="3"/>
  <c r="N65" i="8"/>
  <c r="N385" i="3"/>
  <c r="M63" i="8"/>
  <c r="G383" i="2"/>
  <c r="L383" i="2"/>
  <c r="C383" i="2"/>
  <c r="D383" i="2"/>
  <c r="M383" i="2"/>
  <c r="J383" i="2"/>
  <c r="N383" i="2"/>
  <c r="K383" i="2"/>
  <c r="F383" i="2"/>
  <c r="H383" i="2"/>
  <c r="E383" i="2"/>
  <c r="F385" i="3"/>
  <c r="G383" i="3"/>
  <c r="C383" i="3"/>
  <c r="J384" i="3"/>
  <c r="L383" i="3"/>
  <c r="W382" i="3"/>
  <c r="T382" i="3"/>
  <c r="K383" i="3"/>
  <c r="D383" i="3"/>
  <c r="AB382" i="3"/>
  <c r="G64" i="8" l="1"/>
  <c r="J64" i="7"/>
  <c r="U385" i="3"/>
  <c r="F386" i="3" s="1"/>
  <c r="F66" i="8"/>
  <c r="M64" i="7"/>
  <c r="G64" i="7"/>
  <c r="D64" i="8"/>
  <c r="Y384" i="3"/>
  <c r="J65" i="8"/>
  <c r="D64" i="7"/>
  <c r="H64" i="7"/>
  <c r="L64" i="7"/>
  <c r="F64" i="7"/>
  <c r="L64" i="8"/>
  <c r="K64" i="7"/>
  <c r="K64" i="8"/>
  <c r="C64" i="8"/>
  <c r="E64" i="7"/>
  <c r="N64" i="7"/>
  <c r="C64" i="7"/>
  <c r="AC385" i="3"/>
  <c r="N66" i="8"/>
  <c r="Y383" i="2"/>
  <c r="V383" i="2"/>
  <c r="T383" i="2"/>
  <c r="AC383" i="2"/>
  <c r="AB383" i="2"/>
  <c r="S383" i="2"/>
  <c r="AA383" i="2"/>
  <c r="W383" i="2"/>
  <c r="Z383" i="2"/>
  <c r="U383" i="2"/>
  <c r="R383" i="2"/>
  <c r="S383" i="3"/>
  <c r="E383" i="3"/>
  <c r="R383" i="3"/>
  <c r="M383" i="3"/>
  <c r="Z383" i="3"/>
  <c r="AA383" i="3"/>
  <c r="H383" i="3"/>
  <c r="V383" i="3"/>
  <c r="M64" i="8" l="1"/>
  <c r="U386" i="3"/>
  <c r="E64" i="8"/>
  <c r="F387" i="3"/>
  <c r="N386" i="3"/>
  <c r="F67" i="8"/>
  <c r="H64" i="8"/>
  <c r="J385" i="3"/>
  <c r="F384" i="2"/>
  <c r="D384" i="2"/>
  <c r="G384" i="2"/>
  <c r="N384" i="2"/>
  <c r="C384" i="2"/>
  <c r="L384" i="2"/>
  <c r="M384" i="2"/>
  <c r="E384" i="2"/>
  <c r="J384" i="2"/>
  <c r="H384" i="2"/>
  <c r="K384" i="2"/>
  <c r="W383" i="3"/>
  <c r="AB383" i="3"/>
  <c r="L384" i="3"/>
  <c r="C384" i="3"/>
  <c r="K384" i="3"/>
  <c r="G384" i="3"/>
  <c r="T383" i="3"/>
  <c r="D384" i="3"/>
  <c r="V384" i="3" l="1"/>
  <c r="G66" i="8"/>
  <c r="G65" i="8"/>
  <c r="H65" i="7"/>
  <c r="D65" i="7"/>
  <c r="J65" i="7"/>
  <c r="F65" i="7"/>
  <c r="S384" i="3"/>
  <c r="D385" i="3" s="1"/>
  <c r="D65" i="8"/>
  <c r="E65" i="7"/>
  <c r="N65" i="7"/>
  <c r="AA384" i="3"/>
  <c r="L65" i="8"/>
  <c r="L65" i="7"/>
  <c r="U387" i="3"/>
  <c r="F388" i="3" s="1"/>
  <c r="F68" i="8"/>
  <c r="Z384" i="3"/>
  <c r="K65" i="8"/>
  <c r="C65" i="7"/>
  <c r="AC386" i="3"/>
  <c r="N67" i="8"/>
  <c r="R384" i="3"/>
  <c r="C385" i="3" s="1"/>
  <c r="C65" i="8"/>
  <c r="K65" i="7"/>
  <c r="M65" i="7"/>
  <c r="G65" i="7"/>
  <c r="Y385" i="3"/>
  <c r="J66" i="8"/>
  <c r="F69" i="8"/>
  <c r="V384" i="2"/>
  <c r="AA384" i="2"/>
  <c r="R384" i="2"/>
  <c r="S384" i="2"/>
  <c r="U384" i="2"/>
  <c r="Z384" i="2"/>
  <c r="Y384" i="2"/>
  <c r="W384" i="2"/>
  <c r="T384" i="2"/>
  <c r="AB384" i="2"/>
  <c r="AC384" i="2"/>
  <c r="G385" i="3"/>
  <c r="M384" i="3"/>
  <c r="E384" i="3"/>
  <c r="H384" i="3"/>
  <c r="S385" i="3" l="1"/>
  <c r="D66" i="8"/>
  <c r="AB384" i="3"/>
  <c r="M65" i="8"/>
  <c r="N387" i="3"/>
  <c r="W384" i="3"/>
  <c r="H65" i="8"/>
  <c r="L385" i="3"/>
  <c r="J386" i="3"/>
  <c r="R385" i="3"/>
  <c r="C386" i="3" s="1"/>
  <c r="C66" i="8"/>
  <c r="E65" i="8"/>
  <c r="D386" i="3"/>
  <c r="K385" i="3"/>
  <c r="V385" i="3"/>
  <c r="U388" i="3"/>
  <c r="F389" i="3" s="1"/>
  <c r="H385" i="2"/>
  <c r="L385" i="2"/>
  <c r="K385" i="2"/>
  <c r="M385" i="2"/>
  <c r="D385" i="2"/>
  <c r="N385" i="2"/>
  <c r="E385" i="2"/>
  <c r="J385" i="2"/>
  <c r="F385" i="2"/>
  <c r="C385" i="2"/>
  <c r="G385" i="2"/>
  <c r="T384" i="3"/>
  <c r="M385" i="3"/>
  <c r="R386" i="3" l="1"/>
  <c r="C387" i="3" s="1"/>
  <c r="C67" i="8"/>
  <c r="V385" i="2"/>
  <c r="G386" i="2" s="1"/>
  <c r="G66" i="7"/>
  <c r="U385" i="2"/>
  <c r="F386" i="2" s="1"/>
  <c r="F66" i="7"/>
  <c r="T385" i="2"/>
  <c r="E386" i="2" s="1"/>
  <c r="E66" i="7"/>
  <c r="W385" i="2"/>
  <c r="H386" i="2" s="1"/>
  <c r="H66" i="7"/>
  <c r="Z385" i="2"/>
  <c r="K386" i="2" s="1"/>
  <c r="K66" i="7"/>
  <c r="AB385" i="2"/>
  <c r="M386" i="2" s="1"/>
  <c r="M66" i="7"/>
  <c r="F390" i="3"/>
  <c r="S386" i="3"/>
  <c r="D387" i="3" s="1"/>
  <c r="D67" i="8"/>
  <c r="U389" i="3"/>
  <c r="F70" i="8"/>
  <c r="F71" i="8"/>
  <c r="S385" i="2"/>
  <c r="D386" i="2" s="1"/>
  <c r="D66" i="7"/>
  <c r="Z385" i="3"/>
  <c r="K66" i="8"/>
  <c r="Y386" i="3"/>
  <c r="J67" i="8"/>
  <c r="AA385" i="3"/>
  <c r="L66" i="8"/>
  <c r="AB385" i="3"/>
  <c r="M386" i="3" s="1"/>
  <c r="M66" i="8"/>
  <c r="H385" i="3"/>
  <c r="R385" i="2"/>
  <c r="C386" i="2" s="1"/>
  <c r="C66" i="7"/>
  <c r="Y385" i="2"/>
  <c r="J386" i="2" s="1"/>
  <c r="J66" i="7"/>
  <c r="AC385" i="2"/>
  <c r="N386" i="2" s="1"/>
  <c r="N66" i="7"/>
  <c r="AA385" i="2"/>
  <c r="L386" i="2" s="1"/>
  <c r="L66" i="7"/>
  <c r="G386" i="3"/>
  <c r="AC387" i="3"/>
  <c r="N68" i="8"/>
  <c r="Z386" i="2"/>
  <c r="AC386" i="2"/>
  <c r="U386" i="2"/>
  <c r="V386" i="2"/>
  <c r="Y386" i="2"/>
  <c r="S386" i="2"/>
  <c r="AA386" i="2"/>
  <c r="E385" i="3"/>
  <c r="F391" i="3" l="1"/>
  <c r="L67" i="7"/>
  <c r="J387" i="3"/>
  <c r="W386" i="2"/>
  <c r="V386" i="3"/>
  <c r="G67" i="8"/>
  <c r="L386" i="3"/>
  <c r="D67" i="7"/>
  <c r="M67" i="7"/>
  <c r="K67" i="7"/>
  <c r="T385" i="3"/>
  <c r="E386" i="3" s="1"/>
  <c r="E66" i="8"/>
  <c r="N67" i="7"/>
  <c r="W385" i="3"/>
  <c r="H66" i="8"/>
  <c r="U390" i="3"/>
  <c r="E67" i="7"/>
  <c r="T386" i="2"/>
  <c r="H67" i="7"/>
  <c r="C67" i="7"/>
  <c r="AB386" i="2"/>
  <c r="R386" i="2"/>
  <c r="N388" i="3"/>
  <c r="J67" i="7"/>
  <c r="AB386" i="3"/>
  <c r="M387" i="3" s="1"/>
  <c r="M67" i="8"/>
  <c r="K386" i="3"/>
  <c r="S387" i="3"/>
  <c r="D388" i="3" s="1"/>
  <c r="D68" i="8"/>
  <c r="F67" i="7"/>
  <c r="G67" i="7"/>
  <c r="R387" i="3"/>
  <c r="C388" i="3" s="1"/>
  <c r="C68" i="8"/>
  <c r="L387" i="2"/>
  <c r="N387" i="2"/>
  <c r="D387" i="2"/>
  <c r="J387" i="2"/>
  <c r="M387" i="2"/>
  <c r="F387" i="2"/>
  <c r="H387" i="2"/>
  <c r="E387" i="2"/>
  <c r="C387" i="2"/>
  <c r="G387" i="2"/>
  <c r="K387" i="2"/>
  <c r="Q353" i="3"/>
  <c r="B44" i="4"/>
  <c r="Q353" i="2"/>
  <c r="B44" i="5"/>
  <c r="K68" i="7" l="1"/>
  <c r="D68" i="7"/>
  <c r="G68" i="7"/>
  <c r="F68" i="7"/>
  <c r="S388" i="3"/>
  <c r="D389" i="3" s="1"/>
  <c r="D69" i="8"/>
  <c r="AB387" i="3"/>
  <c r="AA386" i="3"/>
  <c r="L67" i="8"/>
  <c r="C68" i="7"/>
  <c r="M68" i="7"/>
  <c r="L68" i="7"/>
  <c r="F72" i="8"/>
  <c r="H386" i="3"/>
  <c r="H68" i="7"/>
  <c r="N68" i="7"/>
  <c r="M68" i="8"/>
  <c r="AC388" i="3"/>
  <c r="N69" i="8"/>
  <c r="E68" i="7"/>
  <c r="J68" i="7"/>
  <c r="U391" i="3"/>
  <c r="F392" i="3" s="1"/>
  <c r="R388" i="3"/>
  <c r="C389" i="3" s="1"/>
  <c r="C69" i="8"/>
  <c r="Z386" i="3"/>
  <c r="K67" i="8"/>
  <c r="T386" i="3"/>
  <c r="E387" i="3" s="1"/>
  <c r="E67" i="8"/>
  <c r="G387" i="3"/>
  <c r="Y387" i="3"/>
  <c r="J68" i="8"/>
  <c r="R387" i="2"/>
  <c r="T387" i="2"/>
  <c r="AB387" i="2"/>
  <c r="W387" i="2"/>
  <c r="Y387" i="2"/>
  <c r="S387" i="2"/>
  <c r="AA387" i="2"/>
  <c r="V387" i="2"/>
  <c r="U387" i="2"/>
  <c r="Z387" i="2"/>
  <c r="AC387" i="2"/>
  <c r="B359" i="2"/>
  <c r="B44" i="8"/>
  <c r="B44" i="7"/>
  <c r="B359" i="3"/>
  <c r="F73" i="8" l="1"/>
  <c r="R389" i="3"/>
  <c r="C390" i="3" s="1"/>
  <c r="C70" i="8"/>
  <c r="N389" i="3"/>
  <c r="W386" i="3"/>
  <c r="H67" i="8"/>
  <c r="S389" i="3"/>
  <c r="M388" i="3"/>
  <c r="J388" i="3"/>
  <c r="T387" i="3"/>
  <c r="E388" i="3" s="1"/>
  <c r="E69" i="8"/>
  <c r="E68" i="8"/>
  <c r="V387" i="3"/>
  <c r="G68" i="8"/>
  <c r="K387" i="3"/>
  <c r="L387" i="3"/>
  <c r="D70" i="8"/>
  <c r="U392" i="3"/>
  <c r="N388" i="2"/>
  <c r="K388" i="2"/>
  <c r="D388" i="2"/>
  <c r="H388" i="2"/>
  <c r="E388" i="2"/>
  <c r="G388" i="2"/>
  <c r="F388" i="2"/>
  <c r="L388" i="2"/>
  <c r="J388" i="2"/>
  <c r="M388" i="2"/>
  <c r="C388" i="2"/>
  <c r="Q359" i="3"/>
  <c r="Q359" i="2"/>
  <c r="R390" i="3" l="1"/>
  <c r="C71" i="8"/>
  <c r="E69" i="7"/>
  <c r="AB388" i="3"/>
  <c r="M69" i="8"/>
  <c r="J69" i="7"/>
  <c r="N69" i="7"/>
  <c r="D390" i="3"/>
  <c r="L69" i="7"/>
  <c r="H69" i="7"/>
  <c r="C391" i="3"/>
  <c r="Z387" i="3"/>
  <c r="K68" i="8"/>
  <c r="C69" i="7"/>
  <c r="F69" i="7"/>
  <c r="D69" i="7"/>
  <c r="G388" i="3"/>
  <c r="T388" i="3"/>
  <c r="M69" i="7"/>
  <c r="G69" i="7"/>
  <c r="K69" i="7"/>
  <c r="AA387" i="3"/>
  <c r="L68" i="8"/>
  <c r="Y388" i="3"/>
  <c r="J69" i="8"/>
  <c r="H387" i="3"/>
  <c r="AC389" i="3"/>
  <c r="N70" i="8"/>
  <c r="R391" i="3"/>
  <c r="F393" i="3"/>
  <c r="Y388" i="2"/>
  <c r="AA388" i="2"/>
  <c r="W388" i="2"/>
  <c r="AB388" i="2"/>
  <c r="R388" i="2"/>
  <c r="T388" i="2"/>
  <c r="S388" i="2"/>
  <c r="U388" i="2"/>
  <c r="V388" i="2"/>
  <c r="Z388" i="2"/>
  <c r="AC388" i="2"/>
  <c r="B360" i="2"/>
  <c r="B360" i="3"/>
  <c r="K388" i="3" l="1"/>
  <c r="M389" i="3"/>
  <c r="F74" i="8"/>
  <c r="V388" i="3"/>
  <c r="G69" i="8"/>
  <c r="N390" i="3"/>
  <c r="J389" i="3"/>
  <c r="L388" i="3"/>
  <c r="W387" i="3"/>
  <c r="H68" i="8"/>
  <c r="E389" i="3"/>
  <c r="S390" i="3"/>
  <c r="D71" i="8"/>
  <c r="C72" i="8"/>
  <c r="U393" i="3"/>
  <c r="C392" i="3"/>
  <c r="K389" i="2"/>
  <c r="F389" i="2"/>
  <c r="E389" i="2"/>
  <c r="L389" i="2"/>
  <c r="M389" i="2"/>
  <c r="N389" i="2"/>
  <c r="G389" i="2"/>
  <c r="D389" i="2"/>
  <c r="H389" i="2"/>
  <c r="J389" i="2"/>
  <c r="C389" i="2"/>
  <c r="Q360" i="3"/>
  <c r="Q360" i="2"/>
  <c r="Y389" i="3" l="1"/>
  <c r="J70" i="8"/>
  <c r="AB389" i="3"/>
  <c r="M70" i="8"/>
  <c r="C70" i="7"/>
  <c r="G70" i="7"/>
  <c r="E70" i="7"/>
  <c r="AC390" i="3"/>
  <c r="N71" i="8"/>
  <c r="L70" i="7"/>
  <c r="H388" i="3"/>
  <c r="J70" i="7"/>
  <c r="N70" i="7"/>
  <c r="F70" i="7"/>
  <c r="D70" i="7"/>
  <c r="T389" i="3"/>
  <c r="E70" i="8"/>
  <c r="H70" i="7"/>
  <c r="M70" i="7"/>
  <c r="K70" i="7"/>
  <c r="D391" i="3"/>
  <c r="AA388" i="3"/>
  <c r="L69" i="8"/>
  <c r="C73" i="8"/>
  <c r="G389" i="3"/>
  <c r="Z388" i="3"/>
  <c r="K69" i="8"/>
  <c r="R392" i="3"/>
  <c r="F394" i="3"/>
  <c r="Y389" i="2"/>
  <c r="Z389" i="2"/>
  <c r="AA389" i="2"/>
  <c r="R389" i="2"/>
  <c r="S389" i="2"/>
  <c r="V389" i="2"/>
  <c r="AB389" i="2"/>
  <c r="W389" i="2"/>
  <c r="AC389" i="2"/>
  <c r="U389" i="2"/>
  <c r="T389" i="2"/>
  <c r="B361" i="2"/>
  <c r="B361" i="3"/>
  <c r="F75" i="8" l="1"/>
  <c r="K389" i="3"/>
  <c r="L389" i="3"/>
  <c r="E390" i="3"/>
  <c r="S391" i="3"/>
  <c r="D72" i="8"/>
  <c r="W388" i="3"/>
  <c r="H69" i="8"/>
  <c r="J390" i="3"/>
  <c r="V389" i="3"/>
  <c r="G70" i="8"/>
  <c r="N391" i="3"/>
  <c r="M390" i="3"/>
  <c r="U394" i="3"/>
  <c r="C393" i="3"/>
  <c r="F390" i="2"/>
  <c r="H390" i="2"/>
  <c r="G390" i="2"/>
  <c r="K390" i="2"/>
  <c r="C390" i="2"/>
  <c r="E390" i="2"/>
  <c r="N390" i="2"/>
  <c r="M390" i="2"/>
  <c r="D390" i="2"/>
  <c r="J390" i="2"/>
  <c r="L390" i="2"/>
  <c r="Q361" i="3"/>
  <c r="Q361" i="2"/>
  <c r="J71" i="7" l="1"/>
  <c r="H389" i="3"/>
  <c r="C71" i="7"/>
  <c r="F71" i="7"/>
  <c r="AC391" i="3"/>
  <c r="N72" i="8"/>
  <c r="T390" i="3"/>
  <c r="E71" i="8"/>
  <c r="H71" i="7"/>
  <c r="Y390" i="3"/>
  <c r="J71" i="8"/>
  <c r="AA389" i="3"/>
  <c r="L70" i="8"/>
  <c r="M71" i="7"/>
  <c r="K71" i="7"/>
  <c r="AB390" i="3"/>
  <c r="M71" i="8"/>
  <c r="E71" i="7"/>
  <c r="D71" i="7"/>
  <c r="L71" i="7"/>
  <c r="N71" i="7"/>
  <c r="G71" i="7"/>
  <c r="C74" i="8"/>
  <c r="G390" i="3"/>
  <c r="D392" i="3"/>
  <c r="Z389" i="3"/>
  <c r="K70" i="8"/>
  <c r="R393" i="3"/>
  <c r="F395" i="3"/>
  <c r="S390" i="2"/>
  <c r="AA390" i="2"/>
  <c r="Y390" i="2"/>
  <c r="AB390" i="2"/>
  <c r="AC390" i="2"/>
  <c r="V390" i="2"/>
  <c r="R390" i="2"/>
  <c r="Z390" i="2"/>
  <c r="U390" i="2"/>
  <c r="T390" i="2"/>
  <c r="W390" i="2"/>
  <c r="B362" i="2"/>
  <c r="B362" i="3"/>
  <c r="N392" i="3" l="1"/>
  <c r="S392" i="3"/>
  <c r="D73" i="8"/>
  <c r="J391" i="3"/>
  <c r="W389" i="3"/>
  <c r="H70" i="8"/>
  <c r="F76" i="8"/>
  <c r="V390" i="3"/>
  <c r="G71" i="8"/>
  <c r="K390" i="3"/>
  <c r="M391" i="3"/>
  <c r="L390" i="3"/>
  <c r="E391" i="3"/>
  <c r="C394" i="3"/>
  <c r="U395" i="3"/>
  <c r="E391" i="2"/>
  <c r="G391" i="2"/>
  <c r="M391" i="2"/>
  <c r="L391" i="2"/>
  <c r="K391" i="2"/>
  <c r="H391" i="2"/>
  <c r="F391" i="2"/>
  <c r="N391" i="2"/>
  <c r="J391" i="2"/>
  <c r="D391" i="2"/>
  <c r="C391" i="2"/>
  <c r="Q362" i="2"/>
  <c r="Q362" i="3"/>
  <c r="J72" i="7" l="1"/>
  <c r="E72" i="7"/>
  <c r="AC392" i="3"/>
  <c r="N73" i="8"/>
  <c r="L72" i="7"/>
  <c r="AB391" i="3"/>
  <c r="M72" i="8"/>
  <c r="Y391" i="3"/>
  <c r="J72" i="8"/>
  <c r="C72" i="7"/>
  <c r="F72" i="7"/>
  <c r="K72" i="7"/>
  <c r="G391" i="3"/>
  <c r="H390" i="3"/>
  <c r="N72" i="7"/>
  <c r="AA390" i="3"/>
  <c r="L71" i="8"/>
  <c r="Z390" i="3"/>
  <c r="K71" i="8"/>
  <c r="D393" i="3"/>
  <c r="M72" i="7"/>
  <c r="T391" i="3"/>
  <c r="E72" i="8"/>
  <c r="D72" i="7"/>
  <c r="H72" i="7"/>
  <c r="G72" i="7"/>
  <c r="C75" i="8"/>
  <c r="F396" i="3"/>
  <c r="R394" i="3"/>
  <c r="U391" i="2"/>
  <c r="T391" i="2"/>
  <c r="S391" i="2"/>
  <c r="AA391" i="2"/>
  <c r="R391" i="2"/>
  <c r="Y391" i="2"/>
  <c r="Z391" i="2"/>
  <c r="V391" i="2"/>
  <c r="AC391" i="2"/>
  <c r="W391" i="2"/>
  <c r="AB391" i="2"/>
  <c r="B363" i="3"/>
  <c r="B363" i="2"/>
  <c r="L391" i="3" l="1"/>
  <c r="S393" i="3"/>
  <c r="D74" i="8"/>
  <c r="K391" i="3"/>
  <c r="W390" i="3"/>
  <c r="H71" i="8"/>
  <c r="F77" i="8"/>
  <c r="V391" i="3"/>
  <c r="G72" i="8"/>
  <c r="J392" i="3"/>
  <c r="M392" i="3"/>
  <c r="E392" i="3"/>
  <c r="N393" i="3"/>
  <c r="U396" i="3"/>
  <c r="C395" i="3"/>
  <c r="H392" i="2"/>
  <c r="J392" i="2"/>
  <c r="E392" i="2"/>
  <c r="L392" i="2"/>
  <c r="M392" i="2"/>
  <c r="N392" i="2"/>
  <c r="K392" i="2"/>
  <c r="D392" i="2"/>
  <c r="F392" i="2"/>
  <c r="G392" i="2"/>
  <c r="C392" i="2"/>
  <c r="Q363" i="3"/>
  <c r="Q363" i="2"/>
  <c r="H73" i="7" l="1"/>
  <c r="G392" i="3"/>
  <c r="D73" i="7"/>
  <c r="L73" i="7"/>
  <c r="C76" i="8"/>
  <c r="AC393" i="3"/>
  <c r="N74" i="8"/>
  <c r="Y392" i="3"/>
  <c r="J73" i="8"/>
  <c r="Z391" i="3"/>
  <c r="K72" i="8"/>
  <c r="M73" i="7"/>
  <c r="T392" i="3"/>
  <c r="E73" i="8"/>
  <c r="D394" i="3"/>
  <c r="C73" i="7"/>
  <c r="K73" i="7"/>
  <c r="E73" i="7"/>
  <c r="AB392" i="3"/>
  <c r="M73" i="8"/>
  <c r="H391" i="3"/>
  <c r="F73" i="7"/>
  <c r="G73" i="7"/>
  <c r="N73" i="7"/>
  <c r="J73" i="7"/>
  <c r="AA391" i="3"/>
  <c r="L72" i="8"/>
  <c r="F397" i="3"/>
  <c r="R395" i="3"/>
  <c r="S392" i="2"/>
  <c r="Z392" i="2"/>
  <c r="AB392" i="2"/>
  <c r="V392" i="2"/>
  <c r="AA392" i="2"/>
  <c r="W392" i="2"/>
  <c r="R392" i="2"/>
  <c r="U392" i="2"/>
  <c r="AC392" i="2"/>
  <c r="T392" i="2"/>
  <c r="Y392" i="2"/>
  <c r="B364" i="2"/>
  <c r="B364" i="3"/>
  <c r="N394" i="3" l="1"/>
  <c r="V392" i="3"/>
  <c r="G73" i="8"/>
  <c r="F78" i="8"/>
  <c r="M393" i="3"/>
  <c r="S394" i="3"/>
  <c r="D75" i="8"/>
  <c r="E393" i="3"/>
  <c r="J393" i="3"/>
  <c r="L392" i="3"/>
  <c r="W391" i="3"/>
  <c r="H72" i="8"/>
  <c r="K392" i="3"/>
  <c r="C396" i="3"/>
  <c r="U397" i="3"/>
  <c r="E393" i="2"/>
  <c r="H393" i="2"/>
  <c r="G393" i="2"/>
  <c r="K393" i="2"/>
  <c r="F393" i="2"/>
  <c r="J393" i="2"/>
  <c r="N393" i="2"/>
  <c r="L393" i="2"/>
  <c r="M393" i="2"/>
  <c r="D393" i="2"/>
  <c r="C393" i="2"/>
  <c r="Q364" i="3"/>
  <c r="B45" i="4"/>
  <c r="Q364" i="2"/>
  <c r="B45" i="5"/>
  <c r="C74" i="7" l="1"/>
  <c r="Y393" i="3"/>
  <c r="J74" i="8"/>
  <c r="L74" i="7"/>
  <c r="G74" i="7"/>
  <c r="H74" i="7"/>
  <c r="AB393" i="3"/>
  <c r="M74" i="8"/>
  <c r="AC394" i="3"/>
  <c r="N75" i="8"/>
  <c r="K74" i="7"/>
  <c r="N74" i="7"/>
  <c r="T393" i="3"/>
  <c r="E74" i="8"/>
  <c r="D74" i="7"/>
  <c r="J74" i="7"/>
  <c r="C77" i="8"/>
  <c r="H392" i="3"/>
  <c r="M74" i="7"/>
  <c r="F74" i="7"/>
  <c r="E74" i="7"/>
  <c r="Z392" i="3"/>
  <c r="K73" i="8"/>
  <c r="AA392" i="3"/>
  <c r="L73" i="8"/>
  <c r="D395" i="3"/>
  <c r="G393" i="3"/>
  <c r="F398" i="3"/>
  <c r="R396" i="3"/>
  <c r="R393" i="2"/>
  <c r="AB393" i="2"/>
  <c r="AC393" i="2"/>
  <c r="Y393" i="2"/>
  <c r="Z393" i="2"/>
  <c r="V393" i="2"/>
  <c r="W393" i="2"/>
  <c r="S393" i="2"/>
  <c r="AA393" i="2"/>
  <c r="U393" i="2"/>
  <c r="T393" i="2"/>
  <c r="B365" i="2"/>
  <c r="B45" i="8"/>
  <c r="B47" i="8" s="1"/>
  <c r="B47" i="4"/>
  <c r="B45" i="7"/>
  <c r="B47" i="7" s="1"/>
  <c r="B47" i="5"/>
  <c r="B365" i="3"/>
  <c r="D76" i="8" l="1"/>
  <c r="S395" i="3"/>
  <c r="N395" i="3"/>
  <c r="J394" i="3"/>
  <c r="K393" i="3"/>
  <c r="E394" i="3"/>
  <c r="F79" i="8"/>
  <c r="W392" i="3"/>
  <c r="H73" i="8"/>
  <c r="V393" i="3"/>
  <c r="G74" i="8"/>
  <c r="L393" i="3"/>
  <c r="M394" i="3"/>
  <c r="U398" i="3"/>
  <c r="C397" i="3"/>
  <c r="F394" i="2"/>
  <c r="D394" i="2"/>
  <c r="G394" i="2"/>
  <c r="M394" i="2"/>
  <c r="J394" i="2"/>
  <c r="E394" i="2"/>
  <c r="L394" i="2"/>
  <c r="H394" i="2"/>
  <c r="N394" i="2"/>
  <c r="C394" i="2"/>
  <c r="K394" i="2"/>
  <c r="Q365" i="3"/>
  <c r="Q365" i="2"/>
  <c r="AB394" i="3" l="1"/>
  <c r="M75" i="8"/>
  <c r="T394" i="3"/>
  <c r="E75" i="8"/>
  <c r="L75" i="7"/>
  <c r="AA393" i="3"/>
  <c r="L74" i="8"/>
  <c r="Y394" i="3"/>
  <c r="J75" i="8"/>
  <c r="H75" i="7"/>
  <c r="C78" i="8"/>
  <c r="D396" i="3"/>
  <c r="C75" i="7"/>
  <c r="E75" i="7"/>
  <c r="D75" i="7"/>
  <c r="G394" i="3"/>
  <c r="AC395" i="3"/>
  <c r="N76" i="8"/>
  <c r="M75" i="7"/>
  <c r="H393" i="3"/>
  <c r="Z393" i="3"/>
  <c r="K74" i="8"/>
  <c r="K75" i="7"/>
  <c r="G75" i="7"/>
  <c r="N75" i="7"/>
  <c r="J75" i="7"/>
  <c r="F75" i="7"/>
  <c r="F399" i="3"/>
  <c r="R397" i="3"/>
  <c r="Z394" i="2"/>
  <c r="AA394" i="2"/>
  <c r="AB394" i="2"/>
  <c r="T394" i="2"/>
  <c r="V394" i="2"/>
  <c r="R394" i="2"/>
  <c r="AC394" i="2"/>
  <c r="S394" i="2"/>
  <c r="W394" i="2"/>
  <c r="Y394" i="2"/>
  <c r="U394" i="2"/>
  <c r="B366" i="2"/>
  <c r="B366" i="3"/>
  <c r="F80" i="8" l="1"/>
  <c r="D77" i="8"/>
  <c r="S396" i="3"/>
  <c r="K394" i="3"/>
  <c r="W393" i="3"/>
  <c r="H74" i="8"/>
  <c r="L394" i="3"/>
  <c r="M395" i="3"/>
  <c r="N396" i="3"/>
  <c r="V394" i="3"/>
  <c r="G75" i="8"/>
  <c r="J395" i="3"/>
  <c r="E395" i="3"/>
  <c r="C398" i="3"/>
  <c r="U399" i="3"/>
  <c r="J395" i="2"/>
  <c r="C395" i="2"/>
  <c r="E395" i="2"/>
  <c r="L395" i="2"/>
  <c r="D395" i="2"/>
  <c r="F395" i="2"/>
  <c r="N395" i="2"/>
  <c r="G395" i="2"/>
  <c r="M395" i="2"/>
  <c r="K395" i="2"/>
  <c r="H395" i="2"/>
  <c r="Q366" i="3"/>
  <c r="Q366" i="2"/>
  <c r="D76" i="7" l="1"/>
  <c r="AA394" i="3"/>
  <c r="L75" i="8"/>
  <c r="L76" i="7"/>
  <c r="AB395" i="3"/>
  <c r="M76" i="8"/>
  <c r="H76" i="7"/>
  <c r="N76" i="7"/>
  <c r="E76" i="7"/>
  <c r="Y395" i="3"/>
  <c r="J76" i="8"/>
  <c r="G395" i="3"/>
  <c r="Z394" i="3"/>
  <c r="K75" i="8"/>
  <c r="M76" i="7"/>
  <c r="J76" i="7"/>
  <c r="T395" i="3"/>
  <c r="E76" i="8"/>
  <c r="G76" i="7"/>
  <c r="AC396" i="3"/>
  <c r="N77" i="8"/>
  <c r="K76" i="7"/>
  <c r="F76" i="7"/>
  <c r="C76" i="7"/>
  <c r="C79" i="8"/>
  <c r="H394" i="3"/>
  <c r="D397" i="3"/>
  <c r="F400" i="3"/>
  <c r="R398" i="3"/>
  <c r="AC395" i="2"/>
  <c r="AA395" i="2"/>
  <c r="U395" i="2"/>
  <c r="T395" i="2"/>
  <c r="W395" i="2"/>
  <c r="Z395" i="2"/>
  <c r="AB395" i="2"/>
  <c r="R395" i="2"/>
  <c r="V395" i="2"/>
  <c r="S395" i="2"/>
  <c r="Y395" i="2"/>
  <c r="B367" i="2"/>
  <c r="B367" i="3"/>
  <c r="F81" i="8" l="1"/>
  <c r="J396" i="3"/>
  <c r="E396" i="3"/>
  <c r="L395" i="3"/>
  <c r="D78" i="8"/>
  <c r="S397" i="3"/>
  <c r="W394" i="3"/>
  <c r="H75" i="8"/>
  <c r="N397" i="3"/>
  <c r="K395" i="3"/>
  <c r="V395" i="3"/>
  <c r="G76" i="8"/>
  <c r="M396" i="3"/>
  <c r="C399" i="3"/>
  <c r="U400" i="3"/>
  <c r="D396" i="2"/>
  <c r="C396" i="2"/>
  <c r="K396" i="2"/>
  <c r="L396" i="2"/>
  <c r="E396" i="2"/>
  <c r="J396" i="2"/>
  <c r="G396" i="2"/>
  <c r="M396" i="2"/>
  <c r="F396" i="2"/>
  <c r="N396" i="2"/>
  <c r="H396" i="2"/>
  <c r="Q367" i="3"/>
  <c r="Q367" i="2"/>
  <c r="F77" i="7" l="1"/>
  <c r="D77" i="7"/>
  <c r="M77" i="7"/>
  <c r="D398" i="3"/>
  <c r="H77" i="7"/>
  <c r="G77" i="7"/>
  <c r="K77" i="7"/>
  <c r="C80" i="8"/>
  <c r="H395" i="3"/>
  <c r="T396" i="3"/>
  <c r="E77" i="8"/>
  <c r="E77" i="7"/>
  <c r="AB396" i="3"/>
  <c r="M77" i="8"/>
  <c r="G396" i="3"/>
  <c r="L77" i="7"/>
  <c r="N77" i="7"/>
  <c r="J77" i="7"/>
  <c r="C77" i="7"/>
  <c r="Z395" i="3"/>
  <c r="K76" i="8"/>
  <c r="AC397" i="3"/>
  <c r="N78" i="8"/>
  <c r="AA395" i="3"/>
  <c r="L76" i="8"/>
  <c r="Y396" i="3"/>
  <c r="J77" i="8"/>
  <c r="F401" i="3"/>
  <c r="R399" i="3"/>
  <c r="AB396" i="2"/>
  <c r="V396" i="2"/>
  <c r="AA396" i="2"/>
  <c r="W396" i="2"/>
  <c r="Y396" i="2"/>
  <c r="Z396" i="2"/>
  <c r="AC396" i="2"/>
  <c r="R396" i="2"/>
  <c r="U396" i="2"/>
  <c r="T396" i="2"/>
  <c r="S396" i="2"/>
  <c r="B368" i="2"/>
  <c r="B368" i="3"/>
  <c r="V396" i="3" l="1"/>
  <c r="G77" i="8"/>
  <c r="D79" i="8"/>
  <c r="S398" i="3"/>
  <c r="J397" i="3"/>
  <c r="W395" i="3"/>
  <c r="H76" i="8"/>
  <c r="K396" i="3"/>
  <c r="N398" i="3"/>
  <c r="E397" i="3"/>
  <c r="L396" i="3"/>
  <c r="F82" i="8"/>
  <c r="M397" i="3"/>
  <c r="U401" i="3"/>
  <c r="C400" i="3"/>
  <c r="C397" i="2"/>
  <c r="H397" i="2"/>
  <c r="G397" i="2"/>
  <c r="K397" i="2"/>
  <c r="D397" i="2"/>
  <c r="N397" i="2"/>
  <c r="M397" i="2"/>
  <c r="E397" i="2"/>
  <c r="F397" i="2"/>
  <c r="J397" i="2"/>
  <c r="L397" i="2"/>
  <c r="Q368" i="3"/>
  <c r="Q368" i="2"/>
  <c r="M78" i="7" l="1"/>
  <c r="T397" i="3"/>
  <c r="E78" i="8"/>
  <c r="J78" i="7"/>
  <c r="N78" i="7"/>
  <c r="H78" i="7"/>
  <c r="C81" i="8"/>
  <c r="L78" i="7"/>
  <c r="D78" i="7"/>
  <c r="H396" i="3"/>
  <c r="D399" i="3"/>
  <c r="G397" i="3"/>
  <c r="G78" i="7"/>
  <c r="Z396" i="3"/>
  <c r="K77" i="8"/>
  <c r="F78" i="7"/>
  <c r="C78" i="7"/>
  <c r="E78" i="7"/>
  <c r="K78" i="7"/>
  <c r="AB397" i="3"/>
  <c r="M78" i="8"/>
  <c r="AA396" i="3"/>
  <c r="L77" i="8"/>
  <c r="AC398" i="3"/>
  <c r="N79" i="8"/>
  <c r="Y397" i="3"/>
  <c r="J78" i="8"/>
  <c r="F402" i="3"/>
  <c r="R400" i="3"/>
  <c r="AB397" i="2"/>
  <c r="V397" i="2"/>
  <c r="AC397" i="2"/>
  <c r="W397" i="2"/>
  <c r="AA397" i="2"/>
  <c r="S397" i="2"/>
  <c r="R397" i="2"/>
  <c r="Y397" i="2"/>
  <c r="U397" i="2"/>
  <c r="T397" i="2"/>
  <c r="Z397" i="2"/>
  <c r="B369" i="2"/>
  <c r="B369" i="3"/>
  <c r="B50" i="8" l="1"/>
  <c r="N399" i="3"/>
  <c r="V397" i="3"/>
  <c r="G78" i="8"/>
  <c r="W396" i="3"/>
  <c r="H77" i="8"/>
  <c r="F83" i="8"/>
  <c r="J398" i="3"/>
  <c r="K397" i="3"/>
  <c r="L397" i="3"/>
  <c r="E398" i="3"/>
  <c r="M398" i="3"/>
  <c r="D80" i="8"/>
  <c r="S399" i="3"/>
  <c r="C401" i="3"/>
  <c r="U402" i="3"/>
  <c r="J398" i="2"/>
  <c r="D398" i="2"/>
  <c r="G398" i="2"/>
  <c r="H398" i="2"/>
  <c r="E398" i="2"/>
  <c r="K398" i="2"/>
  <c r="C398" i="2"/>
  <c r="M398" i="2"/>
  <c r="F398" i="2"/>
  <c r="L398" i="2"/>
  <c r="N398" i="2"/>
  <c r="Q369" i="3"/>
  <c r="Q369" i="2"/>
  <c r="N79" i="7" l="1"/>
  <c r="C79" i="7"/>
  <c r="G79" i="7"/>
  <c r="C82" i="8"/>
  <c r="Z397" i="3"/>
  <c r="K78" i="8"/>
  <c r="L79" i="7"/>
  <c r="K79" i="7"/>
  <c r="D79" i="7"/>
  <c r="AB398" i="3"/>
  <c r="M79" i="8"/>
  <c r="T398" i="3"/>
  <c r="E79" i="8"/>
  <c r="Y398" i="3"/>
  <c r="J79" i="8"/>
  <c r="AC399" i="3"/>
  <c r="N80" i="8"/>
  <c r="F79" i="7"/>
  <c r="E79" i="7"/>
  <c r="J79" i="7"/>
  <c r="D400" i="3"/>
  <c r="AA397" i="3"/>
  <c r="L78" i="8"/>
  <c r="B50" i="7"/>
  <c r="G398" i="3"/>
  <c r="M79" i="7"/>
  <c r="H79" i="7"/>
  <c r="H397" i="3"/>
  <c r="R401" i="3"/>
  <c r="F403" i="3"/>
  <c r="AC398" i="2"/>
  <c r="R398" i="2"/>
  <c r="V398" i="2"/>
  <c r="AA398" i="2"/>
  <c r="Z398" i="2"/>
  <c r="S398" i="2"/>
  <c r="U398" i="2"/>
  <c r="T398" i="2"/>
  <c r="Y398" i="2"/>
  <c r="AB398" i="2"/>
  <c r="W398" i="2"/>
  <c r="B370" i="2"/>
  <c r="B370" i="3"/>
  <c r="L398" i="3" l="1"/>
  <c r="N400" i="3"/>
  <c r="F84" i="8"/>
  <c r="W397" i="3"/>
  <c r="H78" i="8"/>
  <c r="V398" i="3"/>
  <c r="G79" i="8"/>
  <c r="M399" i="3"/>
  <c r="B51" i="8"/>
  <c r="D81" i="8"/>
  <c r="S400" i="3"/>
  <c r="E399" i="3"/>
  <c r="K398" i="3"/>
  <c r="J399" i="3"/>
  <c r="U403" i="3"/>
  <c r="C402" i="3"/>
  <c r="L399" i="2"/>
  <c r="C399" i="2"/>
  <c r="D399" i="2"/>
  <c r="M399" i="2"/>
  <c r="H399" i="2"/>
  <c r="F399" i="2"/>
  <c r="K399" i="2"/>
  <c r="N399" i="2"/>
  <c r="E399" i="2"/>
  <c r="J399" i="2"/>
  <c r="G399" i="2"/>
  <c r="Q370" i="3"/>
  <c r="Q370" i="2"/>
  <c r="N80" i="7" l="1"/>
  <c r="C83" i="8"/>
  <c r="B51" i="7"/>
  <c r="K80" i="7"/>
  <c r="Y399" i="3"/>
  <c r="J80" i="8"/>
  <c r="Z398" i="3"/>
  <c r="K79" i="8"/>
  <c r="H398" i="3"/>
  <c r="G80" i="7"/>
  <c r="D80" i="7"/>
  <c r="J80" i="7"/>
  <c r="F80" i="7"/>
  <c r="C80" i="7"/>
  <c r="D401" i="3"/>
  <c r="AB399" i="3"/>
  <c r="M80" i="8"/>
  <c r="G399" i="3"/>
  <c r="AC400" i="3"/>
  <c r="N81" i="8"/>
  <c r="M80" i="7"/>
  <c r="E80" i="7"/>
  <c r="H80" i="7"/>
  <c r="L80" i="7"/>
  <c r="T399" i="3"/>
  <c r="E80" i="8"/>
  <c r="AA398" i="3"/>
  <c r="L79" i="8"/>
  <c r="F404" i="3"/>
  <c r="R402" i="3"/>
  <c r="Z399" i="2"/>
  <c r="R399" i="2"/>
  <c r="V399" i="2"/>
  <c r="Y399" i="2"/>
  <c r="U399" i="2"/>
  <c r="AA399" i="2"/>
  <c r="T399" i="2"/>
  <c r="W399" i="2"/>
  <c r="AC399" i="2"/>
  <c r="AB399" i="2"/>
  <c r="S399" i="2"/>
  <c r="B371" i="2"/>
  <c r="B371" i="3"/>
  <c r="F85" i="8" l="1"/>
  <c r="N401" i="3"/>
  <c r="M400" i="3"/>
  <c r="D82" i="8"/>
  <c r="S401" i="3"/>
  <c r="W398" i="3"/>
  <c r="H79" i="8"/>
  <c r="E400" i="3"/>
  <c r="V399" i="3"/>
  <c r="G80" i="8"/>
  <c r="J400" i="3"/>
  <c r="L399" i="3"/>
  <c r="K399" i="3"/>
  <c r="U404" i="3"/>
  <c r="C403" i="3"/>
  <c r="N400" i="2"/>
  <c r="G400" i="2"/>
  <c r="M400" i="2"/>
  <c r="L400" i="2"/>
  <c r="J400" i="2"/>
  <c r="C400" i="2"/>
  <c r="F400" i="2"/>
  <c r="H400" i="2"/>
  <c r="D400" i="2"/>
  <c r="K400" i="2"/>
  <c r="E400" i="2"/>
  <c r="Q371" i="3"/>
  <c r="Q371" i="2"/>
  <c r="E81" i="7" l="1"/>
  <c r="M81" i="7"/>
  <c r="Z399" i="3"/>
  <c r="K80" i="8"/>
  <c r="T400" i="3"/>
  <c r="E81" i="8"/>
  <c r="H399" i="3"/>
  <c r="AC401" i="3"/>
  <c r="N82" i="8"/>
  <c r="F81" i="7"/>
  <c r="K81" i="7"/>
  <c r="C81" i="7"/>
  <c r="G81" i="7"/>
  <c r="B52" i="8"/>
  <c r="D81" i="7"/>
  <c r="J81" i="7"/>
  <c r="N81" i="7"/>
  <c r="AA399" i="3"/>
  <c r="L80" i="8"/>
  <c r="G400" i="3"/>
  <c r="D402" i="3"/>
  <c r="AB400" i="3"/>
  <c r="M81" i="8"/>
  <c r="H81" i="7"/>
  <c r="L81" i="7"/>
  <c r="C84" i="8"/>
  <c r="B52" i="7"/>
  <c r="Y400" i="3"/>
  <c r="J81" i="8"/>
  <c r="F405" i="3"/>
  <c r="R403" i="3"/>
  <c r="W400" i="2"/>
  <c r="Y400" i="2"/>
  <c r="V400" i="2"/>
  <c r="AA400" i="2"/>
  <c r="AC400" i="2"/>
  <c r="U400" i="2"/>
  <c r="AB400" i="2"/>
  <c r="T400" i="2"/>
  <c r="Z400" i="2"/>
  <c r="S400" i="2"/>
  <c r="R400" i="2"/>
  <c r="B372" i="2"/>
  <c r="B372" i="3"/>
  <c r="D83" i="8" l="1"/>
  <c r="S402" i="3"/>
  <c r="W399" i="3"/>
  <c r="H80" i="8"/>
  <c r="M401" i="3"/>
  <c r="J401" i="3"/>
  <c r="N402" i="3"/>
  <c r="K400" i="3"/>
  <c r="F86" i="8"/>
  <c r="V400" i="3"/>
  <c r="G81" i="8"/>
  <c r="L400" i="3"/>
  <c r="E401" i="3"/>
  <c r="C404" i="3"/>
  <c r="U405" i="3"/>
  <c r="E401" i="2"/>
  <c r="J401" i="2"/>
  <c r="L401" i="2"/>
  <c r="F401" i="2"/>
  <c r="C401" i="2"/>
  <c r="K401" i="2"/>
  <c r="M401" i="2"/>
  <c r="G401" i="2"/>
  <c r="H401" i="2"/>
  <c r="D401" i="2"/>
  <c r="N401" i="2"/>
  <c r="Q372" i="3"/>
  <c r="Q372" i="2"/>
  <c r="N82" i="7" l="1"/>
  <c r="L82" i="7"/>
  <c r="G401" i="3"/>
  <c r="B53" i="8"/>
  <c r="Z400" i="3"/>
  <c r="K81" i="8"/>
  <c r="K82" i="7"/>
  <c r="J82" i="7"/>
  <c r="C85" i="8"/>
  <c r="AB401" i="3"/>
  <c r="M82" i="8"/>
  <c r="D403" i="3"/>
  <c r="D82" i="7"/>
  <c r="C82" i="7"/>
  <c r="T401" i="3"/>
  <c r="E82" i="8"/>
  <c r="AA400" i="3"/>
  <c r="L81" i="8"/>
  <c r="AC402" i="3"/>
  <c r="N83" i="8"/>
  <c r="Y401" i="3"/>
  <c r="J82" i="8"/>
  <c r="H400" i="3"/>
  <c r="M82" i="7"/>
  <c r="H82" i="7"/>
  <c r="E82" i="7"/>
  <c r="G82" i="7"/>
  <c r="F82" i="7"/>
  <c r="B53" i="7"/>
  <c r="F406" i="3"/>
  <c r="R404" i="3"/>
  <c r="V401" i="2"/>
  <c r="U401" i="2"/>
  <c r="AA401" i="2"/>
  <c r="AC401" i="2"/>
  <c r="AB401" i="2"/>
  <c r="Y401" i="2"/>
  <c r="T401" i="2"/>
  <c r="S401" i="2"/>
  <c r="Z401" i="2"/>
  <c r="W401" i="2"/>
  <c r="R401" i="2"/>
  <c r="B373" i="2"/>
  <c r="B373" i="3"/>
  <c r="J402" i="3" l="1"/>
  <c r="D84" i="8"/>
  <c r="S403" i="3"/>
  <c r="F87" i="8"/>
  <c r="E402" i="3"/>
  <c r="W400" i="3"/>
  <c r="H81" i="8"/>
  <c r="L401" i="3"/>
  <c r="M402" i="3"/>
  <c r="V401" i="3"/>
  <c r="G82" i="8"/>
  <c r="N403" i="3"/>
  <c r="K401" i="3"/>
  <c r="C405" i="3"/>
  <c r="U406" i="3"/>
  <c r="H402" i="2"/>
  <c r="N402" i="2"/>
  <c r="F402" i="2"/>
  <c r="D402" i="2"/>
  <c r="C402" i="2"/>
  <c r="J402" i="2"/>
  <c r="K402" i="2"/>
  <c r="E402" i="2"/>
  <c r="M402" i="2"/>
  <c r="L402" i="2"/>
  <c r="G402" i="2"/>
  <c r="Q373" i="3"/>
  <c r="Q373" i="2"/>
  <c r="M83" i="7" l="1"/>
  <c r="C86" i="8"/>
  <c r="AB402" i="3"/>
  <c r="M83" i="8"/>
  <c r="AC403" i="3"/>
  <c r="N84" i="8"/>
  <c r="T402" i="3"/>
  <c r="E83" i="8"/>
  <c r="D404" i="3"/>
  <c r="Y402" i="3"/>
  <c r="J83" i="8"/>
  <c r="H83" i="7"/>
  <c r="D83" i="7"/>
  <c r="Z401" i="3"/>
  <c r="K82" i="8"/>
  <c r="F83" i="7"/>
  <c r="G402" i="3"/>
  <c r="AA401" i="3"/>
  <c r="L82" i="8"/>
  <c r="H401" i="3"/>
  <c r="B54" i="8"/>
  <c r="C83" i="7"/>
  <c r="E83" i="7"/>
  <c r="G83" i="7"/>
  <c r="K83" i="7"/>
  <c r="L83" i="7"/>
  <c r="J83" i="7"/>
  <c r="N83" i="7"/>
  <c r="B54" i="7"/>
  <c r="R405" i="3"/>
  <c r="F407" i="3"/>
  <c r="Z402" i="2"/>
  <c r="U402" i="2"/>
  <c r="Y402" i="2"/>
  <c r="AC402" i="2"/>
  <c r="V402" i="2"/>
  <c r="AA402" i="2"/>
  <c r="R402" i="2"/>
  <c r="W402" i="2"/>
  <c r="AB402" i="2"/>
  <c r="T402" i="2"/>
  <c r="S402" i="2"/>
  <c r="B374" i="2"/>
  <c r="B374" i="3"/>
  <c r="F88" i="8" l="1"/>
  <c r="V402" i="3"/>
  <c r="G83" i="8"/>
  <c r="K402" i="3"/>
  <c r="E403" i="3"/>
  <c r="W401" i="3"/>
  <c r="H82" i="8"/>
  <c r="B55" i="7"/>
  <c r="L402" i="3"/>
  <c r="D85" i="8"/>
  <c r="S404" i="3"/>
  <c r="M403" i="3"/>
  <c r="J403" i="3"/>
  <c r="N404" i="3"/>
  <c r="C406" i="3"/>
  <c r="U407" i="3"/>
  <c r="E403" i="2"/>
  <c r="H403" i="2"/>
  <c r="N403" i="2"/>
  <c r="F403" i="2"/>
  <c r="L403" i="2"/>
  <c r="D403" i="2"/>
  <c r="M403" i="2"/>
  <c r="G403" i="2"/>
  <c r="J403" i="2"/>
  <c r="K403" i="2"/>
  <c r="C403" i="2"/>
  <c r="Q374" i="2"/>
  <c r="Q374" i="3"/>
  <c r="J84" i="7" l="1"/>
  <c r="L84" i="7"/>
  <c r="E84" i="7"/>
  <c r="AC404" i="3"/>
  <c r="N85" i="8"/>
  <c r="B55" i="8"/>
  <c r="G403" i="3"/>
  <c r="G84" i="7"/>
  <c r="F84" i="7"/>
  <c r="AA402" i="3"/>
  <c r="L83" i="8"/>
  <c r="M84" i="7"/>
  <c r="N84" i="7"/>
  <c r="Y403" i="3"/>
  <c r="J84" i="8"/>
  <c r="D405" i="3"/>
  <c r="H402" i="3"/>
  <c r="T403" i="3"/>
  <c r="E84" i="8"/>
  <c r="C84" i="7"/>
  <c r="K84" i="7"/>
  <c r="D84" i="7"/>
  <c r="H84" i="7"/>
  <c r="C87" i="8"/>
  <c r="AB403" i="3"/>
  <c r="M84" i="8"/>
  <c r="Z402" i="3"/>
  <c r="K83" i="8"/>
  <c r="F408" i="3"/>
  <c r="R406" i="3"/>
  <c r="Y403" i="2"/>
  <c r="AA403" i="2"/>
  <c r="V403" i="2"/>
  <c r="AB403" i="2"/>
  <c r="U403" i="2"/>
  <c r="R403" i="2"/>
  <c r="S403" i="2"/>
  <c r="AC403" i="2"/>
  <c r="Z403" i="2"/>
  <c r="W403" i="2"/>
  <c r="T403" i="2"/>
  <c r="B375" i="3"/>
  <c r="B375" i="2"/>
  <c r="K403" i="3" l="1"/>
  <c r="E404" i="3"/>
  <c r="N405" i="3"/>
  <c r="D86" i="8"/>
  <c r="S405" i="3"/>
  <c r="B56" i="7"/>
  <c r="F89" i="8"/>
  <c r="L403" i="3"/>
  <c r="M404" i="3"/>
  <c r="W402" i="3"/>
  <c r="H83" i="8"/>
  <c r="J404" i="3"/>
  <c r="V403" i="3"/>
  <c r="G84" i="8"/>
  <c r="U408" i="3"/>
  <c r="C407" i="3"/>
  <c r="H404" i="2"/>
  <c r="M404" i="2"/>
  <c r="L404" i="2"/>
  <c r="C404" i="2"/>
  <c r="N404" i="2"/>
  <c r="K404" i="2"/>
  <c r="D404" i="2"/>
  <c r="F404" i="2"/>
  <c r="J404" i="2"/>
  <c r="E404" i="2"/>
  <c r="G404" i="2"/>
  <c r="Q375" i="2"/>
  <c r="Q375" i="3"/>
  <c r="J85" i="7" l="1"/>
  <c r="N85" i="7"/>
  <c r="H85" i="7"/>
  <c r="Y404" i="3"/>
  <c r="J85" i="8"/>
  <c r="AB404" i="3"/>
  <c r="M85" i="8"/>
  <c r="F85" i="7"/>
  <c r="C88" i="8"/>
  <c r="G404" i="3"/>
  <c r="D406" i="3"/>
  <c r="AC405" i="3"/>
  <c r="N86" i="8"/>
  <c r="G85" i="7"/>
  <c r="H403" i="3"/>
  <c r="AA403" i="3"/>
  <c r="L84" i="8"/>
  <c r="T404" i="3"/>
  <c r="E85" i="8"/>
  <c r="Z403" i="3"/>
  <c r="K84" i="8"/>
  <c r="B56" i="8"/>
  <c r="C85" i="7"/>
  <c r="D85" i="7"/>
  <c r="L85" i="7"/>
  <c r="E85" i="7"/>
  <c r="K85" i="7"/>
  <c r="M85" i="7"/>
  <c r="F409" i="3"/>
  <c r="R407" i="3"/>
  <c r="U404" i="2"/>
  <c r="S404" i="2"/>
  <c r="AA404" i="2"/>
  <c r="Z404" i="2"/>
  <c r="AB404" i="2"/>
  <c r="V404" i="2"/>
  <c r="T404" i="2"/>
  <c r="AC404" i="2"/>
  <c r="W404" i="2"/>
  <c r="Y404" i="2"/>
  <c r="R404" i="2"/>
  <c r="B376" i="3"/>
  <c r="B376" i="2"/>
  <c r="F90" i="8" l="1"/>
  <c r="E405" i="3"/>
  <c r="D87" i="8"/>
  <c r="S406" i="3"/>
  <c r="V404" i="3"/>
  <c r="G85" i="8"/>
  <c r="M405" i="3"/>
  <c r="K404" i="3"/>
  <c r="B57" i="7"/>
  <c r="N406" i="3"/>
  <c r="B57" i="8"/>
  <c r="L404" i="3"/>
  <c r="W403" i="3"/>
  <c r="H84" i="8"/>
  <c r="J405" i="3"/>
  <c r="C408" i="3"/>
  <c r="U409" i="3"/>
  <c r="G405" i="2"/>
  <c r="K405" i="2"/>
  <c r="D405" i="2"/>
  <c r="N405" i="2"/>
  <c r="C405" i="2"/>
  <c r="E405" i="2"/>
  <c r="F405" i="2"/>
  <c r="J405" i="2"/>
  <c r="H405" i="2"/>
  <c r="M405" i="2"/>
  <c r="L405" i="2"/>
  <c r="Q376" i="2"/>
  <c r="Q376" i="3"/>
  <c r="C86" i="7" l="1"/>
  <c r="Y405" i="3"/>
  <c r="J86" i="8"/>
  <c r="AC406" i="3"/>
  <c r="N87" i="8"/>
  <c r="D407" i="3"/>
  <c r="C89" i="8"/>
  <c r="G86" i="7"/>
  <c r="J86" i="7"/>
  <c r="L86" i="7"/>
  <c r="D86" i="7"/>
  <c r="AB405" i="3"/>
  <c r="M86" i="8"/>
  <c r="G405" i="3"/>
  <c r="H86" i="7"/>
  <c r="N86" i="7"/>
  <c r="F86" i="7"/>
  <c r="M86" i="7"/>
  <c r="E86" i="7"/>
  <c r="K86" i="7"/>
  <c r="H404" i="3"/>
  <c r="AA404" i="3"/>
  <c r="L85" i="8"/>
  <c r="Z404" i="3"/>
  <c r="K85" i="8"/>
  <c r="T405" i="3"/>
  <c r="E86" i="8"/>
  <c r="R408" i="3"/>
  <c r="F410" i="3"/>
  <c r="AA405" i="2"/>
  <c r="W405" i="2"/>
  <c r="AC405" i="2"/>
  <c r="S405" i="2"/>
  <c r="Y405" i="2"/>
  <c r="U405" i="2"/>
  <c r="Z405" i="2"/>
  <c r="T405" i="2"/>
  <c r="V405" i="2"/>
  <c r="AB405" i="2"/>
  <c r="R405" i="2"/>
  <c r="B377" i="3"/>
  <c r="B377" i="2"/>
  <c r="F91" i="8" l="1"/>
  <c r="L405" i="3"/>
  <c r="J406" i="3"/>
  <c r="B58" i="8"/>
  <c r="B58" i="7"/>
  <c r="K405" i="3"/>
  <c r="V405" i="3"/>
  <c r="G86" i="8"/>
  <c r="N407" i="3"/>
  <c r="E406" i="3"/>
  <c r="W404" i="3"/>
  <c r="H85" i="8"/>
  <c r="M406" i="3"/>
  <c r="D88" i="8"/>
  <c r="S407" i="3"/>
  <c r="C409" i="3"/>
  <c r="U410" i="3"/>
  <c r="M406" i="2"/>
  <c r="E406" i="2"/>
  <c r="F406" i="2"/>
  <c r="H406" i="2"/>
  <c r="D406" i="2"/>
  <c r="C406" i="2"/>
  <c r="G406" i="2"/>
  <c r="K406" i="2"/>
  <c r="N406" i="2"/>
  <c r="L406" i="2"/>
  <c r="J406" i="2"/>
  <c r="Q377" i="3"/>
  <c r="Q377" i="2"/>
  <c r="AB406" i="3" l="1"/>
  <c r="M87" i="8"/>
  <c r="Z405" i="3"/>
  <c r="K86" i="8"/>
  <c r="H87" i="7"/>
  <c r="J87" i="7"/>
  <c r="G87" i="7"/>
  <c r="F87" i="7"/>
  <c r="T406" i="3"/>
  <c r="E87" i="8"/>
  <c r="K87" i="7"/>
  <c r="C87" i="7"/>
  <c r="C90" i="8"/>
  <c r="G406" i="3"/>
  <c r="L87" i="7"/>
  <c r="E87" i="7"/>
  <c r="N87" i="7"/>
  <c r="D87" i="7"/>
  <c r="M87" i="7"/>
  <c r="D408" i="3"/>
  <c r="H405" i="3"/>
  <c r="AC407" i="3"/>
  <c r="N88" i="8"/>
  <c r="Y406" i="3"/>
  <c r="J87" i="8"/>
  <c r="AA405" i="3"/>
  <c r="L86" i="8"/>
  <c r="R409" i="3"/>
  <c r="F411" i="3"/>
  <c r="V406" i="2"/>
  <c r="W406" i="2"/>
  <c r="Y406" i="2"/>
  <c r="AA406" i="2"/>
  <c r="R406" i="2"/>
  <c r="U406" i="2"/>
  <c r="AC406" i="2"/>
  <c r="T406" i="2"/>
  <c r="Z406" i="2"/>
  <c r="S406" i="2"/>
  <c r="AB406" i="2"/>
  <c r="B378" i="2"/>
  <c r="B378" i="3"/>
  <c r="L406" i="3" l="1"/>
  <c r="N408" i="3"/>
  <c r="V406" i="3"/>
  <c r="G87" i="8"/>
  <c r="E407" i="3"/>
  <c r="B59" i="8"/>
  <c r="J407" i="3"/>
  <c r="S408" i="3"/>
  <c r="D89" i="8"/>
  <c r="B59" i="7"/>
  <c r="W405" i="3"/>
  <c r="H86" i="8"/>
  <c r="M407" i="3"/>
  <c r="F92" i="8"/>
  <c r="K406" i="3"/>
  <c r="U411" i="3"/>
  <c r="C410" i="3"/>
  <c r="E407" i="2"/>
  <c r="L407" i="2"/>
  <c r="H407" i="2"/>
  <c r="F407" i="2"/>
  <c r="D407" i="2"/>
  <c r="K407" i="2"/>
  <c r="C407" i="2"/>
  <c r="G407" i="2"/>
  <c r="M407" i="2"/>
  <c r="N407" i="2"/>
  <c r="J407" i="2"/>
  <c r="Q378" i="3"/>
  <c r="Q378" i="2"/>
  <c r="D88" i="7" l="1"/>
  <c r="Z406" i="3"/>
  <c r="K87" i="8"/>
  <c r="H406" i="3"/>
  <c r="Y407" i="3"/>
  <c r="J88" i="8"/>
  <c r="T407" i="3"/>
  <c r="E88" i="8"/>
  <c r="M88" i="7"/>
  <c r="E88" i="7"/>
  <c r="G88" i="7"/>
  <c r="F88" i="7"/>
  <c r="C91" i="8"/>
  <c r="AB407" i="3"/>
  <c r="M88" i="8"/>
  <c r="D409" i="3"/>
  <c r="AC408" i="3"/>
  <c r="N89" i="8"/>
  <c r="H88" i="7"/>
  <c r="J88" i="7"/>
  <c r="C88" i="7"/>
  <c r="N88" i="7"/>
  <c r="K88" i="7"/>
  <c r="L88" i="7"/>
  <c r="G407" i="3"/>
  <c r="AA406" i="3"/>
  <c r="L87" i="8"/>
  <c r="R410" i="3"/>
  <c r="F412" i="3"/>
  <c r="R407" i="2"/>
  <c r="W407" i="2"/>
  <c r="Y407" i="2"/>
  <c r="AC407" i="2"/>
  <c r="Z407" i="2"/>
  <c r="AA407" i="2"/>
  <c r="AB407" i="2"/>
  <c r="S407" i="2"/>
  <c r="T407" i="2"/>
  <c r="V407" i="2"/>
  <c r="U407" i="2"/>
  <c r="B379" i="2"/>
  <c r="B379" i="3"/>
  <c r="S409" i="3" l="1"/>
  <c r="D90" i="8"/>
  <c r="E408" i="3"/>
  <c r="K407" i="3"/>
  <c r="F93" i="8"/>
  <c r="B60" i="8"/>
  <c r="B60" i="7"/>
  <c r="L407" i="3"/>
  <c r="N409" i="3"/>
  <c r="W406" i="3"/>
  <c r="H87" i="8"/>
  <c r="V407" i="3"/>
  <c r="G88" i="8"/>
  <c r="M408" i="3"/>
  <c r="J408" i="3"/>
  <c r="C411" i="3"/>
  <c r="U412" i="3"/>
  <c r="D408" i="2"/>
  <c r="L408" i="2"/>
  <c r="N408" i="2"/>
  <c r="H408" i="2"/>
  <c r="G408" i="2"/>
  <c r="F408" i="2"/>
  <c r="M408" i="2"/>
  <c r="K408" i="2"/>
  <c r="J408" i="2"/>
  <c r="C408" i="2"/>
  <c r="E408" i="2"/>
  <c r="Q379" i="3"/>
  <c r="Q379" i="2"/>
  <c r="M89" i="7" l="1"/>
  <c r="J89" i="7"/>
  <c r="G89" i="7"/>
  <c r="D89" i="7"/>
  <c r="Y408" i="3"/>
  <c r="J89" i="8"/>
  <c r="N89" i="7"/>
  <c r="K89" i="7"/>
  <c r="H89" i="7"/>
  <c r="H407" i="3"/>
  <c r="AA407" i="3"/>
  <c r="L88" i="8"/>
  <c r="E89" i="7"/>
  <c r="AB408" i="3"/>
  <c r="M89" i="8"/>
  <c r="G408" i="3"/>
  <c r="Z407" i="3"/>
  <c r="K88" i="8"/>
  <c r="T408" i="3"/>
  <c r="E89" i="8"/>
  <c r="D410" i="3"/>
  <c r="C89" i="7"/>
  <c r="F89" i="7"/>
  <c r="L89" i="7"/>
  <c r="C92" i="8"/>
  <c r="AC409" i="3"/>
  <c r="N90" i="8"/>
  <c r="F413" i="3"/>
  <c r="R411" i="3"/>
  <c r="Z408" i="2"/>
  <c r="V408" i="2"/>
  <c r="AB408" i="2"/>
  <c r="W408" i="2"/>
  <c r="AC408" i="2"/>
  <c r="T408" i="2"/>
  <c r="U408" i="2"/>
  <c r="AA408" i="2"/>
  <c r="R408" i="2"/>
  <c r="Y408" i="2"/>
  <c r="S408" i="2"/>
  <c r="B380" i="2"/>
  <c r="B380" i="3"/>
  <c r="E409" i="3" l="1"/>
  <c r="D91" i="8"/>
  <c r="S410" i="3"/>
  <c r="F94" i="8"/>
  <c r="M409" i="3"/>
  <c r="W407" i="3"/>
  <c r="H88" i="8"/>
  <c r="J409" i="3"/>
  <c r="B61" i="8"/>
  <c r="B61" i="7"/>
  <c r="N410" i="3"/>
  <c r="K408" i="3"/>
  <c r="V408" i="3"/>
  <c r="G89" i="8"/>
  <c r="L408" i="3"/>
  <c r="C412" i="3"/>
  <c r="U413" i="3"/>
  <c r="G409" i="2"/>
  <c r="L409" i="2"/>
  <c r="H409" i="2"/>
  <c r="E409" i="2"/>
  <c r="D409" i="2"/>
  <c r="C409" i="2"/>
  <c r="F409" i="2"/>
  <c r="M409" i="2"/>
  <c r="K409" i="2"/>
  <c r="J409" i="2"/>
  <c r="N409" i="2"/>
  <c r="Q380" i="3"/>
  <c r="Q380" i="2"/>
  <c r="N90" i="7" l="1"/>
  <c r="J90" i="7"/>
  <c r="M90" i="7"/>
  <c r="E90" i="7"/>
  <c r="AC410" i="3"/>
  <c r="N91" i="8"/>
  <c r="H90" i="7"/>
  <c r="Z408" i="3"/>
  <c r="K89" i="8"/>
  <c r="Y409" i="3"/>
  <c r="J90" i="8"/>
  <c r="C90" i="7"/>
  <c r="G409" i="3"/>
  <c r="AB409" i="3"/>
  <c r="M90" i="8"/>
  <c r="D411" i="3"/>
  <c r="T409" i="3"/>
  <c r="E90" i="8"/>
  <c r="F90" i="7"/>
  <c r="L90" i="7"/>
  <c r="C93" i="8"/>
  <c r="K90" i="7"/>
  <c r="D90" i="7"/>
  <c r="G90" i="7"/>
  <c r="AA408" i="3"/>
  <c r="L89" i="8"/>
  <c r="H408" i="3"/>
  <c r="F414" i="3"/>
  <c r="R412" i="3"/>
  <c r="U409" i="2"/>
  <c r="AA409" i="2"/>
  <c r="AC409" i="2"/>
  <c r="Y409" i="2"/>
  <c r="R409" i="2"/>
  <c r="V409" i="2"/>
  <c r="Z409" i="2"/>
  <c r="S409" i="2"/>
  <c r="AB409" i="2"/>
  <c r="T409" i="2"/>
  <c r="W409" i="2"/>
  <c r="B381" i="2"/>
  <c r="B381" i="3"/>
  <c r="B62" i="7" l="1"/>
  <c r="L409" i="3"/>
  <c r="M410" i="3"/>
  <c r="B62" i="8"/>
  <c r="K409" i="3"/>
  <c r="F95" i="8"/>
  <c r="D92" i="8"/>
  <c r="S411" i="3"/>
  <c r="V409" i="3"/>
  <c r="G90" i="8"/>
  <c r="J410" i="3"/>
  <c r="N411" i="3"/>
  <c r="W408" i="3"/>
  <c r="H89" i="8"/>
  <c r="E410" i="3"/>
  <c r="C413" i="3"/>
  <c r="U414" i="3"/>
  <c r="E410" i="2"/>
  <c r="J410" i="2"/>
  <c r="L410" i="2"/>
  <c r="D410" i="2"/>
  <c r="H410" i="2"/>
  <c r="K410" i="2"/>
  <c r="F410" i="2"/>
  <c r="G410" i="2"/>
  <c r="M410" i="2"/>
  <c r="C410" i="2"/>
  <c r="N410" i="2"/>
  <c r="Q381" i="3"/>
  <c r="Q381" i="2"/>
  <c r="M91" i="7" l="1"/>
  <c r="E91" i="7"/>
  <c r="H409" i="3"/>
  <c r="D412" i="3"/>
  <c r="AA409" i="3"/>
  <c r="L90" i="8"/>
  <c r="L91" i="7"/>
  <c r="H91" i="7"/>
  <c r="T410" i="3"/>
  <c r="E91" i="8"/>
  <c r="G91" i="7"/>
  <c r="D91" i="7"/>
  <c r="AC411" i="3"/>
  <c r="N92" i="8"/>
  <c r="AB410" i="3"/>
  <c r="M91" i="8"/>
  <c r="N91" i="7"/>
  <c r="F91" i="7"/>
  <c r="Y410" i="3"/>
  <c r="J91" i="8"/>
  <c r="G410" i="3"/>
  <c r="C91" i="7"/>
  <c r="K91" i="7"/>
  <c r="J91" i="7"/>
  <c r="C94" i="8"/>
  <c r="Z409" i="3"/>
  <c r="K90" i="8"/>
  <c r="R413" i="3"/>
  <c r="F415" i="3"/>
  <c r="U410" i="2"/>
  <c r="Y410" i="2"/>
  <c r="R410" i="2"/>
  <c r="Z410" i="2"/>
  <c r="T410" i="2"/>
  <c r="AC410" i="2"/>
  <c r="W410" i="2"/>
  <c r="AB410" i="2"/>
  <c r="V410" i="2"/>
  <c r="S410" i="2"/>
  <c r="AA410" i="2"/>
  <c r="B382" i="2"/>
  <c r="B382" i="3"/>
  <c r="F96" i="8" l="1"/>
  <c r="M411" i="3"/>
  <c r="D93" i="8"/>
  <c r="S412" i="3"/>
  <c r="B63" i="7"/>
  <c r="K410" i="3"/>
  <c r="J411" i="3"/>
  <c r="L410" i="3"/>
  <c r="V410" i="3"/>
  <c r="G91" i="8"/>
  <c r="E411" i="3"/>
  <c r="W409" i="3"/>
  <c r="H90" i="8"/>
  <c r="B63" i="8"/>
  <c r="N412" i="3"/>
  <c r="C414" i="3"/>
  <c r="U415" i="3"/>
  <c r="D411" i="2"/>
  <c r="M411" i="2"/>
  <c r="N411" i="2"/>
  <c r="J411" i="2"/>
  <c r="K411" i="2"/>
  <c r="L411" i="2"/>
  <c r="G411" i="2"/>
  <c r="E411" i="2"/>
  <c r="C411" i="2"/>
  <c r="F411" i="2"/>
  <c r="H411" i="2"/>
  <c r="Q382" i="3"/>
  <c r="Q382" i="2"/>
  <c r="K92" i="7" l="1"/>
  <c r="D92" i="7"/>
  <c r="H410" i="3"/>
  <c r="D413" i="3"/>
  <c r="E92" i="7"/>
  <c r="J92" i="7"/>
  <c r="AA410" i="3"/>
  <c r="L91" i="8"/>
  <c r="H92" i="7"/>
  <c r="G92" i="7"/>
  <c r="N92" i="7"/>
  <c r="C95" i="8"/>
  <c r="T411" i="3"/>
  <c r="E92" i="8"/>
  <c r="G411" i="3"/>
  <c r="C92" i="7"/>
  <c r="F92" i="7"/>
  <c r="L92" i="7"/>
  <c r="M92" i="7"/>
  <c r="AC412" i="3"/>
  <c r="N93" i="8"/>
  <c r="Y411" i="3"/>
  <c r="J92" i="8"/>
  <c r="Z410" i="3"/>
  <c r="K91" i="8"/>
  <c r="AB411" i="3"/>
  <c r="M92" i="8"/>
  <c r="R414" i="3"/>
  <c r="F416" i="3"/>
  <c r="T411" i="2"/>
  <c r="Z411" i="2"/>
  <c r="V411" i="2"/>
  <c r="Y411" i="2"/>
  <c r="U411" i="2"/>
  <c r="AA411" i="2"/>
  <c r="AC411" i="2"/>
  <c r="W411" i="2"/>
  <c r="R411" i="2"/>
  <c r="AB411" i="2"/>
  <c r="S411" i="2"/>
  <c r="B383" i="2"/>
  <c r="B383" i="3"/>
  <c r="J412" i="3" l="1"/>
  <c r="B64" i="8"/>
  <c r="K411" i="3"/>
  <c r="S413" i="3"/>
  <c r="D94" i="8"/>
  <c r="B64" i="7"/>
  <c r="F97" i="8"/>
  <c r="M412" i="3"/>
  <c r="L411" i="3"/>
  <c r="W410" i="3"/>
  <c r="H91" i="8"/>
  <c r="N413" i="3"/>
  <c r="V411" i="3"/>
  <c r="G92" i="8"/>
  <c r="E412" i="3"/>
  <c r="U416" i="3"/>
  <c r="C415" i="3"/>
  <c r="M412" i="2"/>
  <c r="H412" i="2"/>
  <c r="L412" i="2"/>
  <c r="K412" i="2"/>
  <c r="J412" i="2"/>
  <c r="D412" i="2"/>
  <c r="C412" i="2"/>
  <c r="N412" i="2"/>
  <c r="G412" i="2"/>
  <c r="E412" i="2"/>
  <c r="F412" i="2"/>
  <c r="Q383" i="3"/>
  <c r="Q383" i="2"/>
  <c r="F93" i="7" l="1"/>
  <c r="G93" i="7"/>
  <c r="J93" i="7"/>
  <c r="M93" i="7"/>
  <c r="G412" i="3"/>
  <c r="AC413" i="3"/>
  <c r="N94" i="8"/>
  <c r="H411" i="3"/>
  <c r="AB412" i="3"/>
  <c r="M93" i="8"/>
  <c r="Z411" i="3"/>
  <c r="K92" i="8"/>
  <c r="N93" i="7"/>
  <c r="K93" i="7"/>
  <c r="T412" i="3"/>
  <c r="E93" i="8"/>
  <c r="Y412" i="3"/>
  <c r="J93" i="8"/>
  <c r="L93" i="7"/>
  <c r="C96" i="8"/>
  <c r="C93" i="7"/>
  <c r="E93" i="7"/>
  <c r="D93" i="7"/>
  <c r="H93" i="7"/>
  <c r="AA411" i="3"/>
  <c r="L92" i="8"/>
  <c r="D414" i="3"/>
  <c r="R415" i="3"/>
  <c r="F417" i="3"/>
  <c r="U412" i="2"/>
  <c r="R412" i="2"/>
  <c r="Z412" i="2"/>
  <c r="T412" i="2"/>
  <c r="S412" i="2"/>
  <c r="AA412" i="2"/>
  <c r="V412" i="2"/>
  <c r="W412" i="2"/>
  <c r="AC412" i="2"/>
  <c r="Y412" i="2"/>
  <c r="AB412" i="2"/>
  <c r="B384" i="2"/>
  <c r="B384" i="3"/>
  <c r="L412" i="3" l="1"/>
  <c r="M413" i="3"/>
  <c r="B65" i="8"/>
  <c r="F98" i="8"/>
  <c r="D95" i="8"/>
  <c r="S414" i="3"/>
  <c r="K412" i="3"/>
  <c r="N414" i="3"/>
  <c r="E413" i="3"/>
  <c r="V412" i="3"/>
  <c r="G93" i="8"/>
  <c r="B65" i="7"/>
  <c r="J413" i="3"/>
  <c r="W411" i="3"/>
  <c r="H92" i="8"/>
  <c r="C416" i="3"/>
  <c r="U417" i="3"/>
  <c r="L413" i="2"/>
  <c r="E413" i="2"/>
  <c r="C413" i="2"/>
  <c r="J413" i="2"/>
  <c r="M413" i="2"/>
  <c r="G413" i="2"/>
  <c r="D413" i="2"/>
  <c r="F413" i="2"/>
  <c r="H413" i="2"/>
  <c r="N413" i="2"/>
  <c r="K413" i="2"/>
  <c r="Q384" i="3"/>
  <c r="Q384" i="2"/>
  <c r="D94" i="7" l="1"/>
  <c r="C97" i="8"/>
  <c r="Y413" i="3"/>
  <c r="J94" i="8"/>
  <c r="T413" i="3"/>
  <c r="E94" i="8"/>
  <c r="AC414" i="3"/>
  <c r="N95" i="8"/>
  <c r="AA412" i="3"/>
  <c r="L93" i="8"/>
  <c r="K94" i="7"/>
  <c r="C94" i="7"/>
  <c r="N94" i="7"/>
  <c r="G94" i="7"/>
  <c r="E94" i="7"/>
  <c r="L94" i="7"/>
  <c r="G413" i="3"/>
  <c r="D415" i="3"/>
  <c r="H94" i="7"/>
  <c r="M94" i="7"/>
  <c r="F94" i="7"/>
  <c r="J94" i="7"/>
  <c r="H412" i="3"/>
  <c r="Z412" i="3"/>
  <c r="K93" i="8"/>
  <c r="AB413" i="3"/>
  <c r="M94" i="8"/>
  <c r="F418" i="3"/>
  <c r="R416" i="3"/>
  <c r="W413" i="2"/>
  <c r="AB413" i="2"/>
  <c r="Y413" i="2"/>
  <c r="U413" i="2"/>
  <c r="R413" i="2"/>
  <c r="T413" i="2"/>
  <c r="Z413" i="2"/>
  <c r="S413" i="2"/>
  <c r="AA413" i="2"/>
  <c r="AC413" i="2"/>
  <c r="V413" i="2"/>
  <c r="B385" i="2"/>
  <c r="B385" i="3"/>
  <c r="F99" i="8" l="1"/>
  <c r="W412" i="3"/>
  <c r="H93" i="8"/>
  <c r="V413" i="3"/>
  <c r="G94" i="8"/>
  <c r="E414" i="3"/>
  <c r="N415" i="3"/>
  <c r="Q385" i="2"/>
  <c r="B386" i="2" s="1"/>
  <c r="B66" i="7"/>
  <c r="K413" i="3"/>
  <c r="L413" i="3"/>
  <c r="Q385" i="3"/>
  <c r="B386" i="3" s="1"/>
  <c r="B66" i="8"/>
  <c r="M414" i="3"/>
  <c r="D96" i="8"/>
  <c r="S415" i="3"/>
  <c r="J414" i="3"/>
  <c r="U418" i="3"/>
  <c r="C417" i="3"/>
  <c r="N414" i="2"/>
  <c r="F414" i="2"/>
  <c r="Q386" i="2"/>
  <c r="D414" i="2"/>
  <c r="E414" i="2"/>
  <c r="G414" i="2"/>
  <c r="L414" i="2"/>
  <c r="K414" i="2"/>
  <c r="C414" i="2"/>
  <c r="J414" i="2"/>
  <c r="H414" i="2"/>
  <c r="M414" i="2"/>
  <c r="X353" i="2"/>
  <c r="I44" i="5"/>
  <c r="X353" i="3"/>
  <c r="I44" i="4"/>
  <c r="J95" i="7" l="1"/>
  <c r="E95" i="7"/>
  <c r="M95" i="7"/>
  <c r="D95" i="7"/>
  <c r="Y414" i="3"/>
  <c r="J95" i="8"/>
  <c r="AA413" i="3"/>
  <c r="L94" i="8"/>
  <c r="Z413" i="3"/>
  <c r="K94" i="8"/>
  <c r="B67" i="7"/>
  <c r="AC415" i="3"/>
  <c r="N96" i="8"/>
  <c r="K95" i="7"/>
  <c r="H95" i="7"/>
  <c r="L95" i="7"/>
  <c r="AB414" i="3"/>
  <c r="M95" i="8"/>
  <c r="Q386" i="3"/>
  <c r="B387" i="3" s="1"/>
  <c r="B67" i="8"/>
  <c r="G95" i="7"/>
  <c r="F95" i="7"/>
  <c r="C98" i="8"/>
  <c r="D416" i="3"/>
  <c r="H413" i="3"/>
  <c r="C95" i="7"/>
  <c r="N95" i="7"/>
  <c r="T414" i="3"/>
  <c r="E95" i="8"/>
  <c r="G414" i="3"/>
  <c r="R417" i="3"/>
  <c r="F419" i="3"/>
  <c r="W414" i="2"/>
  <c r="AA414" i="2"/>
  <c r="V414" i="2"/>
  <c r="AC414" i="2"/>
  <c r="Y414" i="2"/>
  <c r="T414" i="2"/>
  <c r="S414" i="2"/>
  <c r="B387" i="2"/>
  <c r="R414" i="2"/>
  <c r="AB414" i="2"/>
  <c r="Z414" i="2"/>
  <c r="U414" i="2"/>
  <c r="I44" i="7"/>
  <c r="I44" i="8"/>
  <c r="I359" i="3"/>
  <c r="X354" i="2"/>
  <c r="X355" i="2" s="1"/>
  <c r="X356" i="2" s="1"/>
  <c r="X357" i="2" s="1"/>
  <c r="Q387" i="3" l="1"/>
  <c r="B68" i="8"/>
  <c r="K414" i="3"/>
  <c r="F100" i="8"/>
  <c r="V414" i="3"/>
  <c r="G95" i="8"/>
  <c r="E415" i="3"/>
  <c r="M415" i="3"/>
  <c r="J415" i="3"/>
  <c r="B68" i="7"/>
  <c r="W413" i="3"/>
  <c r="H94" i="8"/>
  <c r="D97" i="8"/>
  <c r="S416" i="3"/>
  <c r="N416" i="3"/>
  <c r="L414" i="3"/>
  <c r="C418" i="3"/>
  <c r="U419" i="3"/>
  <c r="Q387" i="2"/>
  <c r="E415" i="2"/>
  <c r="N415" i="2"/>
  <c r="L415" i="2"/>
  <c r="F415" i="2"/>
  <c r="M415" i="2"/>
  <c r="K415" i="2"/>
  <c r="D415" i="2"/>
  <c r="J415" i="2"/>
  <c r="G415" i="2"/>
  <c r="H415" i="2"/>
  <c r="C415" i="2"/>
  <c r="I359" i="2"/>
  <c r="X359" i="3"/>
  <c r="M96" i="7" l="1"/>
  <c r="AA414" i="3"/>
  <c r="L95" i="8"/>
  <c r="T415" i="3"/>
  <c r="E96" i="8"/>
  <c r="G415" i="3"/>
  <c r="G96" i="7"/>
  <c r="E96" i="7"/>
  <c r="J96" i="7"/>
  <c r="F96" i="7"/>
  <c r="C99" i="8"/>
  <c r="H414" i="3"/>
  <c r="AB415" i="3"/>
  <c r="M96" i="8"/>
  <c r="B388" i="3"/>
  <c r="C96" i="7"/>
  <c r="D96" i="7"/>
  <c r="L96" i="7"/>
  <c r="D417" i="3"/>
  <c r="Y415" i="3"/>
  <c r="J96" i="8"/>
  <c r="H96" i="7"/>
  <c r="K96" i="7"/>
  <c r="N96" i="7"/>
  <c r="AC416" i="3"/>
  <c r="N97" i="8"/>
  <c r="Z414" i="3"/>
  <c r="K95" i="8"/>
  <c r="F420" i="3"/>
  <c r="F101" i="8" s="1"/>
  <c r="R418" i="3"/>
  <c r="V415" i="2"/>
  <c r="AB415" i="2"/>
  <c r="T415" i="2"/>
  <c r="R415" i="2"/>
  <c r="Y415" i="2"/>
  <c r="U415" i="2"/>
  <c r="B388" i="2"/>
  <c r="S415" i="2"/>
  <c r="AA415" i="2"/>
  <c r="W415" i="2"/>
  <c r="Z415" i="2"/>
  <c r="AC415" i="2"/>
  <c r="I360" i="3"/>
  <c r="X359" i="2"/>
  <c r="M416" i="3" l="1"/>
  <c r="L415" i="3"/>
  <c r="D98" i="8"/>
  <c r="S417" i="3"/>
  <c r="E416" i="3"/>
  <c r="N417" i="3"/>
  <c r="J416" i="3"/>
  <c r="Q388" i="3"/>
  <c r="B69" i="8"/>
  <c r="B69" i="7"/>
  <c r="K415" i="3"/>
  <c r="W414" i="3"/>
  <c r="H95" i="8"/>
  <c r="V415" i="3"/>
  <c r="G96" i="8"/>
  <c r="C419" i="3"/>
  <c r="U420" i="3"/>
  <c r="L416" i="2"/>
  <c r="N416" i="2"/>
  <c r="D416" i="2"/>
  <c r="F416" i="2"/>
  <c r="C416" i="2"/>
  <c r="M416" i="2"/>
  <c r="Q388" i="2"/>
  <c r="K416" i="2"/>
  <c r="J416" i="2"/>
  <c r="E416" i="2"/>
  <c r="G416" i="2"/>
  <c r="H416" i="2"/>
  <c r="X360" i="3"/>
  <c r="I360" i="2"/>
  <c r="E97" i="7" l="1"/>
  <c r="M97" i="7"/>
  <c r="N97" i="7"/>
  <c r="Z415" i="3"/>
  <c r="K96" i="8"/>
  <c r="Y416" i="3"/>
  <c r="J97" i="8"/>
  <c r="AC417" i="3"/>
  <c r="N98" i="8"/>
  <c r="J97" i="7"/>
  <c r="C97" i="7"/>
  <c r="L97" i="7"/>
  <c r="D418" i="3"/>
  <c r="AA415" i="3"/>
  <c r="L96" i="8"/>
  <c r="AB416" i="3"/>
  <c r="M97" i="8"/>
  <c r="K97" i="7"/>
  <c r="H415" i="3"/>
  <c r="H97" i="7"/>
  <c r="F97" i="7"/>
  <c r="G97" i="7"/>
  <c r="D97" i="7"/>
  <c r="C100" i="8"/>
  <c r="G416" i="3"/>
  <c r="B389" i="3"/>
  <c r="T416" i="3"/>
  <c r="E97" i="8"/>
  <c r="F421" i="3"/>
  <c r="R419" i="3"/>
  <c r="AB416" i="2"/>
  <c r="V416" i="2"/>
  <c r="R416" i="2"/>
  <c r="AC416" i="2"/>
  <c r="T416" i="2"/>
  <c r="B389" i="2"/>
  <c r="U416" i="2"/>
  <c r="AA416" i="2"/>
  <c r="W416" i="2"/>
  <c r="Z416" i="2"/>
  <c r="Y416" i="2"/>
  <c r="S416" i="2"/>
  <c r="X360" i="2"/>
  <c r="I361" i="3"/>
  <c r="F102" i="8" l="1"/>
  <c r="F106" i="8" s="1"/>
  <c r="F109" i="8" s="1"/>
  <c r="F106" i="4"/>
  <c r="F109" i="4" s="1"/>
  <c r="Q389" i="3"/>
  <c r="B70" i="8"/>
  <c r="V416" i="3"/>
  <c r="G97" i="8"/>
  <c r="L416" i="3"/>
  <c r="J417" i="3"/>
  <c r="E417" i="3"/>
  <c r="M417" i="3"/>
  <c r="B70" i="7"/>
  <c r="W415" i="3"/>
  <c r="H96" i="8"/>
  <c r="S418" i="3"/>
  <c r="D99" i="8"/>
  <c r="N418" i="3"/>
  <c r="K416" i="3"/>
  <c r="C420" i="3"/>
  <c r="C101" i="8" s="1"/>
  <c r="U421" i="3"/>
  <c r="K417" i="2"/>
  <c r="L417" i="2"/>
  <c r="Q389" i="2"/>
  <c r="N417" i="2"/>
  <c r="G417" i="2"/>
  <c r="J417" i="2"/>
  <c r="H417" i="2"/>
  <c r="F417" i="2"/>
  <c r="E417" i="2"/>
  <c r="C417" i="2"/>
  <c r="M417" i="2"/>
  <c r="D417" i="2"/>
  <c r="X361" i="3"/>
  <c r="I361" i="2"/>
  <c r="G98" i="7" l="1"/>
  <c r="K98" i="7"/>
  <c r="AC418" i="3"/>
  <c r="N99" i="8"/>
  <c r="Y417" i="3"/>
  <c r="J98" i="8"/>
  <c r="C98" i="7"/>
  <c r="J98" i="7"/>
  <c r="E98" i="7"/>
  <c r="D98" i="7"/>
  <c r="F98" i="7"/>
  <c r="N98" i="7"/>
  <c r="Z416" i="3"/>
  <c r="K97" i="8"/>
  <c r="H416" i="3"/>
  <c r="T417" i="3"/>
  <c r="E98" i="8"/>
  <c r="G417" i="3"/>
  <c r="B390" i="3"/>
  <c r="M98" i="7"/>
  <c r="H98" i="7"/>
  <c r="AB417" i="3"/>
  <c r="M98" i="8"/>
  <c r="AA416" i="3"/>
  <c r="L97" i="8"/>
  <c r="L98" i="7"/>
  <c r="D419" i="3"/>
  <c r="F422" i="3"/>
  <c r="R420" i="3"/>
  <c r="B390" i="2"/>
  <c r="T417" i="2"/>
  <c r="S417" i="2"/>
  <c r="U417" i="2"/>
  <c r="W417" i="2"/>
  <c r="V417" i="2"/>
  <c r="AA417" i="2"/>
  <c r="R417" i="2"/>
  <c r="AB417" i="2"/>
  <c r="Y417" i="2"/>
  <c r="AC417" i="2"/>
  <c r="Z417" i="2"/>
  <c r="X361" i="2"/>
  <c r="I362" i="3"/>
  <c r="S419" i="3" l="1"/>
  <c r="D100" i="8"/>
  <c r="M418" i="3"/>
  <c r="Q390" i="3"/>
  <c r="B71" i="8"/>
  <c r="E418" i="3"/>
  <c r="W416" i="3"/>
  <c r="H97" i="8"/>
  <c r="K417" i="3"/>
  <c r="B71" i="7"/>
  <c r="L417" i="3"/>
  <c r="V417" i="3"/>
  <c r="G98" i="8"/>
  <c r="J418" i="3"/>
  <c r="N419" i="3"/>
  <c r="C421" i="3"/>
  <c r="U422" i="3"/>
  <c r="E418" i="2"/>
  <c r="N418" i="2"/>
  <c r="L418" i="2"/>
  <c r="H418" i="2"/>
  <c r="D418" i="2"/>
  <c r="M418" i="2"/>
  <c r="K418" i="2"/>
  <c r="J418" i="2"/>
  <c r="C418" i="2"/>
  <c r="G418" i="2"/>
  <c r="F418" i="2"/>
  <c r="Q390" i="2"/>
  <c r="X362" i="3"/>
  <c r="I362" i="2"/>
  <c r="K99" i="7" l="1"/>
  <c r="J99" i="7"/>
  <c r="H99" i="7"/>
  <c r="AA417" i="3"/>
  <c r="L98" i="8"/>
  <c r="L99" i="7"/>
  <c r="C102" i="8"/>
  <c r="C106" i="8" s="1"/>
  <c r="C109" i="8" s="1"/>
  <c r="C106" i="4"/>
  <c r="C109" i="4" s="1"/>
  <c r="Z417" i="3"/>
  <c r="K98" i="8"/>
  <c r="B391" i="3"/>
  <c r="F99" i="7"/>
  <c r="G99" i="7"/>
  <c r="N99" i="7"/>
  <c r="AC419" i="3"/>
  <c r="N100" i="8"/>
  <c r="H417" i="3"/>
  <c r="M99" i="7"/>
  <c r="C99" i="7"/>
  <c r="D99" i="7"/>
  <c r="E99" i="7"/>
  <c r="Y418" i="3"/>
  <c r="J99" i="8"/>
  <c r="G418" i="3"/>
  <c r="T418" i="3"/>
  <c r="E99" i="8"/>
  <c r="AB418" i="3"/>
  <c r="M99" i="8"/>
  <c r="D420" i="3"/>
  <c r="F423" i="3"/>
  <c r="R421" i="3"/>
  <c r="Y418" i="2"/>
  <c r="W418" i="2"/>
  <c r="U418" i="2"/>
  <c r="Z418" i="2"/>
  <c r="AA418" i="2"/>
  <c r="V418" i="2"/>
  <c r="AB418" i="2"/>
  <c r="AC418" i="2"/>
  <c r="T418" i="2"/>
  <c r="B391" i="2"/>
  <c r="R418" i="2"/>
  <c r="S418" i="2"/>
  <c r="X362" i="2"/>
  <c r="I363" i="3"/>
  <c r="S420" i="3" l="1"/>
  <c r="D101" i="8"/>
  <c r="M419" i="3"/>
  <c r="E419" i="3"/>
  <c r="V418" i="3"/>
  <c r="G99" i="8"/>
  <c r="W417" i="3"/>
  <c r="H98" i="8"/>
  <c r="K418" i="3"/>
  <c r="B72" i="7"/>
  <c r="J419" i="3"/>
  <c r="N420" i="3"/>
  <c r="L418" i="3"/>
  <c r="Q391" i="3"/>
  <c r="B72" i="8"/>
  <c r="C422" i="3"/>
  <c r="U423" i="3"/>
  <c r="D419" i="2"/>
  <c r="N419" i="2"/>
  <c r="G419" i="2"/>
  <c r="K419" i="2"/>
  <c r="H419" i="2"/>
  <c r="C419" i="2"/>
  <c r="Q391" i="2"/>
  <c r="E419" i="2"/>
  <c r="M419" i="2"/>
  <c r="L419" i="2"/>
  <c r="F419" i="2"/>
  <c r="J419" i="2"/>
  <c r="X363" i="3"/>
  <c r="I363" i="2"/>
  <c r="H100" i="7" l="1"/>
  <c r="D100" i="7"/>
  <c r="T419" i="3"/>
  <c r="E100" i="8"/>
  <c r="AB419" i="3"/>
  <c r="M100" i="8"/>
  <c r="E100" i="7"/>
  <c r="AC420" i="3"/>
  <c r="N101" i="8"/>
  <c r="M100" i="7"/>
  <c r="K100" i="7"/>
  <c r="F100" i="7"/>
  <c r="G100" i="7"/>
  <c r="AA418" i="3"/>
  <c r="L99" i="8"/>
  <c r="Y419" i="3"/>
  <c r="J100" i="8"/>
  <c r="Z418" i="3"/>
  <c r="K99" i="8"/>
  <c r="J100" i="7"/>
  <c r="L100" i="7"/>
  <c r="C100" i="7"/>
  <c r="N100" i="7"/>
  <c r="B392" i="3"/>
  <c r="H418" i="3"/>
  <c r="G419" i="3"/>
  <c r="D421" i="3"/>
  <c r="F424" i="3"/>
  <c r="R422" i="3"/>
  <c r="B392" i="2"/>
  <c r="W419" i="2"/>
  <c r="V419" i="2"/>
  <c r="AA419" i="2"/>
  <c r="AB419" i="2"/>
  <c r="AC419" i="2"/>
  <c r="U419" i="2"/>
  <c r="Y419" i="2"/>
  <c r="T419" i="2"/>
  <c r="R419" i="2"/>
  <c r="Z419" i="2"/>
  <c r="S419" i="2"/>
  <c r="X363" i="2"/>
  <c r="I364" i="3"/>
  <c r="W418" i="3" l="1"/>
  <c r="H99" i="8"/>
  <c r="M420" i="3"/>
  <c r="B73" i="7"/>
  <c r="V419" i="3"/>
  <c r="G100" i="8"/>
  <c r="J420" i="3"/>
  <c r="L419" i="3"/>
  <c r="S421" i="3"/>
  <c r="K419" i="3"/>
  <c r="Q392" i="3"/>
  <c r="B73" i="8"/>
  <c r="N421" i="3"/>
  <c r="E420" i="3"/>
  <c r="U424" i="3"/>
  <c r="C423" i="3"/>
  <c r="C420" i="2"/>
  <c r="C101" i="7" s="1"/>
  <c r="J420" i="2"/>
  <c r="J101" i="7" s="1"/>
  <c r="N420" i="2"/>
  <c r="N101" i="7" s="1"/>
  <c r="H420" i="2"/>
  <c r="H101" i="7" s="1"/>
  <c r="D420" i="2"/>
  <c r="D101" i="7" s="1"/>
  <c r="L420" i="2"/>
  <c r="L101" i="7" s="1"/>
  <c r="E420" i="2"/>
  <c r="E101" i="7" s="1"/>
  <c r="G420" i="2"/>
  <c r="G101" i="7" s="1"/>
  <c r="K420" i="2"/>
  <c r="K101" i="7" s="1"/>
  <c r="F420" i="2"/>
  <c r="F101" i="7" s="1"/>
  <c r="M420" i="2"/>
  <c r="M101" i="7" s="1"/>
  <c r="Q392" i="2"/>
  <c r="X364" i="3"/>
  <c r="I45" i="4"/>
  <c r="I364" i="2"/>
  <c r="AC421" i="3" l="1"/>
  <c r="B393" i="3"/>
  <c r="AA419" i="3"/>
  <c r="L100" i="8"/>
  <c r="D102" i="8"/>
  <c r="D106" i="8" s="1"/>
  <c r="D109" i="8" s="1"/>
  <c r="D106" i="4"/>
  <c r="D109" i="4" s="1"/>
  <c r="Y420" i="3"/>
  <c r="J101" i="8"/>
  <c r="G420" i="3"/>
  <c r="T420" i="3"/>
  <c r="E101" i="8"/>
  <c r="Z419" i="3"/>
  <c r="K100" i="8"/>
  <c r="D422" i="3"/>
  <c r="S422" i="3" s="1"/>
  <c r="D423" i="3" s="1"/>
  <c r="S423" i="3" s="1"/>
  <c r="D424" i="3" s="1"/>
  <c r="AB420" i="3"/>
  <c r="M101" i="8"/>
  <c r="H419" i="3"/>
  <c r="R423" i="3"/>
  <c r="F425" i="3"/>
  <c r="U420" i="2"/>
  <c r="AC420" i="2"/>
  <c r="AA420" i="2"/>
  <c r="W420" i="2"/>
  <c r="B393" i="2"/>
  <c r="V420" i="2"/>
  <c r="Y420" i="2"/>
  <c r="AB420" i="2"/>
  <c r="Z420" i="2"/>
  <c r="T420" i="2"/>
  <c r="S420" i="2"/>
  <c r="R420" i="2"/>
  <c r="I365" i="3"/>
  <c r="I45" i="8"/>
  <c r="I47" i="8" s="1"/>
  <c r="I47" i="4"/>
  <c r="X364" i="2"/>
  <c r="I45" i="5"/>
  <c r="N102" i="8" l="1"/>
  <c r="N106" i="8" s="1"/>
  <c r="N106" i="4"/>
  <c r="B74" i="7"/>
  <c r="M421" i="3"/>
  <c r="K420" i="3"/>
  <c r="Q393" i="3"/>
  <c r="B74" i="8"/>
  <c r="N422" i="3"/>
  <c r="AC422" i="3" s="1"/>
  <c r="N423" i="3"/>
  <c r="AC423" i="3" s="1"/>
  <c r="W419" i="3"/>
  <c r="H100" i="8"/>
  <c r="V420" i="3"/>
  <c r="G101" i="8"/>
  <c r="J421" i="3"/>
  <c r="E421" i="3"/>
  <c r="L420" i="3"/>
  <c r="S424" i="3"/>
  <c r="U425" i="3"/>
  <c r="C424" i="3"/>
  <c r="D421" i="2"/>
  <c r="J421" i="2"/>
  <c r="C421" i="2"/>
  <c r="E421" i="2"/>
  <c r="M421" i="2"/>
  <c r="G421" i="2"/>
  <c r="K421" i="2"/>
  <c r="L421" i="2"/>
  <c r="F421" i="2"/>
  <c r="Q393" i="2"/>
  <c r="H421" i="2"/>
  <c r="N421" i="2"/>
  <c r="I45" i="7"/>
  <c r="I47" i="7" s="1"/>
  <c r="I47" i="5"/>
  <c r="I365" i="2"/>
  <c r="X365" i="3"/>
  <c r="K102" i="7" l="1"/>
  <c r="K106" i="7" s="1"/>
  <c r="K109" i="7" s="1"/>
  <c r="K106" i="5"/>
  <c r="K109" i="5" s="1"/>
  <c r="C102" i="7"/>
  <c r="C106" i="7" s="1"/>
  <c r="C109" i="7" s="1"/>
  <c r="C106" i="5"/>
  <c r="C109" i="5" s="1"/>
  <c r="AA420" i="3"/>
  <c r="L101" i="8"/>
  <c r="G421" i="3"/>
  <c r="H102" i="7"/>
  <c r="H106" i="7" s="1"/>
  <c r="H109" i="7" s="1"/>
  <c r="H106" i="5"/>
  <c r="H109" i="5" s="1"/>
  <c r="N39" i="4"/>
  <c r="G102" i="7"/>
  <c r="G106" i="7" s="1"/>
  <c r="G109" i="7" s="1"/>
  <c r="G106" i="5"/>
  <c r="G109" i="5" s="1"/>
  <c r="J102" i="7"/>
  <c r="J106" i="7" s="1"/>
  <c r="J109" i="7" s="1"/>
  <c r="J106" i="5"/>
  <c r="J109" i="5" s="1"/>
  <c r="T421" i="3"/>
  <c r="B394" i="3"/>
  <c r="M102" i="7"/>
  <c r="M106" i="7" s="1"/>
  <c r="M109" i="7" s="1"/>
  <c r="M106" i="5"/>
  <c r="M109" i="5" s="1"/>
  <c r="D102" i="7"/>
  <c r="D106" i="7" s="1"/>
  <c r="D109" i="7" s="1"/>
  <c r="D106" i="5"/>
  <c r="D109" i="5" s="1"/>
  <c r="Y421" i="3"/>
  <c r="AB421" i="3"/>
  <c r="F102" i="7"/>
  <c r="F106" i="7" s="1"/>
  <c r="F109" i="7" s="1"/>
  <c r="F106" i="5"/>
  <c r="F109" i="5" s="1"/>
  <c r="N102" i="7"/>
  <c r="N106" i="7" s="1"/>
  <c r="N109" i="7" s="1"/>
  <c r="N106" i="5"/>
  <c r="N109" i="5" s="1"/>
  <c r="L102" i="7"/>
  <c r="L106" i="7" s="1"/>
  <c r="L109" i="7" s="1"/>
  <c r="L106" i="5"/>
  <c r="L109" i="5" s="1"/>
  <c r="E102" i="7"/>
  <c r="E106" i="7" s="1"/>
  <c r="E109" i="7" s="1"/>
  <c r="E106" i="5"/>
  <c r="E109" i="5" s="1"/>
  <c r="H420" i="3"/>
  <c r="N424" i="3"/>
  <c r="AC424" i="3" s="1"/>
  <c r="N425" i="3" s="1"/>
  <c r="AC425" i="3" s="1"/>
  <c r="Z420" i="3"/>
  <c r="K101" i="8"/>
  <c r="F426" i="3"/>
  <c r="D425" i="3"/>
  <c r="R424" i="3"/>
  <c r="B394" i="2"/>
  <c r="V421" i="2"/>
  <c r="R421" i="2"/>
  <c r="Y421" i="2"/>
  <c r="AC421" i="2"/>
  <c r="AB421" i="2"/>
  <c r="S421" i="2"/>
  <c r="W421" i="2"/>
  <c r="U421" i="2"/>
  <c r="T421" i="2"/>
  <c r="AA421" i="2"/>
  <c r="Z421" i="2"/>
  <c r="I366" i="3"/>
  <c r="X365" i="2"/>
  <c r="N47" i="4"/>
  <c r="N109" i="4" s="1"/>
  <c r="N39" i="8"/>
  <c r="N47" i="8" s="1"/>
  <c r="N109" i="8" s="1"/>
  <c r="N426" i="3" l="1"/>
  <c r="AC426" i="3" s="1"/>
  <c r="N428" i="3" s="1"/>
  <c r="AC428" i="3" s="1"/>
  <c r="M106" i="4"/>
  <c r="M109" i="4" s="1"/>
  <c r="M102" i="8"/>
  <c r="M106" i="8" s="1"/>
  <c r="M109" i="8" s="1"/>
  <c r="J422" i="3"/>
  <c r="Y422" i="3" s="1"/>
  <c r="J423" i="3" s="1"/>
  <c r="Y423" i="3" s="1"/>
  <c r="B75" i="7"/>
  <c r="M422" i="3"/>
  <c r="AB422" i="3" s="1"/>
  <c r="W420" i="3"/>
  <c r="H101" i="8"/>
  <c r="N427" i="3"/>
  <c r="AC427" i="3" s="1"/>
  <c r="E106" i="4"/>
  <c r="E109" i="4" s="1"/>
  <c r="E102" i="8"/>
  <c r="E106" i="8" s="1"/>
  <c r="E109" i="8" s="1"/>
  <c r="V421" i="3"/>
  <c r="L421" i="3"/>
  <c r="K421" i="3"/>
  <c r="J102" i="8"/>
  <c r="J106" i="8" s="1"/>
  <c r="J109" i="8" s="1"/>
  <c r="J106" i="4"/>
  <c r="J109" i="4" s="1"/>
  <c r="Q394" i="3"/>
  <c r="B75" i="8"/>
  <c r="E422" i="3"/>
  <c r="T422" i="3" s="1"/>
  <c r="S425" i="3"/>
  <c r="U426" i="3"/>
  <c r="C425" i="3"/>
  <c r="E422" i="2"/>
  <c r="H422" i="2"/>
  <c r="M422" i="2"/>
  <c r="K422" i="2"/>
  <c r="J422" i="2"/>
  <c r="G422" i="2"/>
  <c r="L422" i="2"/>
  <c r="F422" i="2"/>
  <c r="D422" i="2"/>
  <c r="N422" i="2"/>
  <c r="C422" i="2"/>
  <c r="Q394" i="2"/>
  <c r="I366" i="2"/>
  <c r="X366" i="3"/>
  <c r="Z421" i="3" l="1"/>
  <c r="H421" i="3"/>
  <c r="J424" i="3"/>
  <c r="Y424" i="3" s="1"/>
  <c r="B395" i="3"/>
  <c r="AA421" i="3"/>
  <c r="G102" i="8"/>
  <c r="G106" i="8" s="1"/>
  <c r="G109" i="8" s="1"/>
  <c r="G106" i="4"/>
  <c r="G109" i="4" s="1"/>
  <c r="M423" i="3"/>
  <c r="AB423" i="3" s="1"/>
  <c r="M425" i="3" s="1"/>
  <c r="AB425" i="3" s="1"/>
  <c r="J425" i="3"/>
  <c r="Y425" i="3" s="1"/>
  <c r="E423" i="3"/>
  <c r="T423" i="3" s="1"/>
  <c r="E424" i="3" s="1"/>
  <c r="T424" i="3" s="1"/>
  <c r="G423" i="3"/>
  <c r="V423" i="3" s="1"/>
  <c r="G424" i="3"/>
  <c r="V424" i="3" s="1"/>
  <c r="G425" i="3" s="1"/>
  <c r="V425" i="3" s="1"/>
  <c r="G422" i="3"/>
  <c r="V422" i="3" s="1"/>
  <c r="M424" i="3"/>
  <c r="AB424" i="3" s="1"/>
  <c r="M426" i="3" s="1"/>
  <c r="J426" i="3"/>
  <c r="Y426" i="3" s="1"/>
  <c r="F427" i="3"/>
  <c r="N429" i="3"/>
  <c r="R425" i="3"/>
  <c r="D426" i="3"/>
  <c r="Z422" i="2"/>
  <c r="W422" i="2"/>
  <c r="R422" i="2"/>
  <c r="S422" i="2"/>
  <c r="V422" i="2"/>
  <c r="T422" i="2"/>
  <c r="U422" i="2"/>
  <c r="Y422" i="2"/>
  <c r="B395" i="2"/>
  <c r="AC422" i="2"/>
  <c r="AA422" i="2"/>
  <c r="AB422" i="2"/>
  <c r="I367" i="3"/>
  <c r="X366" i="2"/>
  <c r="B76" i="7" l="1"/>
  <c r="E425" i="3"/>
  <c r="T425" i="3" s="1"/>
  <c r="W421" i="3"/>
  <c r="Q395" i="3"/>
  <c r="B76" i="8"/>
  <c r="K102" i="8"/>
  <c r="K106" i="8" s="1"/>
  <c r="K109" i="8" s="1"/>
  <c r="K106" i="4"/>
  <c r="K109" i="4" s="1"/>
  <c r="J427" i="3"/>
  <c r="Y427" i="3" s="1"/>
  <c r="J428" i="3" s="1"/>
  <c r="Y428" i="3" s="1"/>
  <c r="J429" i="3" s="1"/>
  <c r="L102" i="8"/>
  <c r="L106" i="8" s="1"/>
  <c r="L109" i="8" s="1"/>
  <c r="L106" i="4"/>
  <c r="L109" i="4" s="1"/>
  <c r="K422" i="3"/>
  <c r="Z422" i="3" s="1"/>
  <c r="E426" i="3"/>
  <c r="G427" i="3"/>
  <c r="V427" i="3" s="1"/>
  <c r="G426" i="3"/>
  <c r="V426" i="3" s="1"/>
  <c r="L422" i="3"/>
  <c r="AA422" i="3" s="1"/>
  <c r="G428" i="3"/>
  <c r="S426" i="3"/>
  <c r="U427" i="3"/>
  <c r="AB426" i="3"/>
  <c r="C426" i="3"/>
  <c r="T426" i="3"/>
  <c r="AC429" i="3"/>
  <c r="M423" i="2"/>
  <c r="J423" i="2"/>
  <c r="E423" i="2"/>
  <c r="D423" i="2"/>
  <c r="H423" i="2"/>
  <c r="N423" i="2"/>
  <c r="F423" i="2"/>
  <c r="K423" i="2"/>
  <c r="G423" i="2"/>
  <c r="C423" i="2"/>
  <c r="L423" i="2"/>
  <c r="Q395" i="2"/>
  <c r="I367" i="2"/>
  <c r="X367" i="3"/>
  <c r="L423" i="3" l="1"/>
  <c r="AA423" i="3" s="1"/>
  <c r="B396" i="3"/>
  <c r="K423" i="3"/>
  <c r="Z423" i="3" s="1"/>
  <c r="X367" i="2"/>
  <c r="H102" i="8"/>
  <c r="H106" i="8" s="1"/>
  <c r="H109" i="8" s="1"/>
  <c r="H106" i="4"/>
  <c r="H109" i="4" s="1"/>
  <c r="H422" i="3"/>
  <c r="W422" i="3" s="1"/>
  <c r="H423" i="3" s="1"/>
  <c r="W423" i="3" s="1"/>
  <c r="E427" i="3"/>
  <c r="D427" i="3"/>
  <c r="M427" i="3"/>
  <c r="N430" i="3"/>
  <c r="R426" i="3"/>
  <c r="F428" i="3"/>
  <c r="Y429" i="3"/>
  <c r="V428" i="3"/>
  <c r="T423" i="2"/>
  <c r="B396" i="2"/>
  <c r="R423" i="2"/>
  <c r="Z423" i="2"/>
  <c r="AC423" i="2"/>
  <c r="V423" i="2"/>
  <c r="W423" i="2"/>
  <c r="Y423" i="2"/>
  <c r="AA423" i="2"/>
  <c r="U423" i="2"/>
  <c r="S423" i="2"/>
  <c r="AB423" i="2"/>
  <c r="I368" i="3"/>
  <c r="I368" i="2"/>
  <c r="X368" i="2" l="1"/>
  <c r="B77" i="7"/>
  <c r="H424" i="3"/>
  <c r="W424" i="3" s="1"/>
  <c r="K424" i="3"/>
  <c r="Z424" i="3" s="1"/>
  <c r="K425" i="3" s="1"/>
  <c r="Z425" i="3" s="1"/>
  <c r="K427" i="3" s="1"/>
  <c r="Z427" i="3" s="1"/>
  <c r="L424" i="3"/>
  <c r="AA424" i="3" s="1"/>
  <c r="Q396" i="3"/>
  <c r="B77" i="8"/>
  <c r="K426" i="3"/>
  <c r="Z426" i="3" s="1"/>
  <c r="J430" i="3"/>
  <c r="T427" i="3"/>
  <c r="G429" i="3"/>
  <c r="U428" i="3"/>
  <c r="C427" i="3"/>
  <c r="AC430" i="3"/>
  <c r="S427" i="3"/>
  <c r="AB427" i="3"/>
  <c r="K424" i="2"/>
  <c r="D424" i="2"/>
  <c r="L424" i="2"/>
  <c r="H424" i="2"/>
  <c r="Q396" i="2"/>
  <c r="N424" i="2"/>
  <c r="C424" i="2"/>
  <c r="E424" i="2"/>
  <c r="M424" i="2"/>
  <c r="F424" i="2"/>
  <c r="J424" i="2"/>
  <c r="G424" i="2"/>
  <c r="I369" i="2"/>
  <c r="X368" i="3"/>
  <c r="L425" i="3" l="1"/>
  <c r="AA425" i="3" s="1"/>
  <c r="L426" i="3" s="1"/>
  <c r="AA426" i="3" s="1"/>
  <c r="L427" i="3" s="1"/>
  <c r="AA427" i="3" s="1"/>
  <c r="B397" i="3"/>
  <c r="K428" i="3"/>
  <c r="Z428" i="3" s="1"/>
  <c r="K429" i="3" s="1"/>
  <c r="Z429" i="3" s="1"/>
  <c r="I50" i="5"/>
  <c r="H425" i="3"/>
  <c r="W425" i="3" s="1"/>
  <c r="F429" i="3"/>
  <c r="Y430" i="3"/>
  <c r="N431" i="3"/>
  <c r="V429" i="3"/>
  <c r="M428" i="3"/>
  <c r="D428" i="3"/>
  <c r="R427" i="3"/>
  <c r="E428" i="3"/>
  <c r="AC424" i="2"/>
  <c r="W424" i="2"/>
  <c r="Y424" i="2"/>
  <c r="AB424" i="2"/>
  <c r="B397" i="2"/>
  <c r="AA424" i="2"/>
  <c r="V424" i="2"/>
  <c r="U424" i="2"/>
  <c r="T424" i="2"/>
  <c r="R424" i="2"/>
  <c r="S424" i="2"/>
  <c r="Z424" i="2"/>
  <c r="X369" i="2"/>
  <c r="I369" i="3"/>
  <c r="H426" i="3" l="1"/>
  <c r="W426" i="3" s="1"/>
  <c r="Q397" i="3"/>
  <c r="B78" i="8"/>
  <c r="X369" i="3"/>
  <c r="I50" i="8"/>
  <c r="B78" i="7"/>
  <c r="I50" i="7"/>
  <c r="L428" i="3"/>
  <c r="AA428" i="3" s="1"/>
  <c r="L429" i="3" s="1"/>
  <c r="AA429" i="3" s="1"/>
  <c r="L430" i="3" s="1"/>
  <c r="C428" i="3"/>
  <c r="G430" i="3"/>
  <c r="U429" i="3"/>
  <c r="K430" i="3"/>
  <c r="AC431" i="3"/>
  <c r="J431" i="3"/>
  <c r="T428" i="3"/>
  <c r="S428" i="3"/>
  <c r="AB428" i="3"/>
  <c r="M425" i="2"/>
  <c r="H425" i="2"/>
  <c r="C425" i="2"/>
  <c r="F425" i="2"/>
  <c r="L425" i="2"/>
  <c r="J425" i="2"/>
  <c r="N425" i="2"/>
  <c r="K425" i="2"/>
  <c r="D425" i="2"/>
  <c r="E425" i="2"/>
  <c r="G425" i="2"/>
  <c r="Q397" i="2"/>
  <c r="I370" i="3"/>
  <c r="I370" i="2"/>
  <c r="X370" i="3" l="1"/>
  <c r="I371" i="3" s="1"/>
  <c r="I51" i="8"/>
  <c r="X370" i="2"/>
  <c r="I51" i="5"/>
  <c r="B398" i="3"/>
  <c r="H427" i="3"/>
  <c r="W427" i="3" s="1"/>
  <c r="D429" i="3"/>
  <c r="N432" i="3"/>
  <c r="Z430" i="3"/>
  <c r="Y431" i="3"/>
  <c r="F430" i="3"/>
  <c r="M429" i="3"/>
  <c r="V430" i="3"/>
  <c r="E429" i="3"/>
  <c r="AA430" i="3"/>
  <c r="R428" i="3"/>
  <c r="T425" i="2"/>
  <c r="Y425" i="2"/>
  <c r="U425" i="2"/>
  <c r="B398" i="2"/>
  <c r="S425" i="2"/>
  <c r="R425" i="2"/>
  <c r="W425" i="2"/>
  <c r="AB425" i="2"/>
  <c r="V425" i="2"/>
  <c r="Z425" i="2"/>
  <c r="AC425" i="2"/>
  <c r="AA425" i="2"/>
  <c r="I371" i="2"/>
  <c r="I52" i="5" l="1"/>
  <c r="I52" i="7" s="1"/>
  <c r="Q398" i="3"/>
  <c r="B79" i="8"/>
  <c r="H428" i="3"/>
  <c r="W428" i="3" s="1"/>
  <c r="B79" i="7"/>
  <c r="I51" i="7"/>
  <c r="X371" i="3"/>
  <c r="I52" i="8"/>
  <c r="L431" i="3"/>
  <c r="K431" i="3"/>
  <c r="J432" i="3"/>
  <c r="T429" i="3"/>
  <c r="G431" i="3"/>
  <c r="U430" i="3"/>
  <c r="C429" i="3"/>
  <c r="AB429" i="3"/>
  <c r="AC432" i="3"/>
  <c r="S429" i="3"/>
  <c r="N426" i="2"/>
  <c r="G426" i="2"/>
  <c r="Q398" i="2"/>
  <c r="J426" i="2"/>
  <c r="D426" i="2"/>
  <c r="L426" i="2"/>
  <c r="K426" i="2"/>
  <c r="F426" i="2"/>
  <c r="E426" i="2"/>
  <c r="H426" i="2"/>
  <c r="M426" i="2"/>
  <c r="C426" i="2"/>
  <c r="X371" i="2"/>
  <c r="I372" i="3" l="1"/>
  <c r="H429" i="3"/>
  <c r="W429" i="3" s="1"/>
  <c r="B399" i="3"/>
  <c r="E430" i="3"/>
  <c r="AA431" i="3"/>
  <c r="F431" i="3"/>
  <c r="Y432" i="3"/>
  <c r="R429" i="3"/>
  <c r="N433" i="3"/>
  <c r="D430" i="3"/>
  <c r="M430" i="3"/>
  <c r="V431" i="3"/>
  <c r="Z431" i="3"/>
  <c r="R426" i="2"/>
  <c r="W426" i="2"/>
  <c r="U426" i="2"/>
  <c r="AA426" i="2"/>
  <c r="S426" i="2"/>
  <c r="AB426" i="2"/>
  <c r="T426" i="2"/>
  <c r="Z426" i="2"/>
  <c r="Y426" i="2"/>
  <c r="V426" i="2"/>
  <c r="AC426" i="2"/>
  <c r="B399" i="2"/>
  <c r="I372" i="2"/>
  <c r="B80" i="7" l="1"/>
  <c r="X372" i="2"/>
  <c r="I373" i="2" s="1"/>
  <c r="I53" i="5"/>
  <c r="Q399" i="3"/>
  <c r="B80" i="8"/>
  <c r="I53" i="8"/>
  <c r="X372" i="3"/>
  <c r="H430" i="3"/>
  <c r="W430" i="3" s="1"/>
  <c r="H431" i="3" s="1"/>
  <c r="W431" i="3" s="1"/>
  <c r="AB430" i="3"/>
  <c r="T430" i="3"/>
  <c r="AC433" i="3"/>
  <c r="L432" i="3"/>
  <c r="G432" i="3"/>
  <c r="S430" i="3"/>
  <c r="J433" i="3"/>
  <c r="K432" i="3"/>
  <c r="C430" i="3"/>
  <c r="U431" i="3"/>
  <c r="K427" i="2"/>
  <c r="M427" i="2"/>
  <c r="L427" i="2"/>
  <c r="H427" i="2"/>
  <c r="Q399" i="2"/>
  <c r="N427" i="2"/>
  <c r="J427" i="2"/>
  <c r="D427" i="2"/>
  <c r="F427" i="2"/>
  <c r="C427" i="2"/>
  <c r="G427" i="2"/>
  <c r="E427" i="2"/>
  <c r="X373" i="2"/>
  <c r="I373" i="3" l="1"/>
  <c r="B400" i="3"/>
  <c r="I54" i="5"/>
  <c r="I54" i="7" s="1"/>
  <c r="I53" i="7"/>
  <c r="Z432" i="3"/>
  <c r="V432" i="3"/>
  <c r="Y433" i="3"/>
  <c r="D431" i="3"/>
  <c r="N434" i="3"/>
  <c r="M431" i="3"/>
  <c r="F432" i="3"/>
  <c r="AA432" i="3"/>
  <c r="R430" i="3"/>
  <c r="H432" i="3"/>
  <c r="E431" i="3"/>
  <c r="T427" i="2"/>
  <c r="U427" i="2"/>
  <c r="AC427" i="2"/>
  <c r="R427" i="2"/>
  <c r="B400" i="2"/>
  <c r="S427" i="2"/>
  <c r="AB427" i="2"/>
  <c r="Z427" i="2"/>
  <c r="V427" i="2"/>
  <c r="Y427" i="2"/>
  <c r="W427" i="2"/>
  <c r="AA427" i="2"/>
  <c r="I374" i="2"/>
  <c r="I55" i="5" l="1"/>
  <c r="Q400" i="3"/>
  <c r="B81" i="8"/>
  <c r="B81" i="7"/>
  <c r="X373" i="3"/>
  <c r="I54" i="8"/>
  <c r="K433" i="3"/>
  <c r="L433" i="3"/>
  <c r="AC434" i="3"/>
  <c r="C431" i="3"/>
  <c r="U432" i="3"/>
  <c r="J434" i="3"/>
  <c r="W432" i="3"/>
  <c r="G433" i="3"/>
  <c r="S431" i="3"/>
  <c r="T431" i="3"/>
  <c r="AB431" i="3"/>
  <c r="G428" i="2"/>
  <c r="L428" i="2"/>
  <c r="J428" i="2"/>
  <c r="K428" i="2"/>
  <c r="D428" i="2"/>
  <c r="C428" i="2"/>
  <c r="F428" i="2"/>
  <c r="M428" i="2"/>
  <c r="Q400" i="2"/>
  <c r="N428" i="2"/>
  <c r="E428" i="2"/>
  <c r="H428" i="2"/>
  <c r="X374" i="2"/>
  <c r="I374" i="3" l="1"/>
  <c r="I55" i="7"/>
  <c r="B401" i="3"/>
  <c r="Y434" i="3"/>
  <c r="R431" i="3"/>
  <c r="AA433" i="3"/>
  <c r="V433" i="3"/>
  <c r="M432" i="3"/>
  <c r="D432" i="3"/>
  <c r="N435" i="3"/>
  <c r="Z433" i="3"/>
  <c r="E432" i="3"/>
  <c r="F433" i="3"/>
  <c r="H433" i="3"/>
  <c r="AC428" i="2"/>
  <c r="S428" i="2"/>
  <c r="Y428" i="2"/>
  <c r="W428" i="2"/>
  <c r="B401" i="2"/>
  <c r="U428" i="2"/>
  <c r="Z428" i="2"/>
  <c r="AA428" i="2"/>
  <c r="T428" i="2"/>
  <c r="AB428" i="2"/>
  <c r="R428" i="2"/>
  <c r="V428" i="2"/>
  <c r="I375" i="2"/>
  <c r="Q401" i="3" l="1"/>
  <c r="B82" i="8"/>
  <c r="I56" i="5"/>
  <c r="I56" i="7" s="1"/>
  <c r="B82" i="7"/>
  <c r="X374" i="3"/>
  <c r="I55" i="8"/>
  <c r="L434" i="3"/>
  <c r="C432" i="3"/>
  <c r="T432" i="3"/>
  <c r="AC435" i="3"/>
  <c r="AB432" i="3"/>
  <c r="W433" i="3"/>
  <c r="K434" i="3"/>
  <c r="G434" i="3"/>
  <c r="J435" i="3"/>
  <c r="U433" i="3"/>
  <c r="S432" i="3"/>
  <c r="G429" i="2"/>
  <c r="M429" i="2"/>
  <c r="F429" i="2"/>
  <c r="H429" i="2"/>
  <c r="D429" i="2"/>
  <c r="L429" i="2"/>
  <c r="C429" i="2"/>
  <c r="E429" i="2"/>
  <c r="Q401" i="2"/>
  <c r="J429" i="2"/>
  <c r="N429" i="2"/>
  <c r="K429" i="2"/>
  <c r="X375" i="2"/>
  <c r="B402" i="3" l="1"/>
  <c r="I375" i="3"/>
  <c r="D433" i="3"/>
  <c r="Y435" i="3"/>
  <c r="H434" i="3"/>
  <c r="M433" i="3"/>
  <c r="E433" i="3"/>
  <c r="F434" i="3"/>
  <c r="V434" i="3"/>
  <c r="N436" i="3"/>
  <c r="R432" i="3"/>
  <c r="Z434" i="3"/>
  <c r="AA434" i="3"/>
  <c r="AC429" i="2"/>
  <c r="Y429" i="2"/>
  <c r="T429" i="2"/>
  <c r="AA429" i="2"/>
  <c r="W429" i="2"/>
  <c r="Z429" i="2"/>
  <c r="R429" i="2"/>
  <c r="AB429" i="2"/>
  <c r="B402" i="2"/>
  <c r="S429" i="2"/>
  <c r="U429" i="2"/>
  <c r="V429" i="2"/>
  <c r="I376" i="2"/>
  <c r="X375" i="3" l="1"/>
  <c r="I56" i="8"/>
  <c r="I57" i="5"/>
  <c r="I57" i="7" s="1"/>
  <c r="Q402" i="3"/>
  <c r="B83" i="8"/>
  <c r="B83" i="7"/>
  <c r="K435" i="3"/>
  <c r="AC436" i="3"/>
  <c r="U434" i="3"/>
  <c r="J436" i="3"/>
  <c r="G435" i="3"/>
  <c r="T433" i="3"/>
  <c r="L435" i="3"/>
  <c r="AB433" i="3"/>
  <c r="S433" i="3"/>
  <c r="C433" i="3"/>
  <c r="W434" i="3"/>
  <c r="G430" i="2"/>
  <c r="M430" i="2"/>
  <c r="K430" i="2"/>
  <c r="L430" i="2"/>
  <c r="J430" i="2"/>
  <c r="F430" i="2"/>
  <c r="Q402" i="2"/>
  <c r="C430" i="2"/>
  <c r="H430" i="2"/>
  <c r="E430" i="2"/>
  <c r="N430" i="2"/>
  <c r="D430" i="2"/>
  <c r="X376" i="2"/>
  <c r="B403" i="3" l="1"/>
  <c r="I376" i="3"/>
  <c r="I377" i="2"/>
  <c r="D434" i="3"/>
  <c r="Y436" i="3"/>
  <c r="AA435" i="3"/>
  <c r="V435" i="3"/>
  <c r="N437" i="3"/>
  <c r="Z435" i="3"/>
  <c r="H435" i="3"/>
  <c r="M434" i="3"/>
  <c r="R433" i="3"/>
  <c r="E434" i="3"/>
  <c r="F435" i="3"/>
  <c r="T430" i="2"/>
  <c r="Y430" i="2"/>
  <c r="S430" i="2"/>
  <c r="R430" i="2"/>
  <c r="AC430" i="2"/>
  <c r="W430" i="2"/>
  <c r="B403" i="2"/>
  <c r="U430" i="2"/>
  <c r="AA430" i="2"/>
  <c r="Z430" i="2"/>
  <c r="AB430" i="2"/>
  <c r="V430" i="2"/>
  <c r="X377" i="2"/>
  <c r="I378" i="2" s="1"/>
  <c r="X378" i="2" l="1"/>
  <c r="I379" i="2" s="1"/>
  <c r="I59" i="7"/>
  <c r="Q403" i="2"/>
  <c r="B84" i="7"/>
  <c r="I58" i="5"/>
  <c r="I58" i="7" s="1"/>
  <c r="I60" i="7"/>
  <c r="X376" i="3"/>
  <c r="I57" i="8"/>
  <c r="Q403" i="3"/>
  <c r="B84" i="8"/>
  <c r="K436" i="3"/>
  <c r="L436" i="3"/>
  <c r="J437" i="3"/>
  <c r="C434" i="3"/>
  <c r="AB434" i="3"/>
  <c r="G436" i="3"/>
  <c r="S434" i="3"/>
  <c r="U435" i="3"/>
  <c r="T434" i="3"/>
  <c r="W435" i="3"/>
  <c r="AC437" i="3"/>
  <c r="F431" i="2"/>
  <c r="H431" i="2"/>
  <c r="C431" i="2"/>
  <c r="J431" i="2"/>
  <c r="M431" i="2"/>
  <c r="K431" i="2"/>
  <c r="N431" i="2"/>
  <c r="D431" i="2"/>
  <c r="E431" i="2"/>
  <c r="L431" i="2"/>
  <c r="G431" i="2"/>
  <c r="B404" i="2" l="1"/>
  <c r="B404" i="3"/>
  <c r="I377" i="3"/>
  <c r="X379" i="2"/>
  <c r="N438" i="3"/>
  <c r="E435" i="3"/>
  <c r="D435" i="3"/>
  <c r="R434" i="3"/>
  <c r="V436" i="3"/>
  <c r="Y437" i="3"/>
  <c r="H436" i="3"/>
  <c r="M435" i="3"/>
  <c r="AA436" i="3"/>
  <c r="F436" i="3"/>
  <c r="Z436" i="3"/>
  <c r="Z431" i="2"/>
  <c r="Y431" i="2"/>
  <c r="U431" i="2"/>
  <c r="AA431" i="2"/>
  <c r="S431" i="2"/>
  <c r="AB431" i="2"/>
  <c r="R431" i="2"/>
  <c r="V431" i="2"/>
  <c r="T431" i="2"/>
  <c r="AC431" i="2"/>
  <c r="W431" i="2"/>
  <c r="I58" i="8" l="1"/>
  <c r="X377" i="3"/>
  <c r="Q404" i="3"/>
  <c r="B85" i="8"/>
  <c r="I380" i="2"/>
  <c r="Q404" i="2"/>
  <c r="B85" i="7"/>
  <c r="T435" i="3"/>
  <c r="AC438" i="3"/>
  <c r="L437" i="3"/>
  <c r="K437" i="3"/>
  <c r="U436" i="3"/>
  <c r="AB435" i="3"/>
  <c r="J438" i="3"/>
  <c r="C435" i="3"/>
  <c r="W436" i="3"/>
  <c r="G437" i="3"/>
  <c r="S435" i="3"/>
  <c r="C432" i="2"/>
  <c r="D432" i="2"/>
  <c r="J432" i="2"/>
  <c r="N432" i="2"/>
  <c r="G432" i="2"/>
  <c r="F432" i="2"/>
  <c r="M432" i="2"/>
  <c r="K432" i="2"/>
  <c r="H432" i="2"/>
  <c r="E432" i="2"/>
  <c r="L432" i="2"/>
  <c r="B405" i="2" l="1"/>
  <c r="X380" i="2"/>
  <c r="I61" i="7"/>
  <c r="I378" i="3"/>
  <c r="B405" i="3"/>
  <c r="H437" i="3"/>
  <c r="M436" i="3"/>
  <c r="Y438" i="3"/>
  <c r="Z437" i="3"/>
  <c r="E436" i="3"/>
  <c r="F437" i="3"/>
  <c r="AA437" i="3"/>
  <c r="D436" i="3"/>
  <c r="V437" i="3"/>
  <c r="R435" i="3"/>
  <c r="N439" i="3"/>
  <c r="W432" i="2"/>
  <c r="S432" i="2"/>
  <c r="R432" i="2"/>
  <c r="Z432" i="2"/>
  <c r="AA432" i="2"/>
  <c r="AB432" i="2"/>
  <c r="AC432" i="2"/>
  <c r="T432" i="2"/>
  <c r="U432" i="2"/>
  <c r="V432" i="2"/>
  <c r="Y432" i="2"/>
  <c r="Q405" i="3" l="1"/>
  <c r="B86" i="8"/>
  <c r="Q405" i="2"/>
  <c r="B86" i="7"/>
  <c r="I381" i="2"/>
  <c r="I59" i="8"/>
  <c r="X378" i="3"/>
  <c r="C436" i="3"/>
  <c r="U437" i="3"/>
  <c r="AC439" i="3"/>
  <c r="G438" i="3"/>
  <c r="T436" i="3"/>
  <c r="J439" i="3"/>
  <c r="AB436" i="3"/>
  <c r="S436" i="3"/>
  <c r="L438" i="3"/>
  <c r="K438" i="3"/>
  <c r="W437" i="3"/>
  <c r="M433" i="2"/>
  <c r="C433" i="2"/>
  <c r="J433" i="2"/>
  <c r="N433" i="2"/>
  <c r="L433" i="2"/>
  <c r="H433" i="2"/>
  <c r="F433" i="2"/>
  <c r="G433" i="2"/>
  <c r="E433" i="2"/>
  <c r="K433" i="2"/>
  <c r="D433" i="2"/>
  <c r="B406" i="2" l="1"/>
  <c r="X381" i="2"/>
  <c r="I62" i="7"/>
  <c r="B406" i="3"/>
  <c r="I379" i="3"/>
  <c r="Z438" i="3"/>
  <c r="E437" i="3"/>
  <c r="N440" i="3"/>
  <c r="H438" i="3"/>
  <c r="M437" i="3"/>
  <c r="AA438" i="3"/>
  <c r="D437" i="3"/>
  <c r="F438" i="3"/>
  <c r="Y439" i="3"/>
  <c r="V438" i="3"/>
  <c r="R436" i="3"/>
  <c r="S433" i="2"/>
  <c r="U433" i="2"/>
  <c r="AA433" i="2"/>
  <c r="R433" i="2"/>
  <c r="AB433" i="2"/>
  <c r="T433" i="2"/>
  <c r="W433" i="2"/>
  <c r="AC433" i="2"/>
  <c r="Z433" i="2"/>
  <c r="V433" i="2"/>
  <c r="Y433" i="2"/>
  <c r="I382" i="2" l="1"/>
  <c r="I60" i="8"/>
  <c r="X379" i="3"/>
  <c r="Q406" i="2"/>
  <c r="B87" i="7"/>
  <c r="Q406" i="3"/>
  <c r="B87" i="8"/>
  <c r="AC440" i="3"/>
  <c r="G439" i="3"/>
  <c r="S437" i="3"/>
  <c r="T437" i="3"/>
  <c r="AB437" i="3"/>
  <c r="W438" i="3"/>
  <c r="K439" i="3"/>
  <c r="C437" i="3"/>
  <c r="J440" i="3"/>
  <c r="U438" i="3"/>
  <c r="L439" i="3"/>
  <c r="N434" i="2"/>
  <c r="E434" i="2"/>
  <c r="F434" i="2"/>
  <c r="K434" i="2"/>
  <c r="C434" i="2"/>
  <c r="G434" i="2"/>
  <c r="H434" i="2"/>
  <c r="M434" i="2"/>
  <c r="L434" i="2"/>
  <c r="D434" i="2"/>
  <c r="J434" i="2"/>
  <c r="I380" i="3" l="1"/>
  <c r="B407" i="3"/>
  <c r="B407" i="2"/>
  <c r="X382" i="2"/>
  <c r="I63" i="7"/>
  <c r="F439" i="3"/>
  <c r="R437" i="3"/>
  <c r="M438" i="3"/>
  <c r="Z439" i="3"/>
  <c r="Y440" i="3"/>
  <c r="H439" i="3"/>
  <c r="V439" i="3"/>
  <c r="N441" i="3"/>
  <c r="AA439" i="3"/>
  <c r="E438" i="3"/>
  <c r="D438" i="3"/>
  <c r="AA434" i="2"/>
  <c r="AB434" i="2"/>
  <c r="V434" i="2"/>
  <c r="U434" i="2"/>
  <c r="S434" i="2"/>
  <c r="W434" i="2"/>
  <c r="T434" i="2"/>
  <c r="Y434" i="2"/>
  <c r="R434" i="2"/>
  <c r="Z434" i="2"/>
  <c r="AC434" i="2"/>
  <c r="Q407" i="3" l="1"/>
  <c r="B88" i="8"/>
  <c r="X380" i="3"/>
  <c r="I61" i="8"/>
  <c r="I383" i="2"/>
  <c r="Q407" i="2"/>
  <c r="B88" i="7"/>
  <c r="C438" i="3"/>
  <c r="T438" i="3"/>
  <c r="AC441" i="3"/>
  <c r="W439" i="3"/>
  <c r="K440" i="3"/>
  <c r="G440" i="3"/>
  <c r="J441" i="3"/>
  <c r="S438" i="3"/>
  <c r="L440" i="3"/>
  <c r="AB438" i="3"/>
  <c r="U439" i="3"/>
  <c r="D435" i="2"/>
  <c r="G435" i="2"/>
  <c r="L435" i="2"/>
  <c r="K435" i="2"/>
  <c r="E435" i="2"/>
  <c r="N435" i="2"/>
  <c r="H435" i="2"/>
  <c r="F435" i="2"/>
  <c r="C435" i="2"/>
  <c r="J435" i="2"/>
  <c r="M435" i="2"/>
  <c r="X383" i="2" l="1"/>
  <c r="I64" i="7"/>
  <c r="B408" i="3"/>
  <c r="B408" i="2"/>
  <c r="I381" i="3"/>
  <c r="R438" i="3"/>
  <c r="M439" i="3"/>
  <c r="AA440" i="3"/>
  <c r="Y441" i="3"/>
  <c r="F440" i="3"/>
  <c r="N442" i="3"/>
  <c r="Z440" i="3"/>
  <c r="H440" i="3"/>
  <c r="E439" i="3"/>
  <c r="D439" i="3"/>
  <c r="V440" i="3"/>
  <c r="Y435" i="2"/>
  <c r="U435" i="2"/>
  <c r="R435" i="2"/>
  <c r="W435" i="2"/>
  <c r="AA435" i="2"/>
  <c r="AC435" i="2"/>
  <c r="T435" i="2"/>
  <c r="V435" i="2"/>
  <c r="AB435" i="2"/>
  <c r="Z435" i="2"/>
  <c r="S435" i="2"/>
  <c r="Q408" i="2" l="1"/>
  <c r="B89" i="7"/>
  <c r="Q408" i="3"/>
  <c r="B89" i="8"/>
  <c r="I384" i="2"/>
  <c r="X381" i="3"/>
  <c r="I62" i="8"/>
  <c r="AC442" i="3"/>
  <c r="J442" i="3"/>
  <c r="AB439" i="3"/>
  <c r="S439" i="3"/>
  <c r="W440" i="3"/>
  <c r="T439" i="3"/>
  <c r="K441" i="3"/>
  <c r="U440" i="3"/>
  <c r="C439" i="3"/>
  <c r="G441" i="3"/>
  <c r="L441" i="3"/>
  <c r="M436" i="2"/>
  <c r="H436" i="2"/>
  <c r="F436" i="2"/>
  <c r="K436" i="2"/>
  <c r="E436" i="2"/>
  <c r="G436" i="2"/>
  <c r="N436" i="2"/>
  <c r="L436" i="2"/>
  <c r="C436" i="2"/>
  <c r="J436" i="2"/>
  <c r="D436" i="2"/>
  <c r="I382" i="3" l="1"/>
  <c r="X384" i="2"/>
  <c r="I65" i="7"/>
  <c r="B409" i="3"/>
  <c r="B409" i="2"/>
  <c r="F441" i="3"/>
  <c r="M440" i="3"/>
  <c r="AA441" i="3"/>
  <c r="Z441" i="3"/>
  <c r="Y442" i="3"/>
  <c r="V441" i="3"/>
  <c r="H441" i="3"/>
  <c r="E440" i="3"/>
  <c r="N443" i="3"/>
  <c r="D440" i="3"/>
  <c r="R439" i="3"/>
  <c r="Y436" i="2"/>
  <c r="U436" i="2"/>
  <c r="R436" i="2"/>
  <c r="V436" i="2"/>
  <c r="W436" i="2"/>
  <c r="AA436" i="2"/>
  <c r="T436" i="2"/>
  <c r="S436" i="2"/>
  <c r="AC436" i="2"/>
  <c r="Z436" i="2"/>
  <c r="AB436" i="2"/>
  <c r="Q409" i="2" l="1"/>
  <c r="B90" i="7"/>
  <c r="I385" i="2"/>
  <c r="Q409" i="3"/>
  <c r="B90" i="8"/>
  <c r="X382" i="3"/>
  <c r="I63" i="8"/>
  <c r="J443" i="3"/>
  <c r="C440" i="3"/>
  <c r="W441" i="3"/>
  <c r="AB440" i="3"/>
  <c r="S440" i="3"/>
  <c r="T440" i="3"/>
  <c r="G442" i="3"/>
  <c r="U441" i="3"/>
  <c r="AC443" i="3"/>
  <c r="K442" i="3"/>
  <c r="L442" i="3"/>
  <c r="N437" i="2"/>
  <c r="L437" i="2"/>
  <c r="G437" i="2"/>
  <c r="F437" i="2"/>
  <c r="K437" i="2"/>
  <c r="D437" i="2"/>
  <c r="E437" i="2"/>
  <c r="H437" i="2"/>
  <c r="C437" i="2"/>
  <c r="J437" i="2"/>
  <c r="M437" i="2"/>
  <c r="B410" i="3" l="1"/>
  <c r="I383" i="3"/>
  <c r="X385" i="2"/>
  <c r="I66" i="7"/>
  <c r="B410" i="2"/>
  <c r="Z442" i="3"/>
  <c r="R440" i="3"/>
  <c r="V442" i="3"/>
  <c r="D441" i="3"/>
  <c r="Y443" i="3"/>
  <c r="M441" i="3"/>
  <c r="F442" i="3"/>
  <c r="N444" i="3"/>
  <c r="AA442" i="3"/>
  <c r="E441" i="3"/>
  <c r="H442" i="3"/>
  <c r="Y437" i="2"/>
  <c r="Z437" i="2"/>
  <c r="U437" i="2"/>
  <c r="AA437" i="2"/>
  <c r="T437" i="2"/>
  <c r="R437" i="2"/>
  <c r="AB437" i="2"/>
  <c r="S437" i="2"/>
  <c r="V437" i="2"/>
  <c r="W437" i="2"/>
  <c r="AC437" i="2"/>
  <c r="I386" i="2" l="1"/>
  <c r="X383" i="3"/>
  <c r="I64" i="8"/>
  <c r="Q410" i="3"/>
  <c r="B91" i="8"/>
  <c r="Q410" i="2"/>
  <c r="B91" i="7"/>
  <c r="W442" i="3"/>
  <c r="T441" i="3"/>
  <c r="L443" i="3"/>
  <c r="U442" i="3"/>
  <c r="J444" i="3"/>
  <c r="C441" i="3"/>
  <c r="AC444" i="3"/>
  <c r="AB441" i="3"/>
  <c r="S441" i="3"/>
  <c r="G443" i="3"/>
  <c r="K443" i="3"/>
  <c r="N438" i="2"/>
  <c r="D438" i="2"/>
  <c r="C438" i="2"/>
  <c r="G438" i="2"/>
  <c r="L438" i="2"/>
  <c r="K438" i="2"/>
  <c r="F438" i="2"/>
  <c r="J438" i="2"/>
  <c r="H438" i="2"/>
  <c r="M438" i="2"/>
  <c r="E438" i="2"/>
  <c r="B411" i="3" l="1"/>
  <c r="I384" i="3"/>
  <c r="B411" i="2"/>
  <c r="X386" i="2"/>
  <c r="I67" i="7"/>
  <c r="M442" i="3"/>
  <c r="R441" i="3"/>
  <c r="D442" i="3"/>
  <c r="AA443" i="3"/>
  <c r="E442" i="3"/>
  <c r="V443" i="3"/>
  <c r="N445" i="3"/>
  <c r="Y444" i="3"/>
  <c r="Z443" i="3"/>
  <c r="F443" i="3"/>
  <c r="H443" i="3"/>
  <c r="W438" i="2"/>
  <c r="Z438" i="2"/>
  <c r="AA438" i="2"/>
  <c r="AC438" i="2"/>
  <c r="Y438" i="2"/>
  <c r="S438" i="2"/>
  <c r="AB438" i="2"/>
  <c r="R438" i="2"/>
  <c r="T438" i="2"/>
  <c r="U438" i="2"/>
  <c r="V438" i="2"/>
  <c r="I387" i="2" l="1"/>
  <c r="Q411" i="3"/>
  <c r="B92" i="8"/>
  <c r="Q411" i="2"/>
  <c r="B92" i="7"/>
  <c r="X384" i="3"/>
  <c r="I65" i="8"/>
  <c r="U443" i="3"/>
  <c r="AC445" i="3"/>
  <c r="K444" i="3"/>
  <c r="AB442" i="3"/>
  <c r="W443" i="3"/>
  <c r="J445" i="3"/>
  <c r="T442" i="3"/>
  <c r="S442" i="3"/>
  <c r="G444" i="3"/>
  <c r="L444" i="3"/>
  <c r="C442" i="3"/>
  <c r="K439" i="2"/>
  <c r="C439" i="2"/>
  <c r="D439" i="2"/>
  <c r="F439" i="2"/>
  <c r="J439" i="2"/>
  <c r="L439" i="2"/>
  <c r="H439" i="2"/>
  <c r="N439" i="2"/>
  <c r="G439" i="2"/>
  <c r="E439" i="2"/>
  <c r="M439" i="2"/>
  <c r="B412" i="3" l="1"/>
  <c r="B412" i="2"/>
  <c r="I385" i="3"/>
  <c r="X387" i="2"/>
  <c r="I68" i="7"/>
  <c r="AA444" i="3"/>
  <c r="H444" i="3"/>
  <c r="V444" i="3"/>
  <c r="D443" i="3"/>
  <c r="F444" i="3"/>
  <c r="R442" i="3"/>
  <c r="Y445" i="3"/>
  <c r="M443" i="3"/>
  <c r="Z444" i="3"/>
  <c r="E443" i="3"/>
  <c r="N446" i="3"/>
  <c r="W439" i="2"/>
  <c r="R439" i="2"/>
  <c r="Z439" i="2"/>
  <c r="AC439" i="2"/>
  <c r="AB439" i="2"/>
  <c r="AA439" i="2"/>
  <c r="U439" i="2"/>
  <c r="S439" i="2"/>
  <c r="T439" i="2"/>
  <c r="V439" i="2"/>
  <c r="Y439" i="2"/>
  <c r="I388" i="2" l="1"/>
  <c r="Q412" i="3"/>
  <c r="B93" i="8"/>
  <c r="X385" i="3"/>
  <c r="I66" i="8"/>
  <c r="Q412" i="2"/>
  <c r="B93" i="7"/>
  <c r="C443" i="3"/>
  <c r="T443" i="3"/>
  <c r="AB443" i="3"/>
  <c r="W444" i="3"/>
  <c r="J446" i="3"/>
  <c r="S443" i="3"/>
  <c r="L445" i="3"/>
  <c r="K445" i="3"/>
  <c r="AC446" i="3"/>
  <c r="U444" i="3"/>
  <c r="G445" i="3"/>
  <c r="K440" i="2"/>
  <c r="H440" i="2"/>
  <c r="F440" i="2"/>
  <c r="G440" i="2"/>
  <c r="D440" i="2"/>
  <c r="L440" i="2"/>
  <c r="E440" i="2"/>
  <c r="M440" i="2"/>
  <c r="J440" i="2"/>
  <c r="N440" i="2"/>
  <c r="C440" i="2"/>
  <c r="B413" i="3" l="1"/>
  <c r="X388" i="2"/>
  <c r="I69" i="7"/>
  <c r="B413" i="2"/>
  <c r="I386" i="3"/>
  <c r="N447" i="3"/>
  <c r="AA445" i="3"/>
  <c r="D444" i="3"/>
  <c r="M444" i="3"/>
  <c r="H445" i="3"/>
  <c r="V445" i="3"/>
  <c r="Z445" i="3"/>
  <c r="F445" i="3"/>
  <c r="Y446" i="3"/>
  <c r="E444" i="3"/>
  <c r="R443" i="3"/>
  <c r="AC440" i="2"/>
  <c r="U440" i="2"/>
  <c r="AB440" i="2"/>
  <c r="AA440" i="2"/>
  <c r="W440" i="2"/>
  <c r="T440" i="2"/>
  <c r="S440" i="2"/>
  <c r="Z440" i="2"/>
  <c r="Y440" i="2"/>
  <c r="R440" i="2"/>
  <c r="V440" i="2"/>
  <c r="X386" i="3" l="1"/>
  <c r="I67" i="8"/>
  <c r="I389" i="2"/>
  <c r="Q413" i="3"/>
  <c r="B94" i="8"/>
  <c r="Q413" i="2"/>
  <c r="B94" i="7"/>
  <c r="K446" i="3"/>
  <c r="AB444" i="3"/>
  <c r="L446" i="3"/>
  <c r="C444" i="3"/>
  <c r="J447" i="3"/>
  <c r="W445" i="3"/>
  <c r="S444" i="3"/>
  <c r="T444" i="3"/>
  <c r="U445" i="3"/>
  <c r="G446" i="3"/>
  <c r="AC447" i="3"/>
  <c r="G441" i="2"/>
  <c r="L441" i="2"/>
  <c r="J441" i="2"/>
  <c r="D441" i="2"/>
  <c r="F441" i="2"/>
  <c r="C441" i="2"/>
  <c r="H441" i="2"/>
  <c r="M441" i="2"/>
  <c r="N441" i="2"/>
  <c r="K441" i="2"/>
  <c r="E441" i="2"/>
  <c r="B414" i="3" l="1"/>
  <c r="B414" i="2"/>
  <c r="X389" i="2"/>
  <c r="I70" i="7"/>
  <c r="I387" i="3"/>
  <c r="F446" i="3"/>
  <c r="M445" i="3"/>
  <c r="R444" i="3"/>
  <c r="AA446" i="3"/>
  <c r="H446" i="3"/>
  <c r="N448" i="3"/>
  <c r="D445" i="3"/>
  <c r="Z446" i="3"/>
  <c r="V446" i="3"/>
  <c r="E445" i="3"/>
  <c r="Y447" i="3"/>
  <c r="AC441" i="2"/>
  <c r="U441" i="2"/>
  <c r="V441" i="2"/>
  <c r="AA441" i="2"/>
  <c r="W441" i="2"/>
  <c r="R441" i="2"/>
  <c r="S441" i="2"/>
  <c r="Z441" i="2"/>
  <c r="AB441" i="2"/>
  <c r="T441" i="2"/>
  <c r="Y441" i="2"/>
  <c r="Q414" i="2" l="1"/>
  <c r="B95" i="7"/>
  <c r="Q414" i="3"/>
  <c r="B95" i="8"/>
  <c r="X387" i="3"/>
  <c r="I68" i="8"/>
  <c r="I390" i="2"/>
  <c r="J448" i="3"/>
  <c r="S445" i="3"/>
  <c r="K447" i="3"/>
  <c r="C445" i="3"/>
  <c r="T445" i="3"/>
  <c r="AC448" i="3"/>
  <c r="AB445" i="3"/>
  <c r="U446" i="3"/>
  <c r="G447" i="3"/>
  <c r="W446" i="3"/>
  <c r="L447" i="3"/>
  <c r="L442" i="2"/>
  <c r="M442" i="2"/>
  <c r="H442" i="2"/>
  <c r="G442" i="2"/>
  <c r="N442" i="2"/>
  <c r="F442" i="2"/>
  <c r="D442" i="2"/>
  <c r="J442" i="2"/>
  <c r="E442" i="2"/>
  <c r="K442" i="2"/>
  <c r="C442" i="2"/>
  <c r="I388" i="3" l="1"/>
  <c r="B415" i="3"/>
  <c r="B415" i="2"/>
  <c r="X390" i="2"/>
  <c r="I71" i="7"/>
  <c r="F447" i="3"/>
  <c r="E446" i="3"/>
  <c r="AA447" i="3"/>
  <c r="N449" i="3"/>
  <c r="M446" i="3"/>
  <c r="R445" i="3"/>
  <c r="V447" i="3"/>
  <c r="Z447" i="3"/>
  <c r="Y448" i="3"/>
  <c r="H447" i="3"/>
  <c r="D446" i="3"/>
  <c r="U442" i="2"/>
  <c r="AB442" i="2"/>
  <c r="AC442" i="2"/>
  <c r="AA442" i="2"/>
  <c r="T442" i="2"/>
  <c r="R442" i="2"/>
  <c r="V442" i="2"/>
  <c r="W442" i="2"/>
  <c r="S442" i="2"/>
  <c r="Z442" i="2"/>
  <c r="Y442" i="2"/>
  <c r="Q415" i="2" l="1"/>
  <c r="B96" i="7"/>
  <c r="X388" i="3"/>
  <c r="I69" i="8"/>
  <c r="I391" i="2"/>
  <c r="Q415" i="3"/>
  <c r="B96" i="8"/>
  <c r="W447" i="3"/>
  <c r="U447" i="3"/>
  <c r="J449" i="3"/>
  <c r="AB446" i="3"/>
  <c r="L448" i="3"/>
  <c r="AC449" i="3"/>
  <c r="T446" i="3"/>
  <c r="G448" i="3"/>
  <c r="C446" i="3"/>
  <c r="S446" i="3"/>
  <c r="K448" i="3"/>
  <c r="C443" i="2"/>
  <c r="D443" i="2"/>
  <c r="H443" i="2"/>
  <c r="M443" i="2"/>
  <c r="K443" i="2"/>
  <c r="E443" i="2"/>
  <c r="N443" i="2"/>
  <c r="F443" i="2"/>
  <c r="J443" i="2"/>
  <c r="L443" i="2"/>
  <c r="G443" i="2"/>
  <c r="B416" i="3" l="1"/>
  <c r="B416" i="2"/>
  <c r="X391" i="2"/>
  <c r="I72" i="7"/>
  <c r="I389" i="3"/>
  <c r="M447" i="3"/>
  <c r="R446" i="3"/>
  <c r="E447" i="3"/>
  <c r="AA448" i="3"/>
  <c r="V448" i="3"/>
  <c r="D447" i="3"/>
  <c r="H448" i="3"/>
  <c r="N450" i="3"/>
  <c r="Y449" i="3"/>
  <c r="Z448" i="3"/>
  <c r="F448" i="3"/>
  <c r="U443" i="2"/>
  <c r="AC443" i="2"/>
  <c r="Y443" i="2"/>
  <c r="Z443" i="2"/>
  <c r="S443" i="2"/>
  <c r="V443" i="2"/>
  <c r="AB443" i="2"/>
  <c r="R443" i="2"/>
  <c r="AA443" i="2"/>
  <c r="T443" i="2"/>
  <c r="W443" i="2"/>
  <c r="Q416" i="2" l="1"/>
  <c r="B97" i="7"/>
  <c r="X389" i="3"/>
  <c r="I70" i="8"/>
  <c r="I392" i="2"/>
  <c r="Q416" i="3"/>
  <c r="B97" i="8"/>
  <c r="U448" i="3"/>
  <c r="W448" i="3"/>
  <c r="S447" i="3"/>
  <c r="L449" i="3"/>
  <c r="T447" i="3"/>
  <c r="C447" i="3"/>
  <c r="J450" i="3"/>
  <c r="AC450" i="3"/>
  <c r="G449" i="3"/>
  <c r="AB447" i="3"/>
  <c r="K449" i="3"/>
  <c r="L444" i="2"/>
  <c r="H444" i="2"/>
  <c r="E444" i="2"/>
  <c r="M444" i="2"/>
  <c r="D444" i="2"/>
  <c r="J444" i="2"/>
  <c r="F444" i="2"/>
  <c r="C444" i="2"/>
  <c r="G444" i="2"/>
  <c r="K444" i="2"/>
  <c r="N444" i="2"/>
  <c r="B417" i="3" l="1"/>
  <c r="X392" i="2"/>
  <c r="I73" i="7"/>
  <c r="I390" i="3"/>
  <c r="B417" i="2"/>
  <c r="Z449" i="3"/>
  <c r="H449" i="3"/>
  <c r="M448" i="3"/>
  <c r="N451" i="3"/>
  <c r="AA449" i="3"/>
  <c r="V449" i="3"/>
  <c r="Y450" i="3"/>
  <c r="R447" i="3"/>
  <c r="D448" i="3"/>
  <c r="F449" i="3"/>
  <c r="E448" i="3"/>
  <c r="V444" i="2"/>
  <c r="W444" i="2"/>
  <c r="AC444" i="2"/>
  <c r="R444" i="2"/>
  <c r="S444" i="2"/>
  <c r="AB444" i="2"/>
  <c r="Z444" i="2"/>
  <c r="T444" i="2"/>
  <c r="AA444" i="2"/>
  <c r="Y444" i="2"/>
  <c r="U444" i="2"/>
  <c r="I393" i="2" l="1"/>
  <c r="Q417" i="3"/>
  <c r="B98" i="8"/>
  <c r="Q417" i="2"/>
  <c r="B98" i="7"/>
  <c r="X390" i="3"/>
  <c r="I71" i="8"/>
  <c r="C448" i="3"/>
  <c r="G450" i="3"/>
  <c r="L450" i="3"/>
  <c r="AB448" i="3"/>
  <c r="T448" i="3"/>
  <c r="J451" i="3"/>
  <c r="AC451" i="3"/>
  <c r="K450" i="3"/>
  <c r="U449" i="3"/>
  <c r="S448" i="3"/>
  <c r="W449" i="3"/>
  <c r="H445" i="2"/>
  <c r="K445" i="2"/>
  <c r="D445" i="2"/>
  <c r="N445" i="2"/>
  <c r="G445" i="2"/>
  <c r="M445" i="2"/>
  <c r="C445" i="2"/>
  <c r="L445" i="2"/>
  <c r="F445" i="2"/>
  <c r="J445" i="2"/>
  <c r="E445" i="2"/>
  <c r="X393" i="2" l="1"/>
  <c r="I74" i="7"/>
  <c r="I391" i="3"/>
  <c r="B418" i="3"/>
  <c r="B418" i="2"/>
  <c r="F450" i="3"/>
  <c r="AA450" i="3"/>
  <c r="V450" i="3"/>
  <c r="D449" i="3"/>
  <c r="Y451" i="3"/>
  <c r="H450" i="3"/>
  <c r="Z450" i="3"/>
  <c r="E449" i="3"/>
  <c r="M449" i="3"/>
  <c r="R448" i="3"/>
  <c r="N452" i="3"/>
  <c r="W445" i="2"/>
  <c r="AB445" i="2"/>
  <c r="S445" i="2"/>
  <c r="R445" i="2"/>
  <c r="Y445" i="2"/>
  <c r="AA445" i="2"/>
  <c r="V445" i="2"/>
  <c r="Z445" i="2"/>
  <c r="AC445" i="2"/>
  <c r="U445" i="2"/>
  <c r="T445" i="2"/>
  <c r="Q418" i="3" l="1"/>
  <c r="B99" i="8"/>
  <c r="X391" i="3"/>
  <c r="I72" i="8"/>
  <c r="I394" i="2"/>
  <c r="Q418" i="2"/>
  <c r="B99" i="7"/>
  <c r="AC452" i="3"/>
  <c r="S449" i="3"/>
  <c r="J452" i="3"/>
  <c r="G451" i="3"/>
  <c r="T449" i="3"/>
  <c r="U450" i="3"/>
  <c r="C449" i="3"/>
  <c r="AB449" i="3"/>
  <c r="K451" i="3"/>
  <c r="W450" i="3"/>
  <c r="L451" i="3"/>
  <c r="G446" i="2"/>
  <c r="N446" i="2"/>
  <c r="M446" i="2"/>
  <c r="K446" i="2"/>
  <c r="L446" i="2"/>
  <c r="C446" i="2"/>
  <c r="D446" i="2"/>
  <c r="H446" i="2"/>
  <c r="J446" i="2"/>
  <c r="E446" i="2"/>
  <c r="F446" i="2"/>
  <c r="I392" i="3" l="1"/>
  <c r="B419" i="2"/>
  <c r="X394" i="2"/>
  <c r="I75" i="7"/>
  <c r="B419" i="3"/>
  <c r="AA451" i="3"/>
  <c r="Z451" i="3"/>
  <c r="F451" i="3"/>
  <c r="V451" i="3"/>
  <c r="M450" i="3"/>
  <c r="H451" i="3"/>
  <c r="Y452" i="3"/>
  <c r="E450" i="3"/>
  <c r="R449" i="3"/>
  <c r="D450" i="3"/>
  <c r="N453" i="3"/>
  <c r="AA446" i="2"/>
  <c r="Y446" i="2"/>
  <c r="R446" i="2"/>
  <c r="W446" i="2"/>
  <c r="Z446" i="2"/>
  <c r="T446" i="2"/>
  <c r="V446" i="2"/>
  <c r="U446" i="2"/>
  <c r="S446" i="2"/>
  <c r="AB446" i="2"/>
  <c r="AC446" i="2"/>
  <c r="I395" i="2" l="1"/>
  <c r="Q419" i="3"/>
  <c r="B100" i="8"/>
  <c r="Q419" i="2"/>
  <c r="B100" i="7"/>
  <c r="X392" i="3"/>
  <c r="I73" i="8"/>
  <c r="S450" i="3"/>
  <c r="J453" i="3"/>
  <c r="G452" i="3"/>
  <c r="C450" i="3"/>
  <c r="L452" i="3"/>
  <c r="AC453" i="3"/>
  <c r="U451" i="3"/>
  <c r="T450" i="3"/>
  <c r="W451" i="3"/>
  <c r="AB450" i="3"/>
  <c r="K452" i="3"/>
  <c r="E447" i="2"/>
  <c r="H447" i="2"/>
  <c r="J447" i="2"/>
  <c r="L447" i="2"/>
  <c r="F447" i="2"/>
  <c r="G447" i="2"/>
  <c r="M447" i="2"/>
  <c r="N447" i="2"/>
  <c r="D447" i="2"/>
  <c r="K447" i="2"/>
  <c r="C447" i="2"/>
  <c r="I393" i="3" l="1"/>
  <c r="B420" i="2"/>
  <c r="B420" i="3"/>
  <c r="X395" i="2"/>
  <c r="I76" i="7"/>
  <c r="M451" i="3"/>
  <c r="E451" i="3"/>
  <c r="AA452" i="3"/>
  <c r="Y453" i="3"/>
  <c r="H452" i="3"/>
  <c r="V452" i="3"/>
  <c r="Z452" i="3"/>
  <c r="F452" i="3"/>
  <c r="N454" i="3"/>
  <c r="R450" i="3"/>
  <c r="D451" i="3"/>
  <c r="R447" i="2"/>
  <c r="V447" i="2"/>
  <c r="S447" i="2"/>
  <c r="AB447" i="2"/>
  <c r="Z447" i="2"/>
  <c r="AC447" i="2"/>
  <c r="U447" i="2"/>
  <c r="AA447" i="2"/>
  <c r="Y447" i="2"/>
  <c r="W447" i="2"/>
  <c r="T447" i="2"/>
  <c r="Q420" i="3" l="1"/>
  <c r="B101" i="8"/>
  <c r="I396" i="2"/>
  <c r="Q420" i="2"/>
  <c r="B101" i="7"/>
  <c r="X393" i="3"/>
  <c r="I74" i="8"/>
  <c r="C451" i="3"/>
  <c r="T451" i="3"/>
  <c r="W452" i="3"/>
  <c r="AB451" i="3"/>
  <c r="AC454" i="3"/>
  <c r="U452" i="3"/>
  <c r="J454" i="3"/>
  <c r="L453" i="3"/>
  <c r="G453" i="3"/>
  <c r="S451" i="3"/>
  <c r="K453" i="3"/>
  <c r="G448" i="2"/>
  <c r="H448" i="2"/>
  <c r="L448" i="2"/>
  <c r="N448" i="2"/>
  <c r="D448" i="2"/>
  <c r="C448" i="2"/>
  <c r="E448" i="2"/>
  <c r="J448" i="2"/>
  <c r="F448" i="2"/>
  <c r="K448" i="2"/>
  <c r="M448" i="2"/>
  <c r="I394" i="3" l="1"/>
  <c r="B421" i="2"/>
  <c r="X396" i="2"/>
  <c r="I77" i="7"/>
  <c r="B421" i="3"/>
  <c r="V453" i="3"/>
  <c r="H453" i="3"/>
  <c r="D452" i="3"/>
  <c r="AA453" i="3"/>
  <c r="N455" i="3"/>
  <c r="M452" i="3"/>
  <c r="Z453" i="3"/>
  <c r="Y454" i="3"/>
  <c r="R451" i="3"/>
  <c r="F453" i="3"/>
  <c r="E452" i="3"/>
  <c r="Y448" i="2"/>
  <c r="T448" i="2"/>
  <c r="AA448" i="2"/>
  <c r="R448" i="2"/>
  <c r="AC448" i="2"/>
  <c r="AB448" i="2"/>
  <c r="Z448" i="2"/>
  <c r="W448" i="2"/>
  <c r="U448" i="2"/>
  <c r="S448" i="2"/>
  <c r="V448" i="2"/>
  <c r="I397" i="2" l="1"/>
  <c r="Q421" i="3"/>
  <c r="Q421" i="2"/>
  <c r="X394" i="3"/>
  <c r="I75" i="8"/>
  <c r="AB452" i="3"/>
  <c r="AC455" i="3"/>
  <c r="U453" i="3"/>
  <c r="K454" i="3"/>
  <c r="L454" i="3"/>
  <c r="S452" i="3"/>
  <c r="W453" i="3"/>
  <c r="G454" i="3"/>
  <c r="T452" i="3"/>
  <c r="C452" i="3"/>
  <c r="J455" i="3"/>
  <c r="K449" i="2"/>
  <c r="J449" i="2"/>
  <c r="L449" i="2"/>
  <c r="G449" i="2"/>
  <c r="F449" i="2"/>
  <c r="H449" i="2"/>
  <c r="M449" i="2"/>
  <c r="D449" i="2"/>
  <c r="N449" i="2"/>
  <c r="C449" i="2"/>
  <c r="E449" i="2"/>
  <c r="X397" i="2" l="1"/>
  <c r="I78" i="7"/>
  <c r="B423" i="3"/>
  <c r="Q423" i="3" s="1"/>
  <c r="B422" i="3"/>
  <c r="Q422" i="3" s="1"/>
  <c r="B102" i="7"/>
  <c r="B106" i="7" s="1"/>
  <c r="B109" i="7" s="1"/>
  <c r="B106" i="5"/>
  <c r="B109" i="5" s="1"/>
  <c r="B102" i="8"/>
  <c r="B106" i="8" s="1"/>
  <c r="B106" i="4"/>
  <c r="B109" i="4" s="1"/>
  <c r="I395" i="3"/>
  <c r="B422" i="2"/>
  <c r="R452" i="3"/>
  <c r="AA454" i="3"/>
  <c r="N456" i="3"/>
  <c r="E453" i="3"/>
  <c r="V454" i="3"/>
  <c r="D453" i="3"/>
  <c r="Z454" i="3"/>
  <c r="F454" i="3"/>
  <c r="M453" i="3"/>
  <c r="Y455" i="3"/>
  <c r="H454" i="3"/>
  <c r="R449" i="2"/>
  <c r="V449" i="2"/>
  <c r="AB449" i="2"/>
  <c r="W449" i="2"/>
  <c r="Z449" i="2"/>
  <c r="T449" i="2"/>
  <c r="U449" i="2"/>
  <c r="Y449" i="2"/>
  <c r="AA449" i="2"/>
  <c r="AC449" i="2"/>
  <c r="S449" i="2"/>
  <c r="X395" i="3" l="1"/>
  <c r="I76" i="8"/>
  <c r="I398" i="2"/>
  <c r="B424" i="3"/>
  <c r="Q424" i="3" s="1"/>
  <c r="Q422" i="2"/>
  <c r="K455" i="3"/>
  <c r="S453" i="3"/>
  <c r="L455" i="3"/>
  <c r="AB453" i="3"/>
  <c r="T453" i="3"/>
  <c r="C453" i="3"/>
  <c r="W454" i="3"/>
  <c r="J456" i="3"/>
  <c r="U454" i="3"/>
  <c r="G455" i="3"/>
  <c r="AC456" i="3"/>
  <c r="D450" i="2"/>
  <c r="G450" i="2"/>
  <c r="L450" i="2"/>
  <c r="K450" i="2"/>
  <c r="H450" i="2"/>
  <c r="C450" i="2"/>
  <c r="E450" i="2"/>
  <c r="M450" i="2"/>
  <c r="F450" i="2"/>
  <c r="N450" i="2"/>
  <c r="J450" i="2"/>
  <c r="B425" i="3" l="1"/>
  <c r="Q425" i="3" s="1"/>
  <c r="B426" i="3" s="1"/>
  <c r="Q426" i="3" s="1"/>
  <c r="B427" i="3" s="1"/>
  <c r="I396" i="3"/>
  <c r="B423" i="2"/>
  <c r="X398" i="2"/>
  <c r="I79" i="7"/>
  <c r="N457" i="3"/>
  <c r="H455" i="3"/>
  <c r="AA455" i="3"/>
  <c r="Y456" i="3"/>
  <c r="R453" i="3"/>
  <c r="M454" i="3"/>
  <c r="D454" i="3"/>
  <c r="E454" i="3"/>
  <c r="V455" i="3"/>
  <c r="F455" i="3"/>
  <c r="Z455" i="3"/>
  <c r="U450" i="2"/>
  <c r="Y450" i="2"/>
  <c r="AC450" i="2"/>
  <c r="T450" i="2"/>
  <c r="Z450" i="2"/>
  <c r="V450" i="2"/>
  <c r="R450" i="2"/>
  <c r="S450" i="2"/>
  <c r="AB450" i="2"/>
  <c r="W450" i="2"/>
  <c r="AA450" i="2"/>
  <c r="I399" i="2" l="1"/>
  <c r="X396" i="3"/>
  <c r="I77" i="8"/>
  <c r="Q423" i="2"/>
  <c r="U455" i="3"/>
  <c r="S454" i="3"/>
  <c r="J457" i="3"/>
  <c r="G456" i="3"/>
  <c r="T454" i="3"/>
  <c r="W455" i="3"/>
  <c r="AC457" i="3"/>
  <c r="K456" i="3"/>
  <c r="Q427" i="3"/>
  <c r="AB454" i="3"/>
  <c r="C454" i="3"/>
  <c r="L456" i="3"/>
  <c r="M451" i="2"/>
  <c r="J451" i="2"/>
  <c r="D451" i="2"/>
  <c r="F451" i="2"/>
  <c r="C451" i="2"/>
  <c r="G451" i="2"/>
  <c r="E451" i="2"/>
  <c r="H451" i="2"/>
  <c r="K451" i="2"/>
  <c r="N451" i="2"/>
  <c r="L451" i="2"/>
  <c r="B424" i="2" l="1"/>
  <c r="I397" i="3"/>
  <c r="X399" i="2"/>
  <c r="I80" i="7"/>
  <c r="AA456" i="3"/>
  <c r="B428" i="3"/>
  <c r="N458" i="3"/>
  <c r="F456" i="3"/>
  <c r="E455" i="3"/>
  <c r="Y457" i="3"/>
  <c r="R454" i="3"/>
  <c r="M455" i="3"/>
  <c r="H456" i="3"/>
  <c r="D455" i="3"/>
  <c r="Z456" i="3"/>
  <c r="V456" i="3"/>
  <c r="T451" i="2"/>
  <c r="V451" i="2"/>
  <c r="AA451" i="2"/>
  <c r="R451" i="2"/>
  <c r="Y451" i="2"/>
  <c r="AB451" i="2"/>
  <c r="Z451" i="2"/>
  <c r="AC451" i="2"/>
  <c r="W451" i="2"/>
  <c r="U451" i="2"/>
  <c r="S451" i="2"/>
  <c r="I400" i="2" l="1"/>
  <c r="X397" i="3"/>
  <c r="I78" i="8"/>
  <c r="Q424" i="2"/>
  <c r="G457" i="3"/>
  <c r="AB455" i="3"/>
  <c r="J458" i="3"/>
  <c r="AC458" i="3"/>
  <c r="Q428" i="3"/>
  <c r="C455" i="3"/>
  <c r="L457" i="3"/>
  <c r="S455" i="3"/>
  <c r="K457" i="3"/>
  <c r="W456" i="3"/>
  <c r="T455" i="3"/>
  <c r="U456" i="3"/>
  <c r="N452" i="2"/>
  <c r="G452" i="2"/>
  <c r="F452" i="2"/>
  <c r="M452" i="2"/>
  <c r="L452" i="2"/>
  <c r="E452" i="2"/>
  <c r="D452" i="2"/>
  <c r="H452" i="2"/>
  <c r="K452" i="2"/>
  <c r="J452" i="2"/>
  <c r="C452" i="2"/>
  <c r="I398" i="3" l="1"/>
  <c r="B425" i="2"/>
  <c r="X400" i="2"/>
  <c r="I81" i="7"/>
  <c r="F457" i="3"/>
  <c r="H457" i="3"/>
  <c r="B429" i="3"/>
  <c r="Y458" i="3"/>
  <c r="AA457" i="3"/>
  <c r="E456" i="3"/>
  <c r="Z457" i="3"/>
  <c r="R455" i="3"/>
  <c r="M456" i="3"/>
  <c r="D456" i="3"/>
  <c r="N459" i="3"/>
  <c r="V457" i="3"/>
  <c r="AA452" i="2"/>
  <c r="AB452" i="2"/>
  <c r="T452" i="2"/>
  <c r="Z452" i="2"/>
  <c r="R452" i="2"/>
  <c r="W452" i="2"/>
  <c r="U452" i="2"/>
  <c r="V452" i="2"/>
  <c r="Y452" i="2"/>
  <c r="S452" i="2"/>
  <c r="AC452" i="2"/>
  <c r="Q425" i="2" l="1"/>
  <c r="I401" i="2"/>
  <c r="X398" i="3"/>
  <c r="I79" i="8"/>
  <c r="AB456" i="3"/>
  <c r="K458" i="3"/>
  <c r="T456" i="3"/>
  <c r="J459" i="3"/>
  <c r="L458" i="3"/>
  <c r="S456" i="3"/>
  <c r="C456" i="3"/>
  <c r="Q429" i="3"/>
  <c r="U457" i="3"/>
  <c r="AC459" i="3"/>
  <c r="G458" i="3"/>
  <c r="W457" i="3"/>
  <c r="M453" i="2"/>
  <c r="K453" i="2"/>
  <c r="F453" i="2"/>
  <c r="E453" i="2"/>
  <c r="L453" i="2"/>
  <c r="J453" i="2"/>
  <c r="C453" i="2"/>
  <c r="N453" i="2"/>
  <c r="D453" i="2"/>
  <c r="G453" i="2"/>
  <c r="H453" i="2"/>
  <c r="X401" i="2" l="1"/>
  <c r="I82" i="7"/>
  <c r="I399" i="3"/>
  <c r="B426" i="2"/>
  <c r="V458" i="3"/>
  <c r="R456" i="3"/>
  <c r="Y459" i="3"/>
  <c r="Z458" i="3"/>
  <c r="H458" i="3"/>
  <c r="N460" i="3"/>
  <c r="D457" i="3"/>
  <c r="AA458" i="3"/>
  <c r="E457" i="3"/>
  <c r="M457" i="3"/>
  <c r="F458" i="3"/>
  <c r="B430" i="3"/>
  <c r="T453" i="2"/>
  <c r="Z453" i="2"/>
  <c r="W453" i="2"/>
  <c r="Y453" i="2"/>
  <c r="U453" i="2"/>
  <c r="AB453" i="2"/>
  <c r="V453" i="2"/>
  <c r="S453" i="2"/>
  <c r="AC453" i="2"/>
  <c r="AA453" i="2"/>
  <c r="R453" i="2"/>
  <c r="X399" i="3" l="1"/>
  <c r="I80" i="8"/>
  <c r="I402" i="2"/>
  <c r="Q426" i="2"/>
  <c r="AB457" i="3"/>
  <c r="S457" i="3"/>
  <c r="AC460" i="3"/>
  <c r="W458" i="3"/>
  <c r="T457" i="3"/>
  <c r="K459" i="3"/>
  <c r="C457" i="3"/>
  <c r="Q430" i="3"/>
  <c r="U458" i="3"/>
  <c r="L459" i="3"/>
  <c r="J460" i="3"/>
  <c r="G459" i="3"/>
  <c r="F454" i="2"/>
  <c r="H454" i="2"/>
  <c r="G454" i="2"/>
  <c r="L454" i="2"/>
  <c r="D454" i="2"/>
  <c r="M454" i="2"/>
  <c r="E454" i="2"/>
  <c r="N454" i="2"/>
  <c r="C454" i="2"/>
  <c r="J454" i="2"/>
  <c r="K454" i="2"/>
  <c r="B427" i="2" l="1"/>
  <c r="I400" i="3"/>
  <c r="X402" i="2"/>
  <c r="I83" i="7"/>
  <c r="Y460" i="3"/>
  <c r="Z459" i="3"/>
  <c r="AA459" i="3"/>
  <c r="E458" i="3"/>
  <c r="N461" i="3"/>
  <c r="M458" i="3"/>
  <c r="V459" i="3"/>
  <c r="F459" i="3"/>
  <c r="B431" i="3"/>
  <c r="R457" i="3"/>
  <c r="H459" i="3"/>
  <c r="D458" i="3"/>
  <c r="Z454" i="2"/>
  <c r="Y454" i="2"/>
  <c r="R454" i="2"/>
  <c r="AC454" i="2"/>
  <c r="T454" i="2"/>
  <c r="AB454" i="2"/>
  <c r="S454" i="2"/>
  <c r="U454" i="2"/>
  <c r="AA454" i="2"/>
  <c r="V454" i="2"/>
  <c r="W454" i="2"/>
  <c r="I403" i="2" l="1"/>
  <c r="X400" i="3"/>
  <c r="I81" i="8"/>
  <c r="Q427" i="2"/>
  <c r="W459" i="3"/>
  <c r="Q431" i="3"/>
  <c r="AB458" i="3"/>
  <c r="T458" i="3"/>
  <c r="AC461" i="3"/>
  <c r="L460" i="3"/>
  <c r="J461" i="3"/>
  <c r="S458" i="3"/>
  <c r="G460" i="3"/>
  <c r="C458" i="3"/>
  <c r="U459" i="3"/>
  <c r="K460" i="3"/>
  <c r="J455" i="2"/>
  <c r="M455" i="2"/>
  <c r="C455" i="2"/>
  <c r="K455" i="2"/>
  <c r="G455" i="2"/>
  <c r="F455" i="2"/>
  <c r="N455" i="2"/>
  <c r="H455" i="2"/>
  <c r="L455" i="2"/>
  <c r="D455" i="2"/>
  <c r="E455" i="2"/>
  <c r="I401" i="3" l="1"/>
  <c r="B428" i="2"/>
  <c r="X403" i="2"/>
  <c r="I84" i="7"/>
  <c r="F460" i="3"/>
  <c r="Y461" i="3"/>
  <c r="AA460" i="3"/>
  <c r="Z460" i="3"/>
  <c r="N462" i="3"/>
  <c r="M459" i="3"/>
  <c r="H460" i="3"/>
  <c r="R458" i="3"/>
  <c r="V460" i="3"/>
  <c r="D459" i="3"/>
  <c r="E459" i="3"/>
  <c r="B432" i="3"/>
  <c r="AC455" i="2"/>
  <c r="R455" i="2"/>
  <c r="AB455" i="2"/>
  <c r="W455" i="2"/>
  <c r="U455" i="2"/>
  <c r="V455" i="2"/>
  <c r="Y455" i="2"/>
  <c r="T455" i="2"/>
  <c r="S455" i="2"/>
  <c r="Z455" i="2"/>
  <c r="AA455" i="2"/>
  <c r="Q428" i="2" l="1"/>
  <c r="I404" i="2"/>
  <c r="X401" i="3"/>
  <c r="I82" i="8"/>
  <c r="T459" i="3"/>
  <c r="S459" i="3"/>
  <c r="AB459" i="3"/>
  <c r="L461" i="3"/>
  <c r="G461" i="3"/>
  <c r="W460" i="3"/>
  <c r="AC462" i="3"/>
  <c r="U460" i="3"/>
  <c r="Q432" i="3"/>
  <c r="C459" i="3"/>
  <c r="K461" i="3"/>
  <c r="J462" i="3"/>
  <c r="F456" i="2"/>
  <c r="M456" i="2"/>
  <c r="N456" i="2"/>
  <c r="G456" i="2"/>
  <c r="K456" i="2"/>
  <c r="E456" i="2"/>
  <c r="H456" i="2"/>
  <c r="C456" i="2"/>
  <c r="L456" i="2"/>
  <c r="D456" i="2"/>
  <c r="J456" i="2"/>
  <c r="I402" i="3" l="1"/>
  <c r="X404" i="2"/>
  <c r="I85" i="7"/>
  <c r="B429" i="2"/>
  <c r="M460" i="3"/>
  <c r="Y462" i="3"/>
  <c r="R459" i="3"/>
  <c r="E460" i="3"/>
  <c r="N463" i="3"/>
  <c r="V461" i="3"/>
  <c r="D460" i="3"/>
  <c r="F461" i="3"/>
  <c r="H461" i="3"/>
  <c r="Z461" i="3"/>
  <c r="B433" i="3"/>
  <c r="AA461" i="3"/>
  <c r="W456" i="2"/>
  <c r="V456" i="2"/>
  <c r="AA456" i="2"/>
  <c r="Y456" i="2"/>
  <c r="T456" i="2"/>
  <c r="AC456" i="2"/>
  <c r="AB456" i="2"/>
  <c r="S456" i="2"/>
  <c r="R456" i="2"/>
  <c r="Z456" i="2"/>
  <c r="U456" i="2"/>
  <c r="Q429" i="2" l="1"/>
  <c r="I405" i="2"/>
  <c r="X402" i="3"/>
  <c r="I83" i="8"/>
  <c r="Q433" i="3"/>
  <c r="S460" i="3"/>
  <c r="AC463" i="3"/>
  <c r="C460" i="3"/>
  <c r="AB460" i="3"/>
  <c r="U461" i="3"/>
  <c r="G462" i="3"/>
  <c r="T460" i="3"/>
  <c r="J463" i="3"/>
  <c r="W461" i="3"/>
  <c r="L462" i="3"/>
  <c r="K462" i="3"/>
  <c r="D457" i="2"/>
  <c r="N457" i="2"/>
  <c r="K457" i="2"/>
  <c r="L457" i="2"/>
  <c r="C457" i="2"/>
  <c r="M457" i="2"/>
  <c r="E457" i="2"/>
  <c r="J457" i="2"/>
  <c r="H457" i="2"/>
  <c r="F457" i="2"/>
  <c r="G457" i="2"/>
  <c r="X405" i="2" l="1"/>
  <c r="I86" i="7"/>
  <c r="I403" i="3"/>
  <c r="B430" i="2"/>
  <c r="E461" i="3"/>
  <c r="H462" i="3"/>
  <c r="N464" i="3"/>
  <c r="B434" i="3"/>
  <c r="Z462" i="3"/>
  <c r="AA462" i="3"/>
  <c r="M461" i="3"/>
  <c r="R460" i="3"/>
  <c r="F462" i="3"/>
  <c r="Y463" i="3"/>
  <c r="V462" i="3"/>
  <c r="D461" i="3"/>
  <c r="R457" i="2"/>
  <c r="U457" i="2"/>
  <c r="Y457" i="2"/>
  <c r="AC457" i="2"/>
  <c r="T457" i="2"/>
  <c r="AA457" i="2"/>
  <c r="V457" i="2"/>
  <c r="W457" i="2"/>
  <c r="AB457" i="2"/>
  <c r="Z457" i="2"/>
  <c r="S457" i="2"/>
  <c r="I406" i="2" l="1"/>
  <c r="X403" i="3"/>
  <c r="I84" i="8"/>
  <c r="Q430" i="2"/>
  <c r="T461" i="3"/>
  <c r="J464" i="3"/>
  <c r="U462" i="3"/>
  <c r="AB461" i="3"/>
  <c r="K463" i="3"/>
  <c r="S461" i="3"/>
  <c r="AC464" i="3"/>
  <c r="G463" i="3"/>
  <c r="C461" i="3"/>
  <c r="L463" i="3"/>
  <c r="Q434" i="3"/>
  <c r="W462" i="3"/>
  <c r="K458" i="2"/>
  <c r="E458" i="2"/>
  <c r="J458" i="2"/>
  <c r="H458" i="2"/>
  <c r="L458" i="2"/>
  <c r="N458" i="2"/>
  <c r="F458" i="2"/>
  <c r="C458" i="2"/>
  <c r="D458" i="2"/>
  <c r="M458" i="2"/>
  <c r="G458" i="2"/>
  <c r="B431" i="2" l="1"/>
  <c r="I404" i="3"/>
  <c r="X406" i="2"/>
  <c r="I87" i="7"/>
  <c r="AA463" i="3"/>
  <c r="D462" i="3"/>
  <c r="M462" i="3"/>
  <c r="R461" i="3"/>
  <c r="V463" i="3"/>
  <c r="Y464" i="3"/>
  <c r="H463" i="3"/>
  <c r="N465" i="3"/>
  <c r="F463" i="3"/>
  <c r="E462" i="3"/>
  <c r="B435" i="3"/>
  <c r="Z463" i="3"/>
  <c r="AB458" i="2"/>
  <c r="AC458" i="2"/>
  <c r="AA458" i="2"/>
  <c r="R458" i="2"/>
  <c r="W458" i="2"/>
  <c r="T458" i="2"/>
  <c r="V458" i="2"/>
  <c r="S458" i="2"/>
  <c r="U458" i="2"/>
  <c r="Y458" i="2"/>
  <c r="Z458" i="2"/>
  <c r="I407" i="2" l="1"/>
  <c r="X404" i="3"/>
  <c r="I85" i="8"/>
  <c r="Q431" i="2"/>
  <c r="K464" i="3"/>
  <c r="U463" i="3"/>
  <c r="AC465" i="3"/>
  <c r="G464" i="3"/>
  <c r="AB462" i="3"/>
  <c r="W463" i="3"/>
  <c r="S462" i="3"/>
  <c r="Q435" i="3"/>
  <c r="J465" i="3"/>
  <c r="C462" i="3"/>
  <c r="L464" i="3"/>
  <c r="T462" i="3"/>
  <c r="F459" i="2"/>
  <c r="H459" i="2"/>
  <c r="J459" i="2"/>
  <c r="D459" i="2"/>
  <c r="C459" i="2"/>
  <c r="N459" i="2"/>
  <c r="K459" i="2"/>
  <c r="G459" i="2"/>
  <c r="E459" i="2"/>
  <c r="L459" i="2"/>
  <c r="M459" i="2"/>
  <c r="X407" i="2" l="1"/>
  <c r="I88" i="7"/>
  <c r="I405" i="3"/>
  <c r="B432" i="2"/>
  <c r="AA464" i="3"/>
  <c r="R462" i="3"/>
  <c r="H464" i="3"/>
  <c r="V464" i="3"/>
  <c r="F464" i="3"/>
  <c r="E463" i="3"/>
  <c r="Y465" i="3"/>
  <c r="D463" i="3"/>
  <c r="B436" i="3"/>
  <c r="M463" i="3"/>
  <c r="N466" i="3"/>
  <c r="Z464" i="3"/>
  <c r="T459" i="2"/>
  <c r="S459" i="2"/>
  <c r="AA459" i="2"/>
  <c r="V459" i="2"/>
  <c r="Z459" i="2"/>
  <c r="U459" i="2"/>
  <c r="Y459" i="2"/>
  <c r="W459" i="2"/>
  <c r="AB459" i="2"/>
  <c r="AC459" i="2"/>
  <c r="R459" i="2"/>
  <c r="I408" i="2" l="1"/>
  <c r="Q432" i="2"/>
  <c r="X405" i="3"/>
  <c r="I86" i="8"/>
  <c r="K465" i="3"/>
  <c r="Q436" i="3"/>
  <c r="S463" i="3"/>
  <c r="T463" i="3"/>
  <c r="L465" i="3"/>
  <c r="J466" i="3"/>
  <c r="U464" i="3"/>
  <c r="W464" i="3"/>
  <c r="G465" i="3"/>
  <c r="C463" i="3"/>
  <c r="AC466" i="3"/>
  <c r="AB463" i="3"/>
  <c r="C460" i="2"/>
  <c r="N460" i="2"/>
  <c r="H460" i="2"/>
  <c r="F460" i="2"/>
  <c r="G460" i="2"/>
  <c r="D460" i="2"/>
  <c r="E460" i="2"/>
  <c r="M460" i="2"/>
  <c r="J460" i="2"/>
  <c r="K460" i="2"/>
  <c r="L460" i="2"/>
  <c r="I406" i="3" l="1"/>
  <c r="X408" i="2"/>
  <c r="I89" i="7"/>
  <c r="B433" i="2"/>
  <c r="M464" i="3"/>
  <c r="R463" i="3"/>
  <c r="F465" i="3"/>
  <c r="E464" i="3"/>
  <c r="B437" i="3"/>
  <c r="V465" i="3"/>
  <c r="H465" i="3"/>
  <c r="Y466" i="3"/>
  <c r="D464" i="3"/>
  <c r="N467" i="3"/>
  <c r="AA465" i="3"/>
  <c r="Z465" i="3"/>
  <c r="AB460" i="2"/>
  <c r="T460" i="2"/>
  <c r="S460" i="2"/>
  <c r="W460" i="2"/>
  <c r="AA460" i="2"/>
  <c r="AC460" i="2"/>
  <c r="Z460" i="2"/>
  <c r="Y460" i="2"/>
  <c r="V460" i="2"/>
  <c r="U460" i="2"/>
  <c r="R460" i="2"/>
  <c r="I409" i="2" l="1"/>
  <c r="Q433" i="2"/>
  <c r="X406" i="3"/>
  <c r="I87" i="8"/>
  <c r="T464" i="3"/>
  <c r="G466" i="3"/>
  <c r="C464" i="3"/>
  <c r="AC467" i="3"/>
  <c r="L466" i="3"/>
  <c r="J467" i="3"/>
  <c r="U465" i="3"/>
  <c r="K466" i="3"/>
  <c r="S464" i="3"/>
  <c r="W465" i="3"/>
  <c r="Q437" i="3"/>
  <c r="AB464" i="3"/>
  <c r="E461" i="2"/>
  <c r="J461" i="2"/>
  <c r="N461" i="2"/>
  <c r="G461" i="2"/>
  <c r="K461" i="2"/>
  <c r="L461" i="2"/>
  <c r="D461" i="2"/>
  <c r="M461" i="2"/>
  <c r="F461" i="2"/>
  <c r="H461" i="2"/>
  <c r="C461" i="2"/>
  <c r="X409" i="2" l="1"/>
  <c r="I90" i="7"/>
  <c r="B434" i="2"/>
  <c r="I407" i="3"/>
  <c r="F466" i="3"/>
  <c r="Y467" i="3"/>
  <c r="R464" i="3"/>
  <c r="AA466" i="3"/>
  <c r="V466" i="3"/>
  <c r="B438" i="3"/>
  <c r="D465" i="3"/>
  <c r="N468" i="3"/>
  <c r="E465" i="3"/>
  <c r="Z466" i="3"/>
  <c r="M465" i="3"/>
  <c r="H466" i="3"/>
  <c r="Z461" i="2"/>
  <c r="Y461" i="2"/>
  <c r="U461" i="2"/>
  <c r="S461" i="2"/>
  <c r="V461" i="2"/>
  <c r="W461" i="2"/>
  <c r="AB461" i="2"/>
  <c r="AA461" i="2"/>
  <c r="AC461" i="2"/>
  <c r="R461" i="2"/>
  <c r="T461" i="2"/>
  <c r="I410" i="2" l="1"/>
  <c r="Q434" i="2"/>
  <c r="X407" i="3"/>
  <c r="I88" i="8"/>
  <c r="S465" i="3"/>
  <c r="G467" i="3"/>
  <c r="C465" i="3"/>
  <c r="U466" i="3"/>
  <c r="AB465" i="3"/>
  <c r="K467" i="3"/>
  <c r="Q438" i="3"/>
  <c r="L467" i="3"/>
  <c r="J468" i="3"/>
  <c r="W466" i="3"/>
  <c r="T465" i="3"/>
  <c r="AC468" i="3"/>
  <c r="C462" i="2"/>
  <c r="H462" i="2"/>
  <c r="D462" i="2"/>
  <c r="J462" i="2"/>
  <c r="L462" i="2"/>
  <c r="K462" i="2"/>
  <c r="G462" i="2"/>
  <c r="F462" i="2"/>
  <c r="E462" i="2"/>
  <c r="N462" i="2"/>
  <c r="M462" i="2"/>
  <c r="B435" i="2" l="1"/>
  <c r="I408" i="3"/>
  <c r="X410" i="2"/>
  <c r="I91" i="7"/>
  <c r="E466" i="3"/>
  <c r="H467" i="3"/>
  <c r="B439" i="3"/>
  <c r="F467" i="3"/>
  <c r="D466" i="3"/>
  <c r="Z467" i="3"/>
  <c r="M466" i="3"/>
  <c r="Y468" i="3"/>
  <c r="N469" i="3"/>
  <c r="AA467" i="3"/>
  <c r="R465" i="3"/>
  <c r="V467" i="3"/>
  <c r="AA462" i="2"/>
  <c r="S462" i="2"/>
  <c r="AC462" i="2"/>
  <c r="V462" i="2"/>
  <c r="Z462" i="2"/>
  <c r="AB462" i="2"/>
  <c r="U462" i="2"/>
  <c r="Y462" i="2"/>
  <c r="T462" i="2"/>
  <c r="W462" i="2"/>
  <c r="R462" i="2"/>
  <c r="I411" i="2" l="1"/>
  <c r="X408" i="3"/>
  <c r="I89" i="8"/>
  <c r="Q435" i="2"/>
  <c r="C466" i="3"/>
  <c r="L468" i="3"/>
  <c r="Q439" i="3"/>
  <c r="AC469" i="3"/>
  <c r="AB466" i="3"/>
  <c r="S466" i="3"/>
  <c r="W467" i="3"/>
  <c r="G468" i="3"/>
  <c r="J469" i="3"/>
  <c r="K468" i="3"/>
  <c r="U467" i="3"/>
  <c r="T466" i="3"/>
  <c r="K463" i="2"/>
  <c r="H463" i="2"/>
  <c r="J463" i="2"/>
  <c r="L463" i="2"/>
  <c r="F463" i="2"/>
  <c r="G463" i="2"/>
  <c r="M463" i="2"/>
  <c r="N463" i="2"/>
  <c r="C463" i="2"/>
  <c r="E463" i="2"/>
  <c r="D463" i="2"/>
  <c r="I409" i="3" l="1"/>
  <c r="B436" i="2"/>
  <c r="X411" i="2"/>
  <c r="I92" i="7"/>
  <c r="M467" i="3"/>
  <c r="V468" i="3"/>
  <c r="B440" i="3"/>
  <c r="D467" i="3"/>
  <c r="N470" i="3"/>
  <c r="R466" i="3"/>
  <c r="F468" i="3"/>
  <c r="H468" i="3"/>
  <c r="AA468" i="3"/>
  <c r="E467" i="3"/>
  <c r="Z468" i="3"/>
  <c r="Y469" i="3"/>
  <c r="S463" i="2"/>
  <c r="U463" i="2"/>
  <c r="W463" i="2"/>
  <c r="Z463" i="2"/>
  <c r="AA463" i="2"/>
  <c r="T463" i="2"/>
  <c r="AB463" i="2"/>
  <c r="R463" i="2"/>
  <c r="AC463" i="2"/>
  <c r="V463" i="2"/>
  <c r="Y463" i="2"/>
  <c r="I412" i="2" l="1"/>
  <c r="Q436" i="2"/>
  <c r="X409" i="3"/>
  <c r="I90" i="8"/>
  <c r="C467" i="3"/>
  <c r="AB467" i="3"/>
  <c r="U468" i="3"/>
  <c r="L469" i="3"/>
  <c r="K469" i="3"/>
  <c r="T467" i="3"/>
  <c r="AC470" i="3"/>
  <c r="J470" i="3"/>
  <c r="W468" i="3"/>
  <c r="S467" i="3"/>
  <c r="Q440" i="3"/>
  <c r="G469" i="3"/>
  <c r="M464" i="2"/>
  <c r="K464" i="2"/>
  <c r="L464" i="2"/>
  <c r="D464" i="2"/>
  <c r="F464" i="2"/>
  <c r="N464" i="2"/>
  <c r="H464" i="2"/>
  <c r="J464" i="2"/>
  <c r="G464" i="2"/>
  <c r="C464" i="2"/>
  <c r="E464" i="2"/>
  <c r="B437" i="2" l="1"/>
  <c r="I410" i="3"/>
  <c r="X412" i="2"/>
  <c r="I93" i="7"/>
  <c r="Y470" i="3"/>
  <c r="Z469" i="3"/>
  <c r="M468" i="3"/>
  <c r="B441" i="3"/>
  <c r="N471" i="3"/>
  <c r="V469" i="3"/>
  <c r="AA469" i="3"/>
  <c r="F469" i="3"/>
  <c r="H469" i="3"/>
  <c r="D468" i="3"/>
  <c r="E468" i="3"/>
  <c r="R467" i="3"/>
  <c r="Y464" i="2"/>
  <c r="AB464" i="2"/>
  <c r="R464" i="2"/>
  <c r="U464" i="2"/>
  <c r="S464" i="2"/>
  <c r="Z464" i="2"/>
  <c r="T464" i="2"/>
  <c r="V464" i="2"/>
  <c r="W464" i="2"/>
  <c r="AC464" i="2"/>
  <c r="AA464" i="2"/>
  <c r="X410" i="3" l="1"/>
  <c r="I91" i="8"/>
  <c r="I413" i="2"/>
  <c r="Q437" i="2"/>
  <c r="C468" i="3"/>
  <c r="Q441" i="3"/>
  <c r="J471" i="3"/>
  <c r="S468" i="3"/>
  <c r="L470" i="3"/>
  <c r="AB468" i="3"/>
  <c r="T468" i="3"/>
  <c r="W469" i="3"/>
  <c r="G470" i="3"/>
  <c r="AC471" i="3"/>
  <c r="U469" i="3"/>
  <c r="K470" i="3"/>
  <c r="N465" i="2"/>
  <c r="F465" i="2"/>
  <c r="J465" i="2"/>
  <c r="D465" i="2"/>
  <c r="G465" i="2"/>
  <c r="K465" i="2"/>
  <c r="M465" i="2"/>
  <c r="L465" i="2"/>
  <c r="H465" i="2"/>
  <c r="E465" i="2"/>
  <c r="C465" i="2"/>
  <c r="B438" i="2" l="1"/>
  <c r="I411" i="3"/>
  <c r="X413" i="2"/>
  <c r="I94" i="7"/>
  <c r="Z470" i="3"/>
  <c r="H470" i="3"/>
  <c r="M469" i="3"/>
  <c r="D469" i="3"/>
  <c r="N472" i="3"/>
  <c r="V470" i="3"/>
  <c r="E469" i="3"/>
  <c r="Y471" i="3"/>
  <c r="R468" i="3"/>
  <c r="F470" i="3"/>
  <c r="AA470" i="3"/>
  <c r="B442" i="3"/>
  <c r="Y465" i="2"/>
  <c r="AA465" i="2"/>
  <c r="V465" i="2"/>
  <c r="T465" i="2"/>
  <c r="AC465" i="2"/>
  <c r="S465" i="2"/>
  <c r="W465" i="2"/>
  <c r="Z465" i="2"/>
  <c r="U465" i="2"/>
  <c r="R465" i="2"/>
  <c r="AB465" i="2"/>
  <c r="I414" i="2" l="1"/>
  <c r="X411" i="3"/>
  <c r="I92" i="8"/>
  <c r="Q438" i="2"/>
  <c r="C469" i="3"/>
  <c r="S469" i="3"/>
  <c r="J472" i="3"/>
  <c r="G471" i="3"/>
  <c r="AB469" i="3"/>
  <c r="W470" i="3"/>
  <c r="T469" i="3"/>
  <c r="Q442" i="3"/>
  <c r="L471" i="3"/>
  <c r="U470" i="3"/>
  <c r="AC472" i="3"/>
  <c r="K471" i="3"/>
  <c r="D466" i="2"/>
  <c r="L466" i="2"/>
  <c r="M466" i="2"/>
  <c r="F466" i="2"/>
  <c r="H466" i="2"/>
  <c r="N466" i="2"/>
  <c r="G466" i="2"/>
  <c r="J466" i="2"/>
  <c r="C466" i="2"/>
  <c r="K466" i="2"/>
  <c r="E466" i="2"/>
  <c r="I412" i="3" l="1"/>
  <c r="B439" i="2"/>
  <c r="X414" i="2"/>
  <c r="I95" i="7"/>
  <c r="N473" i="3"/>
  <c r="F471" i="3"/>
  <c r="AA471" i="3"/>
  <c r="Y472" i="3"/>
  <c r="E470" i="3"/>
  <c r="M470" i="3"/>
  <c r="D470" i="3"/>
  <c r="Z471" i="3"/>
  <c r="B443" i="3"/>
  <c r="H471" i="3"/>
  <c r="V471" i="3"/>
  <c r="R469" i="3"/>
  <c r="T466" i="2"/>
  <c r="V466" i="2"/>
  <c r="AB466" i="2"/>
  <c r="Y466" i="2"/>
  <c r="U466" i="2"/>
  <c r="Z466" i="2"/>
  <c r="AA466" i="2"/>
  <c r="AC466" i="2"/>
  <c r="R466" i="2"/>
  <c r="W466" i="2"/>
  <c r="S466" i="2"/>
  <c r="I415" i="2" l="1"/>
  <c r="Q439" i="2"/>
  <c r="X412" i="3"/>
  <c r="I93" i="8"/>
  <c r="W471" i="3"/>
  <c r="AB470" i="3"/>
  <c r="J473" i="3"/>
  <c r="U471" i="3"/>
  <c r="G472" i="3"/>
  <c r="Q443" i="3"/>
  <c r="T470" i="3"/>
  <c r="AC473" i="3"/>
  <c r="L472" i="3"/>
  <c r="K472" i="3"/>
  <c r="C470" i="3"/>
  <c r="S470" i="3"/>
  <c r="G467" i="2"/>
  <c r="F467" i="2"/>
  <c r="N467" i="2"/>
  <c r="K467" i="2"/>
  <c r="D467" i="2"/>
  <c r="C467" i="2"/>
  <c r="M467" i="2"/>
  <c r="E467" i="2"/>
  <c r="H467" i="2"/>
  <c r="L467" i="2"/>
  <c r="J467" i="2"/>
  <c r="I413" i="3" l="1"/>
  <c r="X415" i="2"/>
  <c r="I96" i="7"/>
  <c r="B440" i="2"/>
  <c r="E471" i="3"/>
  <c r="V472" i="3"/>
  <c r="M471" i="3"/>
  <c r="R470" i="3"/>
  <c r="N474" i="3"/>
  <c r="F472" i="3"/>
  <c r="D471" i="3"/>
  <c r="Z472" i="3"/>
  <c r="B444" i="3"/>
  <c r="H472" i="3"/>
  <c r="AA472" i="3"/>
  <c r="Y473" i="3"/>
  <c r="Z467" i="2"/>
  <c r="AB467" i="2"/>
  <c r="AA467" i="2"/>
  <c r="R467" i="2"/>
  <c r="AC467" i="2"/>
  <c r="W467" i="2"/>
  <c r="Y467" i="2"/>
  <c r="T467" i="2"/>
  <c r="S467" i="2"/>
  <c r="U467" i="2"/>
  <c r="V467" i="2"/>
  <c r="I416" i="2" l="1"/>
  <c r="Q440" i="2"/>
  <c r="X413" i="3"/>
  <c r="I94" i="8"/>
  <c r="W472" i="3"/>
  <c r="U472" i="3"/>
  <c r="AB471" i="3"/>
  <c r="L473" i="3"/>
  <c r="G473" i="3"/>
  <c r="J474" i="3"/>
  <c r="Q444" i="3"/>
  <c r="S471" i="3"/>
  <c r="C471" i="3"/>
  <c r="K473" i="3"/>
  <c r="AC474" i="3"/>
  <c r="T471" i="3"/>
  <c r="F468" i="2"/>
  <c r="M468" i="2"/>
  <c r="H468" i="2"/>
  <c r="C468" i="2"/>
  <c r="L468" i="2"/>
  <c r="G468" i="2"/>
  <c r="D468" i="2"/>
  <c r="K468" i="2"/>
  <c r="E468" i="2"/>
  <c r="J468" i="2"/>
  <c r="N468" i="2"/>
  <c r="X416" i="2" l="1"/>
  <c r="I97" i="7"/>
  <c r="B441" i="2"/>
  <c r="I414" i="3"/>
  <c r="Y474" i="3"/>
  <c r="AA473" i="3"/>
  <c r="F473" i="3"/>
  <c r="E472" i="3"/>
  <c r="B445" i="3"/>
  <c r="M472" i="3"/>
  <c r="R471" i="3"/>
  <c r="V473" i="3"/>
  <c r="H473" i="3"/>
  <c r="Z473" i="3"/>
  <c r="N475" i="3"/>
  <c r="D472" i="3"/>
  <c r="Z468" i="2"/>
  <c r="V468" i="2"/>
  <c r="W468" i="2"/>
  <c r="U468" i="2"/>
  <c r="T468" i="2"/>
  <c r="S468" i="2"/>
  <c r="R468" i="2"/>
  <c r="AB468" i="2"/>
  <c r="AC468" i="2"/>
  <c r="Y468" i="2"/>
  <c r="AA468" i="2"/>
  <c r="X414" i="3" l="1"/>
  <c r="I95" i="8"/>
  <c r="Q441" i="2"/>
  <c r="I417" i="2"/>
  <c r="S472" i="3"/>
  <c r="C472" i="3"/>
  <c r="AB472" i="3"/>
  <c r="L474" i="3"/>
  <c r="AC475" i="3"/>
  <c r="G474" i="3"/>
  <c r="Q445" i="3"/>
  <c r="U473" i="3"/>
  <c r="T472" i="3"/>
  <c r="J475" i="3"/>
  <c r="K474" i="3"/>
  <c r="W473" i="3"/>
  <c r="M469" i="2"/>
  <c r="D469" i="2"/>
  <c r="J469" i="2"/>
  <c r="F469" i="2"/>
  <c r="G469" i="2"/>
  <c r="K469" i="2"/>
  <c r="L469" i="2"/>
  <c r="E469" i="2"/>
  <c r="N469" i="2"/>
  <c r="C469" i="2"/>
  <c r="H469" i="2"/>
  <c r="X417" i="2" l="1"/>
  <c r="I98" i="7"/>
  <c r="I415" i="3"/>
  <c r="B442" i="2"/>
  <c r="B446" i="3"/>
  <c r="N476" i="3"/>
  <c r="E473" i="3"/>
  <c r="V474" i="3"/>
  <c r="R472" i="3"/>
  <c r="F474" i="3"/>
  <c r="AA474" i="3"/>
  <c r="D473" i="3"/>
  <c r="H474" i="3"/>
  <c r="Z474" i="3"/>
  <c r="Y475" i="3"/>
  <c r="M473" i="3"/>
  <c r="AC469" i="2"/>
  <c r="AA469" i="2"/>
  <c r="Z469" i="2"/>
  <c r="V469" i="2"/>
  <c r="U469" i="2"/>
  <c r="Y469" i="2"/>
  <c r="W469" i="2"/>
  <c r="R469" i="2"/>
  <c r="T469" i="2"/>
  <c r="S469" i="2"/>
  <c r="AB469" i="2"/>
  <c r="Q442" i="2" l="1"/>
  <c r="X415" i="3"/>
  <c r="I96" i="8"/>
  <c r="I418" i="2"/>
  <c r="K475" i="3"/>
  <c r="S473" i="3"/>
  <c r="C473" i="3"/>
  <c r="J476" i="3"/>
  <c r="L475" i="3"/>
  <c r="W474" i="3"/>
  <c r="AC476" i="3"/>
  <c r="AB473" i="3"/>
  <c r="U474" i="3"/>
  <c r="G475" i="3"/>
  <c r="T473" i="3"/>
  <c r="Q446" i="3"/>
  <c r="C470" i="2"/>
  <c r="F470" i="2"/>
  <c r="K470" i="2"/>
  <c r="N470" i="2"/>
  <c r="D470" i="2"/>
  <c r="E470" i="2"/>
  <c r="G470" i="2"/>
  <c r="M470" i="2"/>
  <c r="H470" i="2"/>
  <c r="J470" i="2"/>
  <c r="L470" i="2"/>
  <c r="X418" i="2" l="1"/>
  <c r="I99" i="7"/>
  <c r="I416" i="3"/>
  <c r="B443" i="2"/>
  <c r="B447" i="3"/>
  <c r="F475" i="3"/>
  <c r="N477" i="3"/>
  <c r="D474" i="3"/>
  <c r="V475" i="3"/>
  <c r="E474" i="3"/>
  <c r="Y476" i="3"/>
  <c r="M474" i="3"/>
  <c r="H475" i="3"/>
  <c r="AA475" i="3"/>
  <c r="R473" i="3"/>
  <c r="Z475" i="3"/>
  <c r="U470" i="2"/>
  <c r="R470" i="2"/>
  <c r="AA470" i="2"/>
  <c r="AB470" i="2"/>
  <c r="T470" i="2"/>
  <c r="S470" i="2"/>
  <c r="V470" i="2"/>
  <c r="AC470" i="2"/>
  <c r="Z470" i="2"/>
  <c r="W470" i="2"/>
  <c r="Y470" i="2"/>
  <c r="Q443" i="2" l="1"/>
  <c r="X416" i="3"/>
  <c r="I97" i="8"/>
  <c r="I419" i="2"/>
  <c r="AB474" i="3"/>
  <c r="Q447" i="3"/>
  <c r="L476" i="3"/>
  <c r="U475" i="3"/>
  <c r="C474" i="3"/>
  <c r="K476" i="3"/>
  <c r="W475" i="3"/>
  <c r="J477" i="3"/>
  <c r="T474" i="3"/>
  <c r="G476" i="3"/>
  <c r="S474" i="3"/>
  <c r="AC477" i="3"/>
  <c r="E471" i="2"/>
  <c r="L471" i="2"/>
  <c r="F471" i="2"/>
  <c r="K471" i="2"/>
  <c r="G471" i="2"/>
  <c r="J471" i="2"/>
  <c r="C471" i="2"/>
  <c r="D471" i="2"/>
  <c r="M471" i="2"/>
  <c r="H471" i="2"/>
  <c r="N471" i="2"/>
  <c r="I417" i="3" l="1"/>
  <c r="X419" i="2"/>
  <c r="I100" i="7"/>
  <c r="B444" i="2"/>
  <c r="M475" i="3"/>
  <c r="N478" i="3"/>
  <c r="E475" i="3"/>
  <c r="Y477" i="3"/>
  <c r="F476" i="3"/>
  <c r="AA476" i="3"/>
  <c r="V476" i="3"/>
  <c r="D475" i="3"/>
  <c r="H476" i="3"/>
  <c r="Z476" i="3"/>
  <c r="R474" i="3"/>
  <c r="B448" i="3"/>
  <c r="AC471" i="2"/>
  <c r="Z471" i="2"/>
  <c r="W471" i="2"/>
  <c r="U471" i="2"/>
  <c r="AB471" i="2"/>
  <c r="R471" i="2"/>
  <c r="AA471" i="2"/>
  <c r="S471" i="2"/>
  <c r="Y471" i="2"/>
  <c r="V471" i="2"/>
  <c r="T471" i="2"/>
  <c r="I420" i="2" l="1"/>
  <c r="Q444" i="2"/>
  <c r="X417" i="3"/>
  <c r="I98" i="8"/>
  <c r="K477" i="3"/>
  <c r="J478" i="3"/>
  <c r="S475" i="3"/>
  <c r="L477" i="3"/>
  <c r="AB475" i="3"/>
  <c r="Q448" i="3"/>
  <c r="G477" i="3"/>
  <c r="U476" i="3"/>
  <c r="T475" i="3"/>
  <c r="C475" i="3"/>
  <c r="W476" i="3"/>
  <c r="AC478" i="3"/>
  <c r="F472" i="2"/>
  <c r="K472" i="2"/>
  <c r="D472" i="2"/>
  <c r="M472" i="2"/>
  <c r="G472" i="2"/>
  <c r="L472" i="2"/>
  <c r="E472" i="2"/>
  <c r="J472" i="2"/>
  <c r="H472" i="2"/>
  <c r="N472" i="2"/>
  <c r="C472" i="2"/>
  <c r="B445" i="2" l="1"/>
  <c r="X420" i="2"/>
  <c r="I101" i="7"/>
  <c r="I418" i="3"/>
  <c r="R475" i="3"/>
  <c r="F477" i="3"/>
  <c r="D476" i="3"/>
  <c r="H477" i="3"/>
  <c r="M476" i="3"/>
  <c r="N479" i="3"/>
  <c r="E476" i="3"/>
  <c r="V477" i="3"/>
  <c r="Y478" i="3"/>
  <c r="B449" i="3"/>
  <c r="AA477" i="3"/>
  <c r="Z477" i="3"/>
  <c r="W472" i="2"/>
  <c r="V472" i="2"/>
  <c r="S472" i="2"/>
  <c r="R472" i="2"/>
  <c r="Y472" i="2"/>
  <c r="T472" i="2"/>
  <c r="AB472" i="2"/>
  <c r="Z472" i="2"/>
  <c r="AC472" i="2"/>
  <c r="AA472" i="2"/>
  <c r="U472" i="2"/>
  <c r="X418" i="3" l="1"/>
  <c r="I99" i="8"/>
  <c r="I421" i="2"/>
  <c r="Q445" i="2"/>
  <c r="L478" i="3"/>
  <c r="T476" i="3"/>
  <c r="AB476" i="3"/>
  <c r="U477" i="3"/>
  <c r="K478" i="3"/>
  <c r="G478" i="3"/>
  <c r="AC479" i="3"/>
  <c r="C476" i="3"/>
  <c r="Q449" i="3"/>
  <c r="J479" i="3"/>
  <c r="W477" i="3"/>
  <c r="S476" i="3"/>
  <c r="M473" i="2"/>
  <c r="D473" i="2"/>
  <c r="H473" i="2"/>
  <c r="L473" i="2"/>
  <c r="N473" i="2"/>
  <c r="C473" i="2"/>
  <c r="J473" i="2"/>
  <c r="F473" i="2"/>
  <c r="K473" i="2"/>
  <c r="E473" i="2"/>
  <c r="G473" i="2"/>
  <c r="B446" i="2" l="1"/>
  <c r="X421" i="2"/>
  <c r="I419" i="3"/>
  <c r="V478" i="3"/>
  <c r="R476" i="3"/>
  <c r="E477" i="3"/>
  <c r="H478" i="3"/>
  <c r="N480" i="3"/>
  <c r="Z478" i="3"/>
  <c r="D477" i="3"/>
  <c r="Y479" i="3"/>
  <c r="B450" i="3"/>
  <c r="F478" i="3"/>
  <c r="M477" i="3"/>
  <c r="AA478" i="3"/>
  <c r="S473" i="2"/>
  <c r="Y473" i="2"/>
  <c r="W473" i="2"/>
  <c r="T473" i="2"/>
  <c r="R473" i="2"/>
  <c r="AC473" i="2"/>
  <c r="AB473" i="2"/>
  <c r="Z473" i="2"/>
  <c r="AA473" i="2"/>
  <c r="V473" i="2"/>
  <c r="U473" i="2"/>
  <c r="I102" i="7" l="1"/>
  <c r="I106" i="7" s="1"/>
  <c r="I109" i="7" s="1"/>
  <c r="I106" i="5"/>
  <c r="I109" i="5" s="1"/>
  <c r="I422" i="2"/>
  <c r="X422" i="2" s="1"/>
  <c r="I423" i="2"/>
  <c r="X423" i="2" s="1"/>
  <c r="I424" i="2" s="1"/>
  <c r="X424" i="2" s="1"/>
  <c r="X419" i="3"/>
  <c r="I100" i="8"/>
  <c r="Q446" i="2"/>
  <c r="Q450" i="3"/>
  <c r="T477" i="3"/>
  <c r="S477" i="3"/>
  <c r="AC480" i="3"/>
  <c r="G479" i="3"/>
  <c r="AB477" i="3"/>
  <c r="J480" i="3"/>
  <c r="L479" i="3"/>
  <c r="U478" i="3"/>
  <c r="K479" i="3"/>
  <c r="W478" i="3"/>
  <c r="C477" i="3"/>
  <c r="L474" i="2"/>
  <c r="E474" i="2"/>
  <c r="J474" i="2"/>
  <c r="C474" i="2"/>
  <c r="D474" i="2"/>
  <c r="G474" i="2"/>
  <c r="N474" i="2"/>
  <c r="F474" i="2"/>
  <c r="K474" i="2"/>
  <c r="M474" i="2"/>
  <c r="H474" i="2"/>
  <c r="I425" i="2" l="1"/>
  <c r="X425" i="2" s="1"/>
  <c r="B447" i="2"/>
  <c r="I420" i="3"/>
  <c r="I426" i="2"/>
  <c r="X426" i="2" s="1"/>
  <c r="I427" i="2" s="1"/>
  <c r="X427" i="2" s="1"/>
  <c r="Z479" i="3"/>
  <c r="AA479" i="3"/>
  <c r="M478" i="3"/>
  <c r="N481" i="3"/>
  <c r="E478" i="3"/>
  <c r="R477" i="3"/>
  <c r="F479" i="3"/>
  <c r="V479" i="3"/>
  <c r="D478" i="3"/>
  <c r="B451" i="3"/>
  <c r="H479" i="3"/>
  <c r="Y480" i="3"/>
  <c r="Z474" i="2"/>
  <c r="AC474" i="2"/>
  <c r="V474" i="2"/>
  <c r="S474" i="2"/>
  <c r="AA474" i="2"/>
  <c r="W474" i="2"/>
  <c r="R474" i="2"/>
  <c r="U474" i="2"/>
  <c r="Y474" i="2"/>
  <c r="AB474" i="2"/>
  <c r="T474" i="2"/>
  <c r="I428" i="2" l="1"/>
  <c r="X428" i="2" s="1"/>
  <c r="I429" i="2" s="1"/>
  <c r="X429" i="2" s="1"/>
  <c r="X420" i="3"/>
  <c r="I101" i="8"/>
  <c r="Q447" i="2"/>
  <c r="W479" i="3"/>
  <c r="S478" i="3"/>
  <c r="T478" i="3"/>
  <c r="L480" i="3"/>
  <c r="Q451" i="3"/>
  <c r="U479" i="3"/>
  <c r="C478" i="3"/>
  <c r="AC481" i="3"/>
  <c r="J481" i="3"/>
  <c r="K480" i="3"/>
  <c r="G480" i="3"/>
  <c r="AB478" i="3"/>
  <c r="F475" i="2"/>
  <c r="D475" i="2"/>
  <c r="L475" i="2"/>
  <c r="J475" i="2"/>
  <c r="G475" i="2"/>
  <c r="K475" i="2"/>
  <c r="M475" i="2"/>
  <c r="N475" i="2"/>
  <c r="E475" i="2"/>
  <c r="C475" i="2"/>
  <c r="H475" i="2"/>
  <c r="I421" i="3" l="1"/>
  <c r="B448" i="2"/>
  <c r="Y481" i="3"/>
  <c r="B452" i="3"/>
  <c r="V480" i="3"/>
  <c r="Z480" i="3"/>
  <c r="R478" i="3"/>
  <c r="D479" i="3"/>
  <c r="F480" i="3"/>
  <c r="AA480" i="3"/>
  <c r="M479" i="3"/>
  <c r="N482" i="3"/>
  <c r="E479" i="3"/>
  <c r="H480" i="3"/>
  <c r="W475" i="2"/>
  <c r="R475" i="2"/>
  <c r="AC475" i="2"/>
  <c r="S475" i="2"/>
  <c r="Z475" i="2"/>
  <c r="AA475" i="2"/>
  <c r="U475" i="2"/>
  <c r="AB475" i="2"/>
  <c r="Y475" i="2"/>
  <c r="I430" i="2"/>
  <c r="T475" i="2"/>
  <c r="V475" i="2"/>
  <c r="Q448" i="2" l="1"/>
  <c r="X421" i="3"/>
  <c r="U480" i="3"/>
  <c r="K481" i="3"/>
  <c r="Q452" i="3"/>
  <c r="T479" i="3"/>
  <c r="AB479" i="3"/>
  <c r="S479" i="3"/>
  <c r="J482" i="3"/>
  <c r="W480" i="3"/>
  <c r="AC482" i="3"/>
  <c r="L481" i="3"/>
  <c r="C479" i="3"/>
  <c r="G481" i="3"/>
  <c r="G476" i="2"/>
  <c r="M476" i="2"/>
  <c r="D476" i="2"/>
  <c r="X430" i="2"/>
  <c r="L476" i="2"/>
  <c r="C476" i="2"/>
  <c r="J476" i="2"/>
  <c r="F476" i="2"/>
  <c r="K476" i="2"/>
  <c r="H476" i="2"/>
  <c r="E476" i="2"/>
  <c r="N476" i="2"/>
  <c r="I106" i="4" l="1"/>
  <c r="I109" i="4" s="1"/>
  <c r="I102" i="8"/>
  <c r="I106" i="8" s="1"/>
  <c r="I109" i="8" s="1"/>
  <c r="I422" i="3"/>
  <c r="B449" i="2"/>
  <c r="AA481" i="3"/>
  <c r="E480" i="3"/>
  <c r="Z481" i="3"/>
  <c r="V481" i="3"/>
  <c r="N483" i="3"/>
  <c r="Y482" i="3"/>
  <c r="F481" i="3"/>
  <c r="M480" i="3"/>
  <c r="B453" i="3"/>
  <c r="R479" i="3"/>
  <c r="H481" i="3"/>
  <c r="D480" i="3"/>
  <c r="Y476" i="2"/>
  <c r="AA476" i="2"/>
  <c r="V476" i="2"/>
  <c r="W476" i="2"/>
  <c r="AC476" i="2"/>
  <c r="Z476" i="2"/>
  <c r="S476" i="2"/>
  <c r="T476" i="2"/>
  <c r="U476" i="2"/>
  <c r="R476" i="2"/>
  <c r="I431" i="2"/>
  <c r="AB476" i="2"/>
  <c r="X422" i="3" l="1"/>
  <c r="Q449" i="2"/>
  <c r="S480" i="3"/>
  <c r="U481" i="3"/>
  <c r="AC483" i="3"/>
  <c r="G482" i="3"/>
  <c r="W481" i="3"/>
  <c r="Q453" i="3"/>
  <c r="J483" i="3"/>
  <c r="T480" i="3"/>
  <c r="L482" i="3"/>
  <c r="C480" i="3"/>
  <c r="AB480" i="3"/>
  <c r="K482" i="3"/>
  <c r="F477" i="2"/>
  <c r="H477" i="2"/>
  <c r="L477" i="2"/>
  <c r="X431" i="2"/>
  <c r="K477" i="2"/>
  <c r="G477" i="2"/>
  <c r="J477" i="2"/>
  <c r="D477" i="2"/>
  <c r="C477" i="2"/>
  <c r="E477" i="2"/>
  <c r="N477" i="2"/>
  <c r="M477" i="2"/>
  <c r="B450" i="2" l="1"/>
  <c r="I423" i="3"/>
  <c r="AA482" i="3"/>
  <c r="Y483" i="3"/>
  <c r="F482" i="3"/>
  <c r="Z482" i="3"/>
  <c r="R480" i="3"/>
  <c r="E481" i="3"/>
  <c r="B454" i="3"/>
  <c r="V482" i="3"/>
  <c r="N484" i="3"/>
  <c r="D481" i="3"/>
  <c r="M481" i="3"/>
  <c r="H482" i="3"/>
  <c r="R477" i="2"/>
  <c r="V477" i="2"/>
  <c r="S477" i="2"/>
  <c r="U477" i="2"/>
  <c r="T477" i="2"/>
  <c r="Y477" i="2"/>
  <c r="Z477" i="2"/>
  <c r="I432" i="2"/>
  <c r="W477" i="2"/>
  <c r="AC477" i="2"/>
  <c r="AB477" i="2"/>
  <c r="AA477" i="2"/>
  <c r="X423" i="3" l="1"/>
  <c r="Q450" i="2"/>
  <c r="AB481" i="3"/>
  <c r="J484" i="3"/>
  <c r="S481" i="3"/>
  <c r="AC484" i="3"/>
  <c r="K483" i="3"/>
  <c r="G483" i="3"/>
  <c r="T481" i="3"/>
  <c r="L483" i="3"/>
  <c r="W482" i="3"/>
  <c r="Q454" i="3"/>
  <c r="C481" i="3"/>
  <c r="U482" i="3"/>
  <c r="K478" i="2"/>
  <c r="G478" i="2"/>
  <c r="H478" i="2"/>
  <c r="M478" i="2"/>
  <c r="L478" i="2"/>
  <c r="J478" i="2"/>
  <c r="F478" i="2"/>
  <c r="D478" i="2"/>
  <c r="C478" i="2"/>
  <c r="E478" i="2"/>
  <c r="N478" i="2"/>
  <c r="X432" i="2"/>
  <c r="B451" i="2" l="1"/>
  <c r="I424" i="3"/>
  <c r="B455" i="3"/>
  <c r="V483" i="3"/>
  <c r="F483" i="3"/>
  <c r="D482" i="3"/>
  <c r="AA483" i="3"/>
  <c r="Z483" i="3"/>
  <c r="E482" i="3"/>
  <c r="R481" i="3"/>
  <c r="H483" i="3"/>
  <c r="N485" i="3"/>
  <c r="Y484" i="3"/>
  <c r="M482" i="3"/>
  <c r="V478" i="2"/>
  <c r="R478" i="2"/>
  <c r="Y478" i="2"/>
  <c r="I433" i="2"/>
  <c r="S478" i="2"/>
  <c r="AA478" i="2"/>
  <c r="Z478" i="2"/>
  <c r="T478" i="2"/>
  <c r="AC478" i="2"/>
  <c r="U478" i="2"/>
  <c r="AB478" i="2"/>
  <c r="W478" i="2"/>
  <c r="X424" i="3" l="1"/>
  <c r="Q451" i="2"/>
  <c r="AB482" i="3"/>
  <c r="W483" i="3"/>
  <c r="K484" i="3"/>
  <c r="S482" i="3"/>
  <c r="G484" i="3"/>
  <c r="Q455" i="3"/>
  <c r="J485" i="3"/>
  <c r="C482" i="3"/>
  <c r="L484" i="3"/>
  <c r="AC485" i="3"/>
  <c r="T482" i="3"/>
  <c r="U483" i="3"/>
  <c r="C479" i="2"/>
  <c r="X433" i="2"/>
  <c r="M479" i="2"/>
  <c r="K479" i="2"/>
  <c r="J479" i="2"/>
  <c r="G479" i="2"/>
  <c r="N479" i="2"/>
  <c r="L479" i="2"/>
  <c r="H479" i="2"/>
  <c r="F479" i="2"/>
  <c r="E479" i="2"/>
  <c r="D479" i="2"/>
  <c r="B452" i="2" l="1"/>
  <c r="I425" i="3"/>
  <c r="E483" i="3"/>
  <c r="AA484" i="3"/>
  <c r="R482" i="3"/>
  <c r="D483" i="3"/>
  <c r="H484" i="3"/>
  <c r="B456" i="3"/>
  <c r="M483" i="3"/>
  <c r="F484" i="3"/>
  <c r="N486" i="3"/>
  <c r="Y485" i="3"/>
  <c r="V484" i="3"/>
  <c r="Z484" i="3"/>
  <c r="U479" i="2"/>
  <c r="AC479" i="2"/>
  <c r="AB479" i="2"/>
  <c r="S479" i="2"/>
  <c r="W479" i="2"/>
  <c r="I434" i="2"/>
  <c r="Y479" i="2"/>
  <c r="T479" i="2"/>
  <c r="AA479" i="2"/>
  <c r="V479" i="2"/>
  <c r="Z479" i="2"/>
  <c r="R479" i="2"/>
  <c r="X425" i="3" l="1"/>
  <c r="Q452" i="2"/>
  <c r="K485" i="3"/>
  <c r="U484" i="3"/>
  <c r="W484" i="3"/>
  <c r="L485" i="3"/>
  <c r="J486" i="3"/>
  <c r="AB483" i="3"/>
  <c r="Q456" i="3"/>
  <c r="S483" i="3"/>
  <c r="G485" i="3"/>
  <c r="C483" i="3"/>
  <c r="T483" i="3"/>
  <c r="AC486" i="3"/>
  <c r="L480" i="2"/>
  <c r="D480" i="2"/>
  <c r="N480" i="2"/>
  <c r="X434" i="2"/>
  <c r="K480" i="2"/>
  <c r="G480" i="2"/>
  <c r="H480" i="2"/>
  <c r="M480" i="2"/>
  <c r="F480" i="2"/>
  <c r="J480" i="2"/>
  <c r="C480" i="2"/>
  <c r="E480" i="2"/>
  <c r="B453" i="2" l="1"/>
  <c r="I426" i="3"/>
  <c r="E484" i="3"/>
  <c r="F485" i="3"/>
  <c r="N487" i="3"/>
  <c r="D484" i="3"/>
  <c r="M484" i="3"/>
  <c r="R483" i="3"/>
  <c r="AA485" i="3"/>
  <c r="H485" i="3"/>
  <c r="V485" i="3"/>
  <c r="B457" i="3"/>
  <c r="Y486" i="3"/>
  <c r="Z485" i="3"/>
  <c r="R480" i="2"/>
  <c r="AB480" i="2"/>
  <c r="I435" i="2"/>
  <c r="Y480" i="2"/>
  <c r="Z480" i="2"/>
  <c r="W480" i="2"/>
  <c r="AC480" i="2"/>
  <c r="T480" i="2"/>
  <c r="U480" i="2"/>
  <c r="V480" i="2"/>
  <c r="S480" i="2"/>
  <c r="AA480" i="2"/>
  <c r="X426" i="3" l="1"/>
  <c r="Q453" i="2"/>
  <c r="G486" i="3"/>
  <c r="C484" i="3"/>
  <c r="AC487" i="3"/>
  <c r="K486" i="3"/>
  <c r="W485" i="3"/>
  <c r="S484" i="3"/>
  <c r="U485" i="3"/>
  <c r="J487" i="3"/>
  <c r="L486" i="3"/>
  <c r="Q457" i="3"/>
  <c r="AB484" i="3"/>
  <c r="T484" i="3"/>
  <c r="M481" i="2"/>
  <c r="N481" i="2"/>
  <c r="J481" i="2"/>
  <c r="D481" i="2"/>
  <c r="L481" i="2"/>
  <c r="E481" i="2"/>
  <c r="C481" i="2"/>
  <c r="F481" i="2"/>
  <c r="G481" i="2"/>
  <c r="H481" i="2"/>
  <c r="K481" i="2"/>
  <c r="X435" i="2"/>
  <c r="B454" i="2" l="1"/>
  <c r="I427" i="3"/>
  <c r="F486" i="3"/>
  <c r="Z486" i="3"/>
  <c r="R484" i="3"/>
  <c r="B458" i="3"/>
  <c r="Y487" i="3"/>
  <c r="H486" i="3"/>
  <c r="N488" i="3"/>
  <c r="D485" i="3"/>
  <c r="V486" i="3"/>
  <c r="AA486" i="3"/>
  <c r="M485" i="3"/>
  <c r="E485" i="3"/>
  <c r="R481" i="2"/>
  <c r="AC481" i="2"/>
  <c r="V481" i="2"/>
  <c r="Y481" i="2"/>
  <c r="AB481" i="2"/>
  <c r="W481" i="2"/>
  <c r="T481" i="2"/>
  <c r="I436" i="2"/>
  <c r="Z481" i="2"/>
  <c r="U481" i="2"/>
  <c r="AA481" i="2"/>
  <c r="S481" i="2"/>
  <c r="X427" i="3" l="1"/>
  <c r="Q454" i="2"/>
  <c r="L487" i="3"/>
  <c r="G487" i="3"/>
  <c r="S485" i="3"/>
  <c r="AB485" i="3"/>
  <c r="C485" i="3"/>
  <c r="AC488" i="3"/>
  <c r="J488" i="3"/>
  <c r="Q458" i="3"/>
  <c r="U486" i="3"/>
  <c r="T485" i="3"/>
  <c r="W486" i="3"/>
  <c r="K487" i="3"/>
  <c r="H482" i="2"/>
  <c r="J482" i="2"/>
  <c r="N482" i="2"/>
  <c r="F482" i="2"/>
  <c r="D482" i="2"/>
  <c r="E482" i="2"/>
  <c r="M482" i="2"/>
  <c r="G482" i="2"/>
  <c r="C482" i="2"/>
  <c r="L482" i="2"/>
  <c r="K482" i="2"/>
  <c r="X436" i="2"/>
  <c r="B455" i="2" l="1"/>
  <c r="I428" i="3"/>
  <c r="AA487" i="3"/>
  <c r="Z487" i="3"/>
  <c r="F487" i="3"/>
  <c r="Y488" i="3"/>
  <c r="M486" i="3"/>
  <c r="N489" i="3"/>
  <c r="H487" i="3"/>
  <c r="E486" i="3"/>
  <c r="B459" i="3"/>
  <c r="R485" i="3"/>
  <c r="D486" i="3"/>
  <c r="V487" i="3"/>
  <c r="R482" i="2"/>
  <c r="AC482" i="2"/>
  <c r="V482" i="2"/>
  <c r="Y482" i="2"/>
  <c r="Z482" i="2"/>
  <c r="S482" i="2"/>
  <c r="W482" i="2"/>
  <c r="I437" i="2"/>
  <c r="AA482" i="2"/>
  <c r="AB482" i="2"/>
  <c r="T482" i="2"/>
  <c r="U482" i="2"/>
  <c r="Q455" i="2" l="1"/>
  <c r="X428" i="3"/>
  <c r="K488" i="3"/>
  <c r="J489" i="3"/>
  <c r="G488" i="3"/>
  <c r="AC489" i="3"/>
  <c r="AB486" i="3"/>
  <c r="L488" i="3"/>
  <c r="C486" i="3"/>
  <c r="Q459" i="3"/>
  <c r="S486" i="3"/>
  <c r="T486" i="3"/>
  <c r="W487" i="3"/>
  <c r="U487" i="3"/>
  <c r="X437" i="2"/>
  <c r="F483" i="2"/>
  <c r="H483" i="2"/>
  <c r="K483" i="2"/>
  <c r="G483" i="2"/>
  <c r="C483" i="2"/>
  <c r="M483" i="2"/>
  <c r="E483" i="2"/>
  <c r="L483" i="2"/>
  <c r="D483" i="2"/>
  <c r="J483" i="2"/>
  <c r="N483" i="2"/>
  <c r="I429" i="3" l="1"/>
  <c r="B456" i="2"/>
  <c r="V488" i="3"/>
  <c r="H488" i="3"/>
  <c r="B460" i="3"/>
  <c r="AA488" i="3"/>
  <c r="N490" i="3"/>
  <c r="Y489" i="3"/>
  <c r="Z488" i="3"/>
  <c r="R486" i="3"/>
  <c r="F488" i="3"/>
  <c r="E487" i="3"/>
  <c r="D487" i="3"/>
  <c r="M487" i="3"/>
  <c r="R483" i="2"/>
  <c r="Y483" i="2"/>
  <c r="V483" i="2"/>
  <c r="U483" i="2"/>
  <c r="T483" i="2"/>
  <c r="Z483" i="2"/>
  <c r="I438" i="2"/>
  <c r="AC483" i="2"/>
  <c r="S483" i="2"/>
  <c r="AA483" i="2"/>
  <c r="AB483" i="2"/>
  <c r="W483" i="2"/>
  <c r="Q456" i="2" l="1"/>
  <c r="X429" i="3"/>
  <c r="S487" i="3"/>
  <c r="C487" i="3"/>
  <c r="J490" i="3"/>
  <c r="L489" i="3"/>
  <c r="W488" i="3"/>
  <c r="G489" i="3"/>
  <c r="AB487" i="3"/>
  <c r="T487" i="3"/>
  <c r="U488" i="3"/>
  <c r="K489" i="3"/>
  <c r="AC490" i="3"/>
  <c r="Q460" i="3"/>
  <c r="C484" i="2"/>
  <c r="X438" i="2"/>
  <c r="G484" i="2"/>
  <c r="M484" i="2"/>
  <c r="J484" i="2"/>
  <c r="E484" i="2"/>
  <c r="D484" i="2"/>
  <c r="K484" i="2"/>
  <c r="F484" i="2"/>
  <c r="H484" i="2"/>
  <c r="L484" i="2"/>
  <c r="N484" i="2"/>
  <c r="I430" i="3" l="1"/>
  <c r="B457" i="2"/>
  <c r="B461" i="3"/>
  <c r="Z489" i="3"/>
  <c r="E488" i="3"/>
  <c r="V489" i="3"/>
  <c r="AA489" i="3"/>
  <c r="R487" i="3"/>
  <c r="H489" i="3"/>
  <c r="Y490" i="3"/>
  <c r="D488" i="3"/>
  <c r="N491" i="3"/>
  <c r="F489" i="3"/>
  <c r="M488" i="3"/>
  <c r="AA484" i="2"/>
  <c r="W484" i="2"/>
  <c r="T484" i="2"/>
  <c r="AB484" i="2"/>
  <c r="U484" i="2"/>
  <c r="V484" i="2"/>
  <c r="R484" i="2"/>
  <c r="AC484" i="2"/>
  <c r="Z484" i="2"/>
  <c r="S484" i="2"/>
  <c r="Y484" i="2"/>
  <c r="I439" i="2"/>
  <c r="Q457" i="2" l="1"/>
  <c r="X430" i="3"/>
  <c r="AB488" i="3"/>
  <c r="L490" i="3"/>
  <c r="W489" i="3"/>
  <c r="T488" i="3"/>
  <c r="K490" i="3"/>
  <c r="S488" i="3"/>
  <c r="C488" i="3"/>
  <c r="G490" i="3"/>
  <c r="U489" i="3"/>
  <c r="AC491" i="3"/>
  <c r="J491" i="3"/>
  <c r="Q461" i="3"/>
  <c r="J485" i="2"/>
  <c r="H485" i="2"/>
  <c r="N485" i="2"/>
  <c r="G485" i="2"/>
  <c r="K485" i="2"/>
  <c r="C485" i="2"/>
  <c r="E485" i="2"/>
  <c r="L485" i="2"/>
  <c r="D485" i="2"/>
  <c r="M485" i="2"/>
  <c r="F485" i="2"/>
  <c r="X439" i="2"/>
  <c r="I431" i="3" l="1"/>
  <c r="B458" i="2"/>
  <c r="R488" i="3"/>
  <c r="E489" i="3"/>
  <c r="D489" i="3"/>
  <c r="AA490" i="3"/>
  <c r="Y491" i="3"/>
  <c r="M489" i="3"/>
  <c r="F490" i="3"/>
  <c r="B462" i="3"/>
  <c r="N492" i="3"/>
  <c r="V490" i="3"/>
  <c r="Z490" i="3"/>
  <c r="H490" i="3"/>
  <c r="AB485" i="2"/>
  <c r="R485" i="2"/>
  <c r="AC485" i="2"/>
  <c r="U485" i="2"/>
  <c r="Z485" i="2"/>
  <c r="W485" i="2"/>
  <c r="I440" i="2"/>
  <c r="Y485" i="2"/>
  <c r="AA485" i="2"/>
  <c r="V485" i="2"/>
  <c r="S485" i="2"/>
  <c r="T485" i="2"/>
  <c r="Q458" i="2" l="1"/>
  <c r="X431" i="3"/>
  <c r="G491" i="3"/>
  <c r="AC492" i="3"/>
  <c r="U490" i="3"/>
  <c r="S489" i="3"/>
  <c r="W490" i="3"/>
  <c r="AB489" i="3"/>
  <c r="L491" i="3"/>
  <c r="T489" i="3"/>
  <c r="C489" i="3"/>
  <c r="K491" i="3"/>
  <c r="Q462" i="3"/>
  <c r="J492" i="3"/>
  <c r="H486" i="2"/>
  <c r="F486" i="2"/>
  <c r="C486" i="2"/>
  <c r="J486" i="2"/>
  <c r="D486" i="2"/>
  <c r="G486" i="2"/>
  <c r="K486" i="2"/>
  <c r="N486" i="2"/>
  <c r="M486" i="2"/>
  <c r="L486" i="2"/>
  <c r="E486" i="2"/>
  <c r="X440" i="2"/>
  <c r="I432" i="3" l="1"/>
  <c r="B459" i="2"/>
  <c r="M490" i="3"/>
  <c r="Y492" i="3"/>
  <c r="E490" i="3"/>
  <c r="D490" i="3"/>
  <c r="N493" i="3"/>
  <c r="B463" i="3"/>
  <c r="Z491" i="3"/>
  <c r="R489" i="3"/>
  <c r="AA491" i="3"/>
  <c r="H491" i="3"/>
  <c r="F491" i="3"/>
  <c r="V491" i="3"/>
  <c r="T486" i="2"/>
  <c r="AA486" i="2"/>
  <c r="Z486" i="2"/>
  <c r="S486" i="2"/>
  <c r="Y486" i="2"/>
  <c r="AB486" i="2"/>
  <c r="R486" i="2"/>
  <c r="I441" i="2"/>
  <c r="AC486" i="2"/>
  <c r="V486" i="2"/>
  <c r="U486" i="2"/>
  <c r="W486" i="2"/>
  <c r="Q459" i="2" l="1"/>
  <c r="X432" i="3"/>
  <c r="K492" i="3"/>
  <c r="L492" i="3"/>
  <c r="AB490" i="3"/>
  <c r="U491" i="3"/>
  <c r="C490" i="3"/>
  <c r="T490" i="3"/>
  <c r="G492" i="3"/>
  <c r="W491" i="3"/>
  <c r="Q463" i="3"/>
  <c r="AC493" i="3"/>
  <c r="S490" i="3"/>
  <c r="J493" i="3"/>
  <c r="X441" i="2"/>
  <c r="F487" i="2"/>
  <c r="G487" i="2"/>
  <c r="J487" i="2"/>
  <c r="K487" i="2"/>
  <c r="E487" i="2"/>
  <c r="H487" i="2"/>
  <c r="C487" i="2"/>
  <c r="N487" i="2"/>
  <c r="M487" i="2"/>
  <c r="D487" i="2"/>
  <c r="L487" i="2"/>
  <c r="I433" i="3" l="1"/>
  <c r="B460" i="2"/>
  <c r="B464" i="3"/>
  <c r="V492" i="3"/>
  <c r="M491" i="3"/>
  <c r="AA492" i="3"/>
  <c r="D491" i="3"/>
  <c r="R490" i="3"/>
  <c r="Y493" i="3"/>
  <c r="N494" i="3"/>
  <c r="H492" i="3"/>
  <c r="E491" i="3"/>
  <c r="F492" i="3"/>
  <c r="Z492" i="3"/>
  <c r="AC487" i="2"/>
  <c r="U487" i="2"/>
  <c r="I442" i="2"/>
  <c r="AA487" i="2"/>
  <c r="W487" i="2"/>
  <c r="Y487" i="2"/>
  <c r="S487" i="2"/>
  <c r="AB487" i="2"/>
  <c r="R487" i="2"/>
  <c r="T487" i="2"/>
  <c r="Z487" i="2"/>
  <c r="V487" i="2"/>
  <c r="X433" i="3" l="1"/>
  <c r="Q460" i="2"/>
  <c r="W492" i="3"/>
  <c r="S491" i="3"/>
  <c r="G493" i="3"/>
  <c r="T491" i="3"/>
  <c r="AC494" i="3"/>
  <c r="C491" i="3"/>
  <c r="L493" i="3"/>
  <c r="J494" i="3"/>
  <c r="U492" i="3"/>
  <c r="K493" i="3"/>
  <c r="AB491" i="3"/>
  <c r="Q464" i="3"/>
  <c r="C488" i="2"/>
  <c r="D488" i="2"/>
  <c r="H488" i="2"/>
  <c r="X442" i="2"/>
  <c r="K488" i="2"/>
  <c r="G488" i="2"/>
  <c r="M488" i="2"/>
  <c r="F488" i="2"/>
  <c r="N488" i="2"/>
  <c r="E488" i="2"/>
  <c r="J488" i="2"/>
  <c r="L488" i="2"/>
  <c r="B461" i="2" l="1"/>
  <c r="I434" i="3"/>
  <c r="R491" i="3"/>
  <c r="D492" i="3"/>
  <c r="AA493" i="3"/>
  <c r="E492" i="3"/>
  <c r="M492" i="3"/>
  <c r="Z493" i="3"/>
  <c r="H493" i="3"/>
  <c r="B465" i="3"/>
  <c r="F493" i="3"/>
  <c r="Y494" i="3"/>
  <c r="N495" i="3"/>
  <c r="V493" i="3"/>
  <c r="Z488" i="2"/>
  <c r="I443" i="2"/>
  <c r="AC488" i="2"/>
  <c r="S488" i="2"/>
  <c r="U488" i="2"/>
  <c r="W488" i="2"/>
  <c r="R488" i="2"/>
  <c r="AA488" i="2"/>
  <c r="Y488" i="2"/>
  <c r="T488" i="2"/>
  <c r="AB488" i="2"/>
  <c r="V488" i="2"/>
  <c r="X434" i="3" l="1"/>
  <c r="Q461" i="2"/>
  <c r="G494" i="3"/>
  <c r="AC495" i="3"/>
  <c r="T492" i="3"/>
  <c r="S492" i="3"/>
  <c r="W493" i="3"/>
  <c r="J495" i="3"/>
  <c r="Q465" i="3"/>
  <c r="U493" i="3"/>
  <c r="K494" i="3"/>
  <c r="AB492" i="3"/>
  <c r="L494" i="3"/>
  <c r="C492" i="3"/>
  <c r="D489" i="2"/>
  <c r="E489" i="2"/>
  <c r="X443" i="2"/>
  <c r="L489" i="2"/>
  <c r="J489" i="2"/>
  <c r="F489" i="2"/>
  <c r="K489" i="2"/>
  <c r="G489" i="2"/>
  <c r="H489" i="2"/>
  <c r="M489" i="2"/>
  <c r="C489" i="2"/>
  <c r="N489" i="2"/>
  <c r="B462" i="2" l="1"/>
  <c r="I435" i="3"/>
  <c r="AA494" i="3"/>
  <c r="F494" i="3"/>
  <c r="H494" i="3"/>
  <c r="D493" i="3"/>
  <c r="N496" i="3"/>
  <c r="M493" i="3"/>
  <c r="R492" i="3"/>
  <c r="E493" i="3"/>
  <c r="V494" i="3"/>
  <c r="Y495" i="3"/>
  <c r="Z494" i="3"/>
  <c r="B466" i="3"/>
  <c r="W489" i="2"/>
  <c r="I444" i="2"/>
  <c r="T489" i="2"/>
  <c r="S489" i="2"/>
  <c r="V489" i="2"/>
  <c r="Z489" i="2"/>
  <c r="AC489" i="2"/>
  <c r="R489" i="2"/>
  <c r="AB489" i="2"/>
  <c r="U489" i="2"/>
  <c r="Y489" i="2"/>
  <c r="AA489" i="2"/>
  <c r="X435" i="3" l="1"/>
  <c r="Q462" i="2"/>
  <c r="S493" i="3"/>
  <c r="Q466" i="3"/>
  <c r="C493" i="3"/>
  <c r="AC496" i="3"/>
  <c r="U494" i="3"/>
  <c r="J496" i="3"/>
  <c r="L495" i="3"/>
  <c r="G495" i="3"/>
  <c r="K495" i="3"/>
  <c r="T493" i="3"/>
  <c r="AB493" i="3"/>
  <c r="W494" i="3"/>
  <c r="X444" i="2"/>
  <c r="L490" i="2"/>
  <c r="C490" i="2"/>
  <c r="G490" i="2"/>
  <c r="E490" i="2"/>
  <c r="H490" i="2"/>
  <c r="D490" i="2"/>
  <c r="F490" i="2"/>
  <c r="K490" i="2"/>
  <c r="J490" i="2"/>
  <c r="M490" i="2"/>
  <c r="N490" i="2"/>
  <c r="B463" i="2" l="1"/>
  <c r="I436" i="3"/>
  <c r="V495" i="3"/>
  <c r="Y496" i="3"/>
  <c r="D494" i="3"/>
  <c r="M494" i="3"/>
  <c r="F495" i="3"/>
  <c r="R493" i="3"/>
  <c r="AA495" i="3"/>
  <c r="B467" i="3"/>
  <c r="H495" i="3"/>
  <c r="E494" i="3"/>
  <c r="Z495" i="3"/>
  <c r="N497" i="3"/>
  <c r="AC490" i="2"/>
  <c r="AB490" i="2"/>
  <c r="Z490" i="2"/>
  <c r="T490" i="2"/>
  <c r="R490" i="2"/>
  <c r="U490" i="2"/>
  <c r="V490" i="2"/>
  <c r="Y490" i="2"/>
  <c r="S490" i="2"/>
  <c r="W490" i="2"/>
  <c r="AA490" i="2"/>
  <c r="I445" i="2"/>
  <c r="X436" i="3" l="1"/>
  <c r="Q463" i="2"/>
  <c r="K496" i="3"/>
  <c r="U495" i="3"/>
  <c r="J497" i="3"/>
  <c r="W495" i="3"/>
  <c r="Q467" i="3"/>
  <c r="AB494" i="3"/>
  <c r="G496" i="3"/>
  <c r="AC497" i="3"/>
  <c r="T494" i="3"/>
  <c r="L496" i="3"/>
  <c r="C494" i="3"/>
  <c r="S494" i="3"/>
  <c r="L491" i="2"/>
  <c r="M491" i="2"/>
  <c r="D491" i="2"/>
  <c r="X445" i="2"/>
  <c r="J491" i="2"/>
  <c r="G491" i="2"/>
  <c r="K491" i="2"/>
  <c r="N491" i="2"/>
  <c r="F491" i="2"/>
  <c r="E491" i="2"/>
  <c r="H491" i="2"/>
  <c r="C491" i="2"/>
  <c r="B464" i="2" l="1"/>
  <c r="I437" i="3"/>
  <c r="N498" i="3"/>
  <c r="B468" i="3"/>
  <c r="H496" i="3"/>
  <c r="Y497" i="3"/>
  <c r="F496" i="3"/>
  <c r="D495" i="3"/>
  <c r="V496" i="3"/>
  <c r="AA496" i="3"/>
  <c r="R494" i="3"/>
  <c r="E495" i="3"/>
  <c r="M495" i="3"/>
  <c r="Z496" i="3"/>
  <c r="U491" i="2"/>
  <c r="W491" i="2"/>
  <c r="V491" i="2"/>
  <c r="S491" i="2"/>
  <c r="R491" i="2"/>
  <c r="T491" i="2"/>
  <c r="Y491" i="2"/>
  <c r="AC491" i="2"/>
  <c r="Z491" i="2"/>
  <c r="I446" i="2"/>
  <c r="AB491" i="2"/>
  <c r="AA491" i="2"/>
  <c r="X437" i="3" l="1"/>
  <c r="Q464" i="2"/>
  <c r="T495" i="3"/>
  <c r="C495" i="3"/>
  <c r="K497" i="3"/>
  <c r="U496" i="3"/>
  <c r="AB495" i="3"/>
  <c r="L497" i="3"/>
  <c r="J498" i="3"/>
  <c r="W496" i="3"/>
  <c r="Q468" i="3"/>
  <c r="AC498" i="3"/>
  <c r="G497" i="3"/>
  <c r="S495" i="3"/>
  <c r="N492" i="2"/>
  <c r="E492" i="2"/>
  <c r="D492" i="2"/>
  <c r="H492" i="2"/>
  <c r="M492" i="2"/>
  <c r="X446" i="2"/>
  <c r="K492" i="2"/>
  <c r="J492" i="2"/>
  <c r="C492" i="2"/>
  <c r="G492" i="2"/>
  <c r="F492" i="2"/>
  <c r="L492" i="2"/>
  <c r="B465" i="2" l="1"/>
  <c r="I438" i="3"/>
  <c r="F497" i="3"/>
  <c r="V497" i="3"/>
  <c r="N499" i="3"/>
  <c r="H497" i="3"/>
  <c r="Y498" i="3"/>
  <c r="AA497" i="3"/>
  <c r="R495" i="3"/>
  <c r="M496" i="3"/>
  <c r="E496" i="3"/>
  <c r="D496" i="3"/>
  <c r="B469" i="3"/>
  <c r="Z497" i="3"/>
  <c r="Y492" i="2"/>
  <c r="Z492" i="2"/>
  <c r="W492" i="2"/>
  <c r="S492" i="2"/>
  <c r="I447" i="2"/>
  <c r="V492" i="2"/>
  <c r="T492" i="2"/>
  <c r="AA492" i="2"/>
  <c r="U492" i="2"/>
  <c r="R492" i="2"/>
  <c r="AB492" i="2"/>
  <c r="AC492" i="2"/>
  <c r="X438" i="3" l="1"/>
  <c r="Q465" i="2"/>
  <c r="Q469" i="3"/>
  <c r="L498" i="3"/>
  <c r="G498" i="3"/>
  <c r="U497" i="3"/>
  <c r="T496" i="3"/>
  <c r="C496" i="3"/>
  <c r="W497" i="3"/>
  <c r="J499" i="3"/>
  <c r="K498" i="3"/>
  <c r="S496" i="3"/>
  <c r="AB496" i="3"/>
  <c r="AC499" i="3"/>
  <c r="M493" i="2"/>
  <c r="E493" i="2"/>
  <c r="D493" i="2"/>
  <c r="C493" i="2"/>
  <c r="H493" i="2"/>
  <c r="J493" i="2"/>
  <c r="F493" i="2"/>
  <c r="K493" i="2"/>
  <c r="N493" i="2"/>
  <c r="L493" i="2"/>
  <c r="G493" i="2"/>
  <c r="X447" i="2"/>
  <c r="B466" i="2" l="1"/>
  <c r="I439" i="3"/>
  <c r="H498" i="3"/>
  <c r="E497" i="3"/>
  <c r="V498" i="3"/>
  <c r="N500" i="3"/>
  <c r="AA498" i="3"/>
  <c r="M497" i="3"/>
  <c r="F498" i="3"/>
  <c r="B470" i="3"/>
  <c r="D497" i="3"/>
  <c r="Z498" i="3"/>
  <c r="Y499" i="3"/>
  <c r="R496" i="3"/>
  <c r="Z493" i="2"/>
  <c r="S493" i="2"/>
  <c r="AC493" i="2"/>
  <c r="T493" i="2"/>
  <c r="AA493" i="2"/>
  <c r="R493" i="2"/>
  <c r="I448" i="2"/>
  <c r="AB493" i="2"/>
  <c r="U493" i="2"/>
  <c r="V493" i="2"/>
  <c r="Y493" i="2"/>
  <c r="W493" i="2"/>
  <c r="X439" i="3" l="1"/>
  <c r="Q466" i="2"/>
  <c r="T497" i="3"/>
  <c r="S497" i="3"/>
  <c r="C497" i="3"/>
  <c r="K499" i="3"/>
  <c r="Q470" i="3"/>
  <c r="AB497" i="3"/>
  <c r="J500" i="3"/>
  <c r="U498" i="3"/>
  <c r="L499" i="3"/>
  <c r="AC500" i="3"/>
  <c r="G499" i="3"/>
  <c r="W498" i="3"/>
  <c r="C494" i="2"/>
  <c r="E494" i="2"/>
  <c r="D494" i="2"/>
  <c r="J494" i="2"/>
  <c r="F494" i="2"/>
  <c r="G494" i="2"/>
  <c r="L494" i="2"/>
  <c r="N494" i="2"/>
  <c r="K494" i="2"/>
  <c r="H494" i="2"/>
  <c r="M494" i="2"/>
  <c r="X448" i="2"/>
  <c r="B467" i="2" l="1"/>
  <c r="I440" i="3"/>
  <c r="V499" i="3"/>
  <c r="M498" i="3"/>
  <c r="D498" i="3"/>
  <c r="N501" i="3"/>
  <c r="AA499" i="3"/>
  <c r="Z499" i="3"/>
  <c r="F499" i="3"/>
  <c r="B471" i="3"/>
  <c r="E498" i="3"/>
  <c r="H499" i="3"/>
  <c r="Y500" i="3"/>
  <c r="R497" i="3"/>
  <c r="U494" i="2"/>
  <c r="Z494" i="2"/>
  <c r="S494" i="2"/>
  <c r="W494" i="2"/>
  <c r="Y494" i="2"/>
  <c r="I449" i="2"/>
  <c r="V494" i="2"/>
  <c r="T494" i="2"/>
  <c r="AB494" i="2"/>
  <c r="AC494" i="2"/>
  <c r="AA494" i="2"/>
  <c r="R494" i="2"/>
  <c r="X440" i="3" l="1"/>
  <c r="Q467" i="2"/>
  <c r="U499" i="3"/>
  <c r="K500" i="3"/>
  <c r="S498" i="3"/>
  <c r="C498" i="3"/>
  <c r="W499" i="3"/>
  <c r="Q471" i="3"/>
  <c r="AC501" i="3"/>
  <c r="AB498" i="3"/>
  <c r="G500" i="3"/>
  <c r="J501" i="3"/>
  <c r="T498" i="3"/>
  <c r="L500" i="3"/>
  <c r="K495" i="2"/>
  <c r="N495" i="2"/>
  <c r="E495" i="2"/>
  <c r="X449" i="2"/>
  <c r="D495" i="2"/>
  <c r="F495" i="2"/>
  <c r="H495" i="2"/>
  <c r="J495" i="2"/>
  <c r="C495" i="2"/>
  <c r="L495" i="2"/>
  <c r="M495" i="2"/>
  <c r="G495" i="2"/>
  <c r="B468" i="2" l="1"/>
  <c r="I441" i="3"/>
  <c r="N502" i="3"/>
  <c r="H500" i="3"/>
  <c r="Y501" i="3"/>
  <c r="AA500" i="3"/>
  <c r="V500" i="3"/>
  <c r="M499" i="3"/>
  <c r="B472" i="3"/>
  <c r="R498" i="3"/>
  <c r="F500" i="3"/>
  <c r="E499" i="3"/>
  <c r="D499" i="3"/>
  <c r="Z500" i="3"/>
  <c r="AB495" i="2"/>
  <c r="AA495" i="2"/>
  <c r="Y495" i="2"/>
  <c r="I450" i="2"/>
  <c r="R495" i="2"/>
  <c r="U495" i="2"/>
  <c r="Z495" i="2"/>
  <c r="AC495" i="2"/>
  <c r="W495" i="2"/>
  <c r="V495" i="2"/>
  <c r="S495" i="2"/>
  <c r="T495" i="2"/>
  <c r="X441" i="3" l="1"/>
  <c r="Q468" i="2"/>
  <c r="S499" i="3"/>
  <c r="T499" i="3"/>
  <c r="Q472" i="3"/>
  <c r="L501" i="3"/>
  <c r="J502" i="3"/>
  <c r="U500" i="3"/>
  <c r="AB499" i="3"/>
  <c r="AC502" i="3"/>
  <c r="K501" i="3"/>
  <c r="G501" i="3"/>
  <c r="C499" i="3"/>
  <c r="W500" i="3"/>
  <c r="F496" i="2"/>
  <c r="L496" i="2"/>
  <c r="N496" i="2"/>
  <c r="K496" i="2"/>
  <c r="X450" i="2"/>
  <c r="G496" i="2"/>
  <c r="C496" i="2"/>
  <c r="J496" i="2"/>
  <c r="M496" i="2"/>
  <c r="E496" i="2"/>
  <c r="D496" i="2"/>
  <c r="H496" i="2"/>
  <c r="B469" i="2" l="1"/>
  <c r="I442" i="3"/>
  <c r="H501" i="3"/>
  <c r="V501" i="3"/>
  <c r="E500" i="3"/>
  <c r="F501" i="3"/>
  <c r="AA501" i="3"/>
  <c r="R499" i="3"/>
  <c r="Z501" i="3"/>
  <c r="B473" i="3"/>
  <c r="D500" i="3"/>
  <c r="N503" i="3"/>
  <c r="M500" i="3"/>
  <c r="Y502" i="3"/>
  <c r="W496" i="2"/>
  <c r="T496" i="2"/>
  <c r="I451" i="2"/>
  <c r="AC496" i="2"/>
  <c r="AA496" i="2"/>
  <c r="S496" i="2"/>
  <c r="Y496" i="2"/>
  <c r="V496" i="2"/>
  <c r="U496" i="2"/>
  <c r="AB496" i="2"/>
  <c r="R496" i="2"/>
  <c r="Z496" i="2"/>
  <c r="X442" i="3" l="1"/>
  <c r="Q469" i="2"/>
  <c r="AC503" i="3"/>
  <c r="K502" i="3"/>
  <c r="S500" i="3"/>
  <c r="L502" i="3"/>
  <c r="W501" i="3"/>
  <c r="Q473" i="3"/>
  <c r="C500" i="3"/>
  <c r="G502" i="3"/>
  <c r="J503" i="3"/>
  <c r="AB500" i="3"/>
  <c r="U501" i="3"/>
  <c r="T500" i="3"/>
  <c r="F497" i="2"/>
  <c r="J497" i="2"/>
  <c r="X451" i="2"/>
  <c r="C497" i="2"/>
  <c r="K497" i="2"/>
  <c r="N497" i="2"/>
  <c r="H497" i="2"/>
  <c r="L497" i="2"/>
  <c r="M497" i="2"/>
  <c r="G497" i="2"/>
  <c r="D497" i="2"/>
  <c r="E497" i="2"/>
  <c r="B470" i="2" l="1"/>
  <c r="I443" i="3"/>
  <c r="F502" i="3"/>
  <c r="H502" i="3"/>
  <c r="D501" i="3"/>
  <c r="R500" i="3"/>
  <c r="AA502" i="3"/>
  <c r="N504" i="3"/>
  <c r="Y503" i="3"/>
  <c r="B474" i="3"/>
  <c r="Z502" i="3"/>
  <c r="E501" i="3"/>
  <c r="M501" i="3"/>
  <c r="V502" i="3"/>
  <c r="S497" i="2"/>
  <c r="R497" i="2"/>
  <c r="Y497" i="2"/>
  <c r="V497" i="2"/>
  <c r="AA497" i="2"/>
  <c r="U497" i="2"/>
  <c r="W497" i="2"/>
  <c r="I452" i="2"/>
  <c r="T497" i="2"/>
  <c r="AB497" i="2"/>
  <c r="AC497" i="2"/>
  <c r="Z497" i="2"/>
  <c r="X443" i="3" l="1"/>
  <c r="Q470" i="2"/>
  <c r="AB501" i="3"/>
  <c r="T501" i="3"/>
  <c r="Q474" i="3"/>
  <c r="L503" i="3"/>
  <c r="J504" i="3"/>
  <c r="S501" i="3"/>
  <c r="G503" i="3"/>
  <c r="C501" i="3"/>
  <c r="W502" i="3"/>
  <c r="K503" i="3"/>
  <c r="AC504" i="3"/>
  <c r="U502" i="3"/>
  <c r="F498" i="2"/>
  <c r="G498" i="2"/>
  <c r="C498" i="2"/>
  <c r="K498" i="2"/>
  <c r="H498" i="2"/>
  <c r="L498" i="2"/>
  <c r="J498" i="2"/>
  <c r="D498" i="2"/>
  <c r="X452" i="2"/>
  <c r="M498" i="2"/>
  <c r="N498" i="2"/>
  <c r="E498" i="2"/>
  <c r="B471" i="2" l="1"/>
  <c r="I444" i="3"/>
  <c r="H503" i="3"/>
  <c r="Z503" i="3"/>
  <c r="AA503" i="3"/>
  <c r="N505" i="3"/>
  <c r="V503" i="3"/>
  <c r="B475" i="3"/>
  <c r="M502" i="3"/>
  <c r="F503" i="3"/>
  <c r="Y504" i="3"/>
  <c r="R501" i="3"/>
  <c r="D502" i="3"/>
  <c r="E502" i="3"/>
  <c r="S498" i="2"/>
  <c r="AA498" i="2"/>
  <c r="Z498" i="2"/>
  <c r="R498" i="2"/>
  <c r="AC498" i="2"/>
  <c r="AB498" i="2"/>
  <c r="Y498" i="2"/>
  <c r="I453" i="2"/>
  <c r="V498" i="2"/>
  <c r="T498" i="2"/>
  <c r="W498" i="2"/>
  <c r="U498" i="2"/>
  <c r="X444" i="3" l="1"/>
  <c r="Q471" i="2"/>
  <c r="S502" i="3"/>
  <c r="AB502" i="3"/>
  <c r="G504" i="3"/>
  <c r="Q475" i="3"/>
  <c r="K504" i="3"/>
  <c r="C502" i="3"/>
  <c r="AC505" i="3"/>
  <c r="T502" i="3"/>
  <c r="J505" i="3"/>
  <c r="U503" i="3"/>
  <c r="L504" i="3"/>
  <c r="W503" i="3"/>
  <c r="M499" i="2"/>
  <c r="C499" i="2"/>
  <c r="L499" i="2"/>
  <c r="E499" i="2"/>
  <c r="X453" i="2"/>
  <c r="F499" i="2"/>
  <c r="N499" i="2"/>
  <c r="K499" i="2"/>
  <c r="D499" i="2"/>
  <c r="H499" i="2"/>
  <c r="J499" i="2"/>
  <c r="G499" i="2"/>
  <c r="B472" i="2" l="1"/>
  <c r="I445" i="3"/>
  <c r="B476" i="3"/>
  <c r="M503" i="3"/>
  <c r="AA504" i="3"/>
  <c r="Y505" i="3"/>
  <c r="H504" i="3"/>
  <c r="N506" i="3"/>
  <c r="R502" i="3"/>
  <c r="D503" i="3"/>
  <c r="F504" i="3"/>
  <c r="E503" i="3"/>
  <c r="Z504" i="3"/>
  <c r="V504" i="3"/>
  <c r="AC499" i="2"/>
  <c r="AA499" i="2"/>
  <c r="W499" i="2"/>
  <c r="U499" i="2"/>
  <c r="I454" i="2"/>
  <c r="R499" i="2"/>
  <c r="S499" i="2"/>
  <c r="V499" i="2"/>
  <c r="Y499" i="2"/>
  <c r="Z499" i="2"/>
  <c r="T499" i="2"/>
  <c r="AB499" i="2"/>
  <c r="X445" i="3" l="1"/>
  <c r="Q472" i="2"/>
  <c r="G505" i="3"/>
  <c r="AC506" i="3"/>
  <c r="L505" i="3"/>
  <c r="T503" i="3"/>
  <c r="S503" i="3"/>
  <c r="C503" i="3"/>
  <c r="W504" i="3"/>
  <c r="J506" i="3"/>
  <c r="AB503" i="3"/>
  <c r="K505" i="3"/>
  <c r="U504" i="3"/>
  <c r="Q476" i="3"/>
  <c r="D500" i="2"/>
  <c r="C500" i="2"/>
  <c r="F500" i="2"/>
  <c r="L500" i="2"/>
  <c r="G500" i="2"/>
  <c r="M500" i="2"/>
  <c r="H500" i="2"/>
  <c r="N500" i="2"/>
  <c r="K500" i="2"/>
  <c r="E500" i="2"/>
  <c r="J500" i="2"/>
  <c r="X454" i="2"/>
  <c r="B473" i="2" l="1"/>
  <c r="I446" i="3"/>
  <c r="D504" i="3"/>
  <c r="V505" i="3"/>
  <c r="R503" i="3"/>
  <c r="AA505" i="3"/>
  <c r="N507" i="3"/>
  <c r="B477" i="3"/>
  <c r="Z505" i="3"/>
  <c r="Y506" i="3"/>
  <c r="E504" i="3"/>
  <c r="F505" i="3"/>
  <c r="M504" i="3"/>
  <c r="H505" i="3"/>
  <c r="W500" i="2"/>
  <c r="V500" i="2"/>
  <c r="R500" i="2"/>
  <c r="Y500" i="2"/>
  <c r="T500" i="2"/>
  <c r="Z500" i="2"/>
  <c r="AB500" i="2"/>
  <c r="AA500" i="2"/>
  <c r="S500" i="2"/>
  <c r="I455" i="2"/>
  <c r="AC500" i="2"/>
  <c r="U500" i="2"/>
  <c r="X446" i="3" l="1"/>
  <c r="Q473" i="2"/>
  <c r="J507" i="3"/>
  <c r="Q477" i="3"/>
  <c r="AC507" i="3"/>
  <c r="C504" i="3"/>
  <c r="L506" i="3"/>
  <c r="S504" i="3"/>
  <c r="AB504" i="3"/>
  <c r="G506" i="3"/>
  <c r="W505" i="3"/>
  <c r="K506" i="3"/>
  <c r="U505" i="3"/>
  <c r="T504" i="3"/>
  <c r="L501" i="2"/>
  <c r="J501" i="2"/>
  <c r="G501" i="2"/>
  <c r="N501" i="2"/>
  <c r="D501" i="2"/>
  <c r="M501" i="2"/>
  <c r="E501" i="2"/>
  <c r="C501" i="2"/>
  <c r="H501" i="2"/>
  <c r="K501" i="2"/>
  <c r="F501" i="2"/>
  <c r="X455" i="2"/>
  <c r="I447" i="3" l="1"/>
  <c r="B474" i="2"/>
  <c r="F506" i="3"/>
  <c r="N508" i="3"/>
  <c r="V506" i="3"/>
  <c r="D505" i="3"/>
  <c r="AA506" i="3"/>
  <c r="Y507" i="3"/>
  <c r="E505" i="3"/>
  <c r="B478" i="3"/>
  <c r="Z506" i="3"/>
  <c r="H506" i="3"/>
  <c r="M505" i="3"/>
  <c r="R504" i="3"/>
  <c r="T501" i="2"/>
  <c r="AC501" i="2"/>
  <c r="I456" i="2"/>
  <c r="AB501" i="2"/>
  <c r="U501" i="2"/>
  <c r="Z501" i="2"/>
  <c r="R501" i="2"/>
  <c r="V501" i="2"/>
  <c r="Y501" i="2"/>
  <c r="W501" i="2"/>
  <c r="S501" i="2"/>
  <c r="AA501" i="2"/>
  <c r="Q474" i="2" l="1"/>
  <c r="X447" i="3"/>
  <c r="S505" i="3"/>
  <c r="G507" i="3"/>
  <c r="W506" i="3"/>
  <c r="Q478" i="3"/>
  <c r="T505" i="3"/>
  <c r="L507" i="3"/>
  <c r="C505" i="3"/>
  <c r="J508" i="3"/>
  <c r="AC508" i="3"/>
  <c r="AB505" i="3"/>
  <c r="K507" i="3"/>
  <c r="U506" i="3"/>
  <c r="G502" i="2"/>
  <c r="M502" i="2"/>
  <c r="N502" i="2"/>
  <c r="L502" i="2"/>
  <c r="K502" i="2"/>
  <c r="J502" i="2"/>
  <c r="C502" i="2"/>
  <c r="F502" i="2"/>
  <c r="E502" i="2"/>
  <c r="H502" i="2"/>
  <c r="D502" i="2"/>
  <c r="X456" i="2"/>
  <c r="I448" i="3" l="1"/>
  <c r="B475" i="2"/>
  <c r="M506" i="3"/>
  <c r="R505" i="3"/>
  <c r="Y508" i="3"/>
  <c r="B479" i="3"/>
  <c r="V507" i="3"/>
  <c r="N509" i="3"/>
  <c r="AA507" i="3"/>
  <c r="D506" i="3"/>
  <c r="F507" i="3"/>
  <c r="Z507" i="3"/>
  <c r="E506" i="3"/>
  <c r="H507" i="3"/>
  <c r="R502" i="2"/>
  <c r="AC502" i="2"/>
  <c r="W502" i="2"/>
  <c r="AB502" i="2"/>
  <c r="I457" i="2"/>
  <c r="S502" i="2"/>
  <c r="T502" i="2"/>
  <c r="V502" i="2"/>
  <c r="Y502" i="2"/>
  <c r="U502" i="2"/>
  <c r="Z502" i="2"/>
  <c r="AA502" i="2"/>
  <c r="Q475" i="2" l="1"/>
  <c r="X448" i="3"/>
  <c r="T506" i="3"/>
  <c r="Q479" i="3"/>
  <c r="C506" i="3"/>
  <c r="U507" i="3"/>
  <c r="L508" i="3"/>
  <c r="AC509" i="3"/>
  <c r="J509" i="3"/>
  <c r="AB506" i="3"/>
  <c r="W507" i="3"/>
  <c r="G508" i="3"/>
  <c r="K508" i="3"/>
  <c r="S506" i="3"/>
  <c r="N503" i="2"/>
  <c r="K503" i="2"/>
  <c r="G503" i="2"/>
  <c r="D503" i="2"/>
  <c r="M503" i="2"/>
  <c r="L503" i="2"/>
  <c r="F503" i="2"/>
  <c r="H503" i="2"/>
  <c r="C503" i="2"/>
  <c r="J503" i="2"/>
  <c r="E503" i="2"/>
  <c r="X457" i="2"/>
  <c r="I449" i="3" l="1"/>
  <c r="B476" i="2"/>
  <c r="H508" i="3"/>
  <c r="AA508" i="3"/>
  <c r="B480" i="3"/>
  <c r="D507" i="3"/>
  <c r="Y509" i="3"/>
  <c r="F508" i="3"/>
  <c r="V508" i="3"/>
  <c r="M507" i="3"/>
  <c r="N510" i="3"/>
  <c r="E507" i="3"/>
  <c r="Z508" i="3"/>
  <c r="R506" i="3"/>
  <c r="V503" i="2"/>
  <c r="AC503" i="2"/>
  <c r="I458" i="2"/>
  <c r="Y503" i="2"/>
  <c r="AB503" i="2"/>
  <c r="T503" i="2"/>
  <c r="R503" i="2"/>
  <c r="U503" i="2"/>
  <c r="Z503" i="2"/>
  <c r="W503" i="2"/>
  <c r="AA503" i="2"/>
  <c r="S503" i="2"/>
  <c r="Q476" i="2" l="1"/>
  <c r="X449" i="3"/>
  <c r="AC510" i="3"/>
  <c r="S507" i="3"/>
  <c r="W508" i="3"/>
  <c r="T507" i="3"/>
  <c r="AB507" i="3"/>
  <c r="G509" i="3"/>
  <c r="J510" i="3"/>
  <c r="Q480" i="3"/>
  <c r="C507" i="3"/>
  <c r="K509" i="3"/>
  <c r="U508" i="3"/>
  <c r="L509" i="3"/>
  <c r="L504" i="2"/>
  <c r="AA504" i="2" s="1"/>
  <c r="N504" i="2"/>
  <c r="AC504" i="2" s="1"/>
  <c r="C504" i="2"/>
  <c r="R504" i="2" s="1"/>
  <c r="C505" i="2" s="1"/>
  <c r="R505" i="2" s="1"/>
  <c r="C506" i="2" s="1"/>
  <c r="R506" i="2" s="1"/>
  <c r="G504" i="2"/>
  <c r="V504" i="2" s="1"/>
  <c r="K504" i="2"/>
  <c r="Z504" i="2" s="1"/>
  <c r="K505" i="2" s="1"/>
  <c r="Z505" i="2" s="1"/>
  <c r="K506" i="2" s="1"/>
  <c r="Z506" i="2" s="1"/>
  <c r="K507" i="2" s="1"/>
  <c r="Z507" i="2" s="1"/>
  <c r="J504" i="2"/>
  <c r="Y504" i="2" s="1"/>
  <c r="J505" i="2" s="1"/>
  <c r="Y505" i="2" s="1"/>
  <c r="D504" i="2"/>
  <c r="S504" i="2" s="1"/>
  <c r="D505" i="2" s="1"/>
  <c r="S505" i="2" s="1"/>
  <c r="D506" i="2"/>
  <c r="S506" i="2" s="1"/>
  <c r="H504" i="2"/>
  <c r="W504" i="2" s="1"/>
  <c r="H505" i="2" s="1"/>
  <c r="W505" i="2" s="1"/>
  <c r="F504" i="2"/>
  <c r="U504" i="2" s="1"/>
  <c r="E504" i="2"/>
  <c r="T504" i="2" s="1"/>
  <c r="M504" i="2"/>
  <c r="AB504" i="2" s="1"/>
  <c r="X458" i="2"/>
  <c r="I450" i="3" l="1"/>
  <c r="H506" i="2"/>
  <c r="W506" i="2" s="1"/>
  <c r="B477" i="2"/>
  <c r="Z509" i="3"/>
  <c r="B481" i="3"/>
  <c r="E508" i="3"/>
  <c r="D508" i="3"/>
  <c r="F509" i="3"/>
  <c r="V509" i="3"/>
  <c r="R507" i="3"/>
  <c r="M508" i="3"/>
  <c r="H509" i="3"/>
  <c r="N511" i="3"/>
  <c r="AA509" i="3"/>
  <c r="Y510" i="3"/>
  <c r="E505" i="2"/>
  <c r="T505" i="2" s="1"/>
  <c r="M505" i="2"/>
  <c r="AB505" i="2" s="1"/>
  <c r="D507" i="2"/>
  <c r="S507" i="2" s="1"/>
  <c r="D508" i="2" s="1"/>
  <c r="S508" i="2" s="1"/>
  <c r="G505" i="2"/>
  <c r="V505" i="2" s="1"/>
  <c r="C507" i="2"/>
  <c r="R507" i="2" s="1"/>
  <c r="C508" i="2" s="1"/>
  <c r="R508" i="2" s="1"/>
  <c r="K508" i="2"/>
  <c r="Z508" i="2" s="1"/>
  <c r="N505" i="2"/>
  <c r="AC505" i="2" s="1"/>
  <c r="I459" i="2"/>
  <c r="E506" i="2"/>
  <c r="T506" i="2" s="1"/>
  <c r="E507" i="2" s="1"/>
  <c r="T507" i="2" s="1"/>
  <c r="F505" i="2"/>
  <c r="U505" i="2" s="1"/>
  <c r="H507" i="2"/>
  <c r="W507" i="2" s="1"/>
  <c r="J506" i="2"/>
  <c r="Y506" i="2" s="1"/>
  <c r="L505" i="2"/>
  <c r="AA505" i="2" s="1"/>
  <c r="Q477" i="2" l="1"/>
  <c r="X450" i="3"/>
  <c r="C508" i="3"/>
  <c r="G510" i="3"/>
  <c r="U509" i="3"/>
  <c r="AC511" i="3"/>
  <c r="S508" i="3"/>
  <c r="Q481" i="3"/>
  <c r="J511" i="3"/>
  <c r="W509" i="3"/>
  <c r="T508" i="3"/>
  <c r="K510" i="3"/>
  <c r="L510" i="3"/>
  <c r="AB508" i="3"/>
  <c r="E508" i="2"/>
  <c r="T508" i="2" s="1"/>
  <c r="F506" i="2"/>
  <c r="U506" i="2" s="1"/>
  <c r="F507" i="2" s="1"/>
  <c r="U507" i="2" s="1"/>
  <c r="N506" i="2"/>
  <c r="AC506" i="2" s="1"/>
  <c r="G506" i="2"/>
  <c r="V506" i="2" s="1"/>
  <c r="G507" i="2" s="1"/>
  <c r="V507" i="2" s="1"/>
  <c r="G508" i="2" s="1"/>
  <c r="V508" i="2" s="1"/>
  <c r="K509" i="2"/>
  <c r="Z509" i="2" s="1"/>
  <c r="K510" i="2" s="1"/>
  <c r="Z510" i="2" s="1"/>
  <c r="M506" i="2"/>
  <c r="AB506" i="2" s="1"/>
  <c r="M507" i="2"/>
  <c r="AB507" i="2" s="1"/>
  <c r="H508" i="2"/>
  <c r="W508" i="2" s="1"/>
  <c r="H509" i="2" s="1"/>
  <c r="W509" i="2" s="1"/>
  <c r="X459" i="2"/>
  <c r="C509" i="2"/>
  <c r="R509" i="2" s="1"/>
  <c r="C510" i="2" s="1"/>
  <c r="R510" i="2" s="1"/>
  <c r="D509" i="2"/>
  <c r="S509" i="2" s="1"/>
  <c r="D510" i="2" s="1"/>
  <c r="S510" i="2" s="1"/>
  <c r="J507" i="2"/>
  <c r="Y507" i="2" s="1"/>
  <c r="J508" i="2" s="1"/>
  <c r="Y508" i="2" s="1"/>
  <c r="J509" i="2" s="1"/>
  <c r="Y509" i="2" s="1"/>
  <c r="L506" i="2"/>
  <c r="AA506" i="2" s="1"/>
  <c r="L508" i="2" s="1"/>
  <c r="AA508" i="2" s="1"/>
  <c r="L507" i="2"/>
  <c r="AA507" i="2" s="1"/>
  <c r="E509" i="2"/>
  <c r="T509" i="2" s="1"/>
  <c r="E510" i="2" s="1"/>
  <c r="T510" i="2" s="1"/>
  <c r="I451" i="3" l="1"/>
  <c r="L509" i="2"/>
  <c r="AA509" i="2" s="1"/>
  <c r="G509" i="2"/>
  <c r="V509" i="2" s="1"/>
  <c r="G510" i="2" s="1"/>
  <c r="V510" i="2" s="1"/>
  <c r="B478" i="2"/>
  <c r="H510" i="3"/>
  <c r="AA510" i="3"/>
  <c r="Z510" i="3"/>
  <c r="Y511" i="3"/>
  <c r="D509" i="3"/>
  <c r="N512" i="3"/>
  <c r="E509" i="3"/>
  <c r="V510" i="3"/>
  <c r="R508" i="3"/>
  <c r="M509" i="3"/>
  <c r="B482" i="3"/>
  <c r="F510" i="3"/>
  <c r="L510" i="2"/>
  <c r="AA510" i="2" s="1"/>
  <c r="J510" i="2"/>
  <c r="Y510" i="2" s="1"/>
  <c r="H510" i="2"/>
  <c r="W510" i="2" s="1"/>
  <c r="M508" i="2"/>
  <c r="AB508" i="2" s="1"/>
  <c r="M509" i="2" s="1"/>
  <c r="AB509" i="2" s="1"/>
  <c r="M510" i="2" s="1"/>
  <c r="AB510" i="2" s="1"/>
  <c r="F508" i="2"/>
  <c r="U508" i="2" s="1"/>
  <c r="N507" i="2"/>
  <c r="AC507" i="2" s="1"/>
  <c r="I460" i="2"/>
  <c r="Q478" i="2" l="1"/>
  <c r="X451" i="3"/>
  <c r="U510" i="3"/>
  <c r="AB509" i="3"/>
  <c r="AC512" i="3"/>
  <c r="K511" i="3"/>
  <c r="C509" i="3"/>
  <c r="S509" i="3"/>
  <c r="W510" i="3"/>
  <c r="Q482" i="3"/>
  <c r="J512" i="3"/>
  <c r="L511" i="3"/>
  <c r="G511" i="3"/>
  <c r="T509" i="3"/>
  <c r="F509" i="2"/>
  <c r="U509" i="2" s="1"/>
  <c r="F510" i="2" s="1"/>
  <c r="U510" i="2" s="1"/>
  <c r="X460" i="2"/>
  <c r="N508" i="2"/>
  <c r="AC508" i="2" s="1"/>
  <c r="N509" i="2" s="1"/>
  <c r="AC509" i="2" s="1"/>
  <c r="I452" i="3" l="1"/>
  <c r="B479" i="2"/>
  <c r="V511" i="3"/>
  <c r="Y512" i="3"/>
  <c r="H511" i="3"/>
  <c r="R509" i="3"/>
  <c r="M510" i="3"/>
  <c r="Z511" i="3"/>
  <c r="AA511" i="3"/>
  <c r="B483" i="3"/>
  <c r="D510" i="3"/>
  <c r="N513" i="3"/>
  <c r="F511" i="3"/>
  <c r="E510" i="3"/>
  <c r="I461" i="2"/>
  <c r="N510" i="2"/>
  <c r="AC510" i="2" s="1"/>
  <c r="Q479" i="2" l="1"/>
  <c r="X452" i="3"/>
  <c r="C510" i="3"/>
  <c r="W511" i="3"/>
  <c r="J513" i="3"/>
  <c r="S510" i="3"/>
  <c r="U511" i="3"/>
  <c r="Q483" i="3"/>
  <c r="K512" i="3"/>
  <c r="AB510" i="3"/>
  <c r="L512" i="3"/>
  <c r="G512" i="3"/>
  <c r="T510" i="3"/>
  <c r="AC513" i="3"/>
  <c r="X461" i="2"/>
  <c r="I453" i="3" l="1"/>
  <c r="B480" i="2"/>
  <c r="V512" i="3"/>
  <c r="M511" i="3"/>
  <c r="Z512" i="3"/>
  <c r="H512" i="3"/>
  <c r="B484" i="3"/>
  <c r="D511" i="3"/>
  <c r="N514" i="3"/>
  <c r="AC514" i="3" s="1"/>
  <c r="N515" i="3" s="1"/>
  <c r="AC515" i="3" s="1"/>
  <c r="N516" i="3" s="1"/>
  <c r="AC516" i="3" s="1"/>
  <c r="E511" i="3"/>
  <c r="AA512" i="3"/>
  <c r="R510" i="3"/>
  <c r="F512" i="3"/>
  <c r="Y513" i="3"/>
  <c r="I462" i="2"/>
  <c r="Q480" i="2" l="1"/>
  <c r="X453" i="3"/>
  <c r="L513" i="3"/>
  <c r="J514" i="3"/>
  <c r="Y514" i="3" s="1"/>
  <c r="J515" i="3" s="1"/>
  <c r="Y515" i="3" s="1"/>
  <c r="J516" i="3" s="1"/>
  <c r="Y516" i="3" s="1"/>
  <c r="N517" i="3"/>
  <c r="AC517" i="3" s="1"/>
  <c r="S511" i="3"/>
  <c r="AB511" i="3"/>
  <c r="G513" i="3"/>
  <c r="C511" i="3"/>
  <c r="U512" i="3"/>
  <c r="T511" i="3"/>
  <c r="N518" i="3"/>
  <c r="AC518" i="3" s="1"/>
  <c r="Q484" i="3"/>
  <c r="W512" i="3"/>
  <c r="K513" i="3"/>
  <c r="X462" i="2"/>
  <c r="N519" i="3" l="1"/>
  <c r="AC519" i="3" s="1"/>
  <c r="N520" i="3" s="1"/>
  <c r="AC520" i="3" s="1"/>
  <c r="I454" i="3"/>
  <c r="B481" i="2"/>
  <c r="Z513" i="3"/>
  <c r="B485" i="3"/>
  <c r="M512" i="3"/>
  <c r="AA513" i="3"/>
  <c r="H513" i="3"/>
  <c r="R511" i="3"/>
  <c r="D512" i="3"/>
  <c r="E512" i="3"/>
  <c r="F513" i="3"/>
  <c r="V513" i="3"/>
  <c r="J517" i="3"/>
  <c r="Y517" i="3" s="1"/>
  <c r="J518" i="3" s="1"/>
  <c r="Y518" i="3" s="1"/>
  <c r="I463" i="2"/>
  <c r="X454" i="3" l="1"/>
  <c r="Q481" i="2"/>
  <c r="L514" i="3"/>
  <c r="AA514" i="3" s="1"/>
  <c r="L515" i="3"/>
  <c r="AA515" i="3" s="1"/>
  <c r="Q485" i="3"/>
  <c r="G514" i="3"/>
  <c r="V514" i="3" s="1"/>
  <c r="G515" i="3" s="1"/>
  <c r="V515" i="3" s="1"/>
  <c r="G516" i="3" s="1"/>
  <c r="V516" i="3" s="1"/>
  <c r="U513" i="3"/>
  <c r="W513" i="3"/>
  <c r="K514" i="3"/>
  <c r="Z514" i="3" s="1"/>
  <c r="S512" i="3"/>
  <c r="J519" i="3"/>
  <c r="Y519" i="3" s="1"/>
  <c r="J520" i="3" s="1"/>
  <c r="Y520" i="3" s="1"/>
  <c r="T512" i="3"/>
  <c r="C512" i="3"/>
  <c r="AB512" i="3"/>
  <c r="X463" i="2"/>
  <c r="B482" i="2" l="1"/>
  <c r="I455" i="3"/>
  <c r="G517" i="3"/>
  <c r="V517" i="3" s="1"/>
  <c r="G518" i="3" s="1"/>
  <c r="V518" i="3" s="1"/>
  <c r="D513" i="3"/>
  <c r="B486" i="3"/>
  <c r="L516" i="3"/>
  <c r="AA516" i="3" s="1"/>
  <c r="M513" i="3"/>
  <c r="K515" i="3"/>
  <c r="Z515" i="3" s="1"/>
  <c r="F514" i="3"/>
  <c r="U514" i="3" s="1"/>
  <c r="F515" i="3" s="1"/>
  <c r="U515" i="3" s="1"/>
  <c r="R512" i="3"/>
  <c r="H514" i="3"/>
  <c r="W514" i="3" s="1"/>
  <c r="H515" i="3" s="1"/>
  <c r="W515" i="3" s="1"/>
  <c r="E513" i="3"/>
  <c r="I464" i="2"/>
  <c r="X455" i="3" l="1"/>
  <c r="Q482" i="2"/>
  <c r="H516" i="3"/>
  <c r="W516" i="3" s="1"/>
  <c r="AB513" i="3"/>
  <c r="G519" i="3"/>
  <c r="V519" i="3" s="1"/>
  <c r="H517" i="3"/>
  <c r="W517" i="3" s="1"/>
  <c r="K516" i="3"/>
  <c r="Z516" i="3" s="1"/>
  <c r="K517" i="3" s="1"/>
  <c r="Z517" i="3" s="1"/>
  <c r="Q486" i="3"/>
  <c r="G520" i="3"/>
  <c r="V520" i="3" s="1"/>
  <c r="T513" i="3"/>
  <c r="C513" i="3"/>
  <c r="F516" i="3"/>
  <c r="U516" i="3" s="1"/>
  <c r="H518" i="3"/>
  <c r="W518" i="3" s="1"/>
  <c r="H519" i="3" s="1"/>
  <c r="W519" i="3" s="1"/>
  <c r="S513" i="3"/>
  <c r="L517" i="3"/>
  <c r="AA517" i="3" s="1"/>
  <c r="L518" i="3" s="1"/>
  <c r="AA518" i="3" s="1"/>
  <c r="X464" i="2"/>
  <c r="F518" i="3" l="1"/>
  <c r="U518" i="3" s="1"/>
  <c r="B483" i="2"/>
  <c r="F517" i="3"/>
  <c r="U517" i="3" s="1"/>
  <c r="F519" i="3" s="1"/>
  <c r="U519" i="3" s="1"/>
  <c r="F520" i="3" s="1"/>
  <c r="U520" i="3" s="1"/>
  <c r="I456" i="3"/>
  <c r="D514" i="3"/>
  <c r="S514" i="3" s="1"/>
  <c r="D515" i="3" s="1"/>
  <c r="S515" i="3" s="1"/>
  <c r="D516" i="3" s="1"/>
  <c r="S516" i="3" s="1"/>
  <c r="H520" i="3"/>
  <c r="W520" i="3" s="1"/>
  <c r="L519" i="3"/>
  <c r="AA519" i="3" s="1"/>
  <c r="M514" i="3"/>
  <c r="AB514" i="3" s="1"/>
  <c r="M515" i="3" s="1"/>
  <c r="AB515" i="3" s="1"/>
  <c r="M516" i="3" s="1"/>
  <c r="AB516" i="3" s="1"/>
  <c r="K518" i="3"/>
  <c r="Z518" i="3" s="1"/>
  <c r="K519" i="3" s="1"/>
  <c r="Z519" i="3" s="1"/>
  <c r="L520" i="3"/>
  <c r="AA520" i="3" s="1"/>
  <c r="R513" i="3"/>
  <c r="E514" i="3"/>
  <c r="T514" i="3" s="1"/>
  <c r="E515" i="3" s="1"/>
  <c r="T515" i="3" s="1"/>
  <c r="E516" i="3" s="1"/>
  <c r="T516" i="3" s="1"/>
  <c r="E517" i="3" s="1"/>
  <c r="T517" i="3" s="1"/>
  <c r="B487" i="3"/>
  <c r="I465" i="2"/>
  <c r="Q483" i="2" l="1"/>
  <c r="X456" i="3"/>
  <c r="M517" i="3"/>
  <c r="AB517" i="3" s="1"/>
  <c r="M518" i="3" s="1"/>
  <c r="AB518" i="3" s="1"/>
  <c r="C514" i="3"/>
  <c r="R514" i="3" s="1"/>
  <c r="C515" i="3" s="1"/>
  <c r="R515" i="3" s="1"/>
  <c r="C516" i="3"/>
  <c r="R516" i="3" s="1"/>
  <c r="C517" i="3" s="1"/>
  <c r="R517" i="3" s="1"/>
  <c r="E518" i="3"/>
  <c r="T518" i="3" s="1"/>
  <c r="Q487" i="3"/>
  <c r="E519" i="3"/>
  <c r="T519" i="3" s="1"/>
  <c r="E520" i="3" s="1"/>
  <c r="T520" i="3" s="1"/>
  <c r="K520" i="3"/>
  <c r="Z520" i="3" s="1"/>
  <c r="D517" i="3"/>
  <c r="S517" i="3" s="1"/>
  <c r="D518" i="3" s="1"/>
  <c r="S518" i="3" s="1"/>
  <c r="X465" i="2"/>
  <c r="I457" i="3" l="1"/>
  <c r="B484" i="2"/>
  <c r="M519" i="3"/>
  <c r="AB519" i="3" s="1"/>
  <c r="M520" i="3" s="1"/>
  <c r="AB520" i="3" s="1"/>
  <c r="C518" i="3"/>
  <c r="R518" i="3" s="1"/>
  <c r="D519" i="3"/>
  <c r="S519" i="3" s="1"/>
  <c r="B488" i="3"/>
  <c r="D520" i="3"/>
  <c r="S520" i="3" s="1"/>
  <c r="I466" i="2"/>
  <c r="Q484" i="2" l="1"/>
  <c r="X457" i="3"/>
  <c r="C519" i="3"/>
  <c r="R519" i="3" s="1"/>
  <c r="C520" i="3" s="1"/>
  <c r="R520" i="3" s="1"/>
  <c r="Q488" i="3"/>
  <c r="X466" i="2"/>
  <c r="I458" i="3" l="1"/>
  <c r="B485" i="2"/>
  <c r="B489" i="3"/>
  <c r="I467" i="2"/>
  <c r="Q485" i="2" l="1"/>
  <c r="X458" i="3"/>
  <c r="Q489" i="3"/>
  <c r="X467" i="2"/>
  <c r="I459" i="3" l="1"/>
  <c r="B486" i="2"/>
  <c r="B490" i="3"/>
  <c r="I468" i="2"/>
  <c r="Q486" i="2" l="1"/>
  <c r="X459" i="3"/>
  <c r="Q490" i="3"/>
  <c r="X468" i="2"/>
  <c r="I460" i="3" l="1"/>
  <c r="B487" i="2"/>
  <c r="B491" i="3"/>
  <c r="I469" i="2"/>
  <c r="Q487" i="2" l="1"/>
  <c r="X460" i="3"/>
  <c r="Q491" i="3"/>
  <c r="X469" i="2"/>
  <c r="I461" i="3" l="1"/>
  <c r="B488" i="2"/>
  <c r="B492" i="3"/>
  <c r="I470" i="2"/>
  <c r="Q488" i="2" l="1"/>
  <c r="X461" i="3"/>
  <c r="Q492" i="3"/>
  <c r="X470" i="2"/>
  <c r="I462" i="3" l="1"/>
  <c r="B489" i="2"/>
  <c r="B493" i="3"/>
  <c r="I471" i="2"/>
  <c r="Q489" i="2" l="1"/>
  <c r="X462" i="3"/>
  <c r="Q493" i="3"/>
  <c r="X471" i="2"/>
  <c r="I463" i="3" l="1"/>
  <c r="B490" i="2"/>
  <c r="B494" i="3"/>
  <c r="I472" i="2"/>
  <c r="Q490" i="2" l="1"/>
  <c r="X463" i="3"/>
  <c r="Q494" i="3"/>
  <c r="X472" i="2"/>
  <c r="I464" i="3" l="1"/>
  <c r="B491" i="2"/>
  <c r="B495" i="3"/>
  <c r="I473" i="2"/>
  <c r="Q491" i="2" l="1"/>
  <c r="X464" i="3"/>
  <c r="Q495" i="3"/>
  <c r="X473" i="2"/>
  <c r="I465" i="3" l="1"/>
  <c r="B492" i="2"/>
  <c r="B496" i="3"/>
  <c r="I474" i="2"/>
  <c r="Q492" i="2" l="1"/>
  <c r="X465" i="3"/>
  <c r="Q496" i="3"/>
  <c r="X474" i="2"/>
  <c r="I466" i="3" l="1"/>
  <c r="B493" i="2"/>
  <c r="B497" i="3"/>
  <c r="I475" i="2"/>
  <c r="Q493" i="2" l="1"/>
  <c r="X466" i="3"/>
  <c r="Q497" i="3"/>
  <c r="X475" i="2"/>
  <c r="I467" i="3" l="1"/>
  <c r="B494" i="2"/>
  <c r="B498" i="3"/>
  <c r="I476" i="2"/>
  <c r="Q494" i="2" l="1"/>
  <c r="X467" i="3"/>
  <c r="Q498" i="3"/>
  <c r="X476" i="2"/>
  <c r="I468" i="3" l="1"/>
  <c r="B495" i="2"/>
  <c r="B499" i="3"/>
  <c r="I477" i="2"/>
  <c r="Q495" i="2" l="1"/>
  <c r="X468" i="3"/>
  <c r="Q499" i="3"/>
  <c r="X477" i="2"/>
  <c r="I469" i="3" l="1"/>
  <c r="B496" i="2"/>
  <c r="B500" i="3"/>
  <c r="I478" i="2"/>
  <c r="Q496" i="2" l="1"/>
  <c r="X469" i="3"/>
  <c r="Q500" i="3"/>
  <c r="X478" i="2"/>
  <c r="I470" i="3" l="1"/>
  <c r="B497" i="2"/>
  <c r="B501" i="3"/>
  <c r="I479" i="2"/>
  <c r="Q497" i="2" l="1"/>
  <c r="X470" i="3"/>
  <c r="Q501" i="3"/>
  <c r="X479" i="2"/>
  <c r="I471" i="3" l="1"/>
  <c r="B498" i="2"/>
  <c r="Q498" i="2" s="1"/>
  <c r="B502" i="3"/>
  <c r="I480" i="2"/>
  <c r="B499" i="2" l="1"/>
  <c r="Q499" i="2" s="1"/>
  <c r="X471" i="3"/>
  <c r="Q502" i="3"/>
  <c r="X480" i="2"/>
  <c r="I472" i="3" l="1"/>
  <c r="B500" i="2"/>
  <c r="B503" i="3"/>
  <c r="I481" i="2"/>
  <c r="Q500" i="2" l="1"/>
  <c r="X472" i="3"/>
  <c r="Q503" i="3"/>
  <c r="X481" i="2"/>
  <c r="I473" i="3" l="1"/>
  <c r="B501" i="2"/>
  <c r="B504" i="3"/>
  <c r="I482" i="2"/>
  <c r="Q501" i="2" l="1"/>
  <c r="X473" i="3"/>
  <c r="Q504" i="3"/>
  <c r="X482" i="2"/>
  <c r="I474" i="3" l="1"/>
  <c r="B502" i="2"/>
  <c r="Q502" i="2" s="1"/>
  <c r="B505" i="3"/>
  <c r="I483" i="2"/>
  <c r="B503" i="2" l="1"/>
  <c r="X474" i="3"/>
  <c r="Q505" i="3"/>
  <c r="X483" i="2"/>
  <c r="I475" i="3" l="1"/>
  <c r="Q503" i="2"/>
  <c r="B506" i="3"/>
  <c r="I484" i="2"/>
  <c r="X475" i="3" l="1"/>
  <c r="B504" i="2"/>
  <c r="Q504" i="2" s="1"/>
  <c r="Q506" i="3"/>
  <c r="X484" i="2"/>
  <c r="B505" i="2" l="1"/>
  <c r="Q505" i="2" s="1"/>
  <c r="B506" i="2" s="1"/>
  <c r="Q506" i="2" s="1"/>
  <c r="B507" i="2" s="1"/>
  <c r="Q507" i="2" s="1"/>
  <c r="B508" i="2" s="1"/>
  <c r="Q508" i="2" s="1"/>
  <c r="B509" i="2" s="1"/>
  <c r="Q509" i="2" s="1"/>
  <c r="I476" i="3"/>
  <c r="B507" i="3"/>
  <c r="I485" i="2"/>
  <c r="B510" i="2" l="1"/>
  <c r="Q510" i="2" s="1"/>
  <c r="X476" i="3"/>
  <c r="Q507" i="3"/>
  <c r="X485" i="2"/>
  <c r="I477" i="3" l="1"/>
  <c r="B508" i="3"/>
  <c r="I486" i="2"/>
  <c r="X477" i="3" l="1"/>
  <c r="Q508" i="3"/>
  <c r="X486" i="2"/>
  <c r="I478" i="3" l="1"/>
  <c r="B509" i="3"/>
  <c r="I487" i="2"/>
  <c r="X478" i="3" l="1"/>
  <c r="Q509" i="3"/>
  <c r="X487" i="2"/>
  <c r="I479" i="3" l="1"/>
  <c r="B510" i="3"/>
  <c r="I488" i="2"/>
  <c r="X479" i="3" l="1"/>
  <c r="Q510" i="3"/>
  <c r="X488" i="2"/>
  <c r="I480" i="3" l="1"/>
  <c r="B511" i="3"/>
  <c r="I489" i="2"/>
  <c r="X480" i="3" l="1"/>
  <c r="Q511" i="3"/>
  <c r="X489" i="2"/>
  <c r="I481" i="3" l="1"/>
  <c r="B512" i="3"/>
  <c r="I490" i="2"/>
  <c r="X481" i="3" l="1"/>
  <c r="Q512" i="3"/>
  <c r="X490" i="2"/>
  <c r="I482" i="3" l="1"/>
  <c r="B513" i="3"/>
  <c r="I491" i="2"/>
  <c r="X482" i="3" l="1"/>
  <c r="Q513" i="3"/>
  <c r="X491" i="2"/>
  <c r="I483" i="3" l="1"/>
  <c r="B514" i="3"/>
  <c r="Q514" i="3" s="1"/>
  <c r="B515" i="3" s="1"/>
  <c r="Q515" i="3" s="1"/>
  <c r="B516" i="3"/>
  <c r="Q516" i="3" s="1"/>
  <c r="B517" i="3"/>
  <c r="Q517" i="3" s="1"/>
  <c r="I492" i="2"/>
  <c r="X483" i="3" l="1"/>
  <c r="B518" i="3"/>
  <c r="Q518" i="3" s="1"/>
  <c r="X492" i="2"/>
  <c r="I484" i="3" l="1"/>
  <c r="B519" i="3"/>
  <c r="Q519" i="3" s="1"/>
  <c r="B520" i="3" s="1"/>
  <c r="Q520" i="3" s="1"/>
  <c r="I493" i="2"/>
  <c r="X484" i="3" l="1"/>
  <c r="X493" i="2"/>
  <c r="I485" i="3" l="1"/>
  <c r="I494" i="2"/>
  <c r="X485" i="3" l="1"/>
  <c r="X494" i="2"/>
  <c r="I486" i="3" l="1"/>
  <c r="I495" i="2"/>
  <c r="X486" i="3" l="1"/>
  <c r="X495" i="2"/>
  <c r="I487" i="3" l="1"/>
  <c r="I496" i="2"/>
  <c r="X487" i="3" l="1"/>
  <c r="X496" i="2"/>
  <c r="I488" i="3" l="1"/>
  <c r="I497" i="2"/>
  <c r="X488" i="3" l="1"/>
  <c r="X497" i="2"/>
  <c r="I489" i="3" l="1"/>
  <c r="I498" i="2"/>
  <c r="X489" i="3" l="1"/>
  <c r="X498" i="2"/>
  <c r="I490" i="3" l="1"/>
  <c r="I499" i="2"/>
  <c r="X490" i="3" l="1"/>
  <c r="X499" i="2"/>
  <c r="I491" i="3" l="1"/>
  <c r="I500" i="2"/>
  <c r="X491" i="3" l="1"/>
  <c r="X500" i="2"/>
  <c r="I492" i="3" l="1"/>
  <c r="I501" i="2"/>
  <c r="X492" i="3" l="1"/>
  <c r="X501" i="2"/>
  <c r="I493" i="3" l="1"/>
  <c r="I502" i="2"/>
  <c r="X493" i="3" l="1"/>
  <c r="X502" i="2"/>
  <c r="I494" i="3" l="1"/>
  <c r="I503" i="2"/>
  <c r="X494" i="3" l="1"/>
  <c r="X503" i="2"/>
  <c r="I495" i="3" l="1"/>
  <c r="I504" i="2"/>
  <c r="X504" i="2" s="1"/>
  <c r="I505" i="2" s="1"/>
  <c r="X505" i="2" s="1"/>
  <c r="I506" i="2" s="1"/>
  <c r="X506" i="2" s="1"/>
  <c r="X495" i="3" l="1"/>
  <c r="I507" i="2"/>
  <c r="X507" i="2" s="1"/>
  <c r="I508" i="2" s="1"/>
  <c r="X508" i="2" s="1"/>
  <c r="I496" i="3" l="1"/>
  <c r="I509" i="2"/>
  <c r="X509" i="2" s="1"/>
  <c r="I510" i="2" s="1"/>
  <c r="X510" i="2" s="1"/>
  <c r="X496" i="3" l="1"/>
  <c r="I497" i="3" l="1"/>
  <c r="X497" i="3" l="1"/>
  <c r="I498" i="3" l="1"/>
  <c r="X498" i="3" l="1"/>
  <c r="I499" i="3" l="1"/>
  <c r="X499" i="3" l="1"/>
  <c r="I500" i="3" l="1"/>
  <c r="X500" i="3" l="1"/>
  <c r="I501" i="3" l="1"/>
  <c r="X501" i="3" l="1"/>
  <c r="I502" i="3" l="1"/>
  <c r="X502" i="3" l="1"/>
  <c r="I503" i="3" l="1"/>
  <c r="X503" i="3" l="1"/>
  <c r="I504" i="3" l="1"/>
  <c r="X504" i="3" l="1"/>
  <c r="I505" i="3" l="1"/>
  <c r="X505" i="3" l="1"/>
  <c r="I506" i="3" l="1"/>
  <c r="X506" i="3" l="1"/>
  <c r="I507" i="3" l="1"/>
  <c r="X507" i="3" l="1"/>
  <c r="B109" i="8"/>
  <c r="I508" i="3" l="1"/>
  <c r="X508" i="3" s="1"/>
  <c r="I509" i="3" l="1"/>
  <c r="X509" i="3" l="1"/>
  <c r="I510" i="3" l="1"/>
  <c r="X510" i="3" s="1"/>
  <c r="I511" i="3" l="1"/>
  <c r="X511" i="3" l="1"/>
  <c r="I512" i="3" l="1"/>
  <c r="X512" i="3" s="1"/>
  <c r="I513" i="3" l="1"/>
  <c r="X513" i="3" l="1"/>
  <c r="I514" i="3" l="1"/>
  <c r="X514" i="3" s="1"/>
  <c r="I515" i="3" s="1"/>
  <c r="X515" i="3" s="1"/>
  <c r="I516" i="3" l="1"/>
  <c r="X516" i="3" s="1"/>
  <c r="I517" i="3" l="1"/>
  <c r="X517" i="3" s="1"/>
  <c r="I518" i="3" s="1"/>
  <c r="X518" i="3" s="1"/>
  <c r="I519" i="3" s="1"/>
  <c r="X519" i="3" s="1"/>
  <c r="I520" i="3" s="1"/>
  <c r="X520" i="3" s="1"/>
</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<sst xmlns="http://schemas.openxmlformats.org/spreadsheetml/2006/main" count="131" uniqueCount="24">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</sst>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7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62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510"/>
  <sheetViews>
    <sheetView tabSelected="1" workbookViewId="0">
      <pane ySplit="1" topLeftCell="A350" activePane="bottomLeft" state="frozen"/>
      <selection pane="bottomLeft" activeCell="A368" sqref="A36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25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28</v>
      </c>
      <c r="D50">
        <v>0</v>
      </c>
      <c r="E50" s="2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27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17</v>
      </c>
      <c r="D52">
        <v>0</v>
      </c>
      <c r="E52" s="2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1</v>
      </c>
      <c r="C53">
        <v>56</v>
      </c>
      <c r="D53">
        <v>0</v>
      </c>
      <c r="E53" s="24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62</v>
      </c>
      <c r="D54">
        <v>20</v>
      </c>
      <c r="E54" s="24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58</v>
      </c>
      <c r="C55">
        <v>59</v>
      </c>
      <c r="D55">
        <v>0</v>
      </c>
      <c r="E55" s="24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78</v>
      </c>
      <c r="C56">
        <v>75</v>
      </c>
      <c r="D56">
        <v>0</v>
      </c>
      <c r="E56" s="24">
        <v>0</v>
      </c>
      <c r="F56">
        <v>0</v>
      </c>
      <c r="G56">
        <v>14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T56" s="6"/>
    </row>
    <row r="57" spans="1:20" x14ac:dyDescent="0.25">
      <c r="A57" s="3">
        <f t="shared" si="0"/>
        <v>42423</v>
      </c>
      <c r="B57">
        <v>72</v>
      </c>
      <c r="C57">
        <v>110</v>
      </c>
      <c r="D57">
        <v>18</v>
      </c>
      <c r="E57" s="24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94</v>
      </c>
      <c r="C58">
        <v>132</v>
      </c>
      <c r="D58">
        <v>4</v>
      </c>
      <c r="E58" s="24">
        <v>2</v>
      </c>
      <c r="F58">
        <v>2</v>
      </c>
      <c r="G58">
        <v>34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>
        <v>147</v>
      </c>
      <c r="C59">
        <v>152</v>
      </c>
      <c r="D59">
        <v>3</v>
      </c>
      <c r="E59" s="24">
        <v>8</v>
      </c>
      <c r="F59">
        <v>4</v>
      </c>
      <c r="G59">
        <v>44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185</v>
      </c>
      <c r="C60">
        <v>184</v>
      </c>
      <c r="D60">
        <v>0</v>
      </c>
      <c r="E60" s="24">
        <v>22</v>
      </c>
      <c r="F60">
        <v>20</v>
      </c>
      <c r="G60">
        <v>106</v>
      </c>
      <c r="H60">
        <v>3</v>
      </c>
      <c r="I60">
        <v>0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234</v>
      </c>
      <c r="C61">
        <v>323</v>
      </c>
      <c r="D61">
        <v>3</v>
      </c>
      <c r="E61" s="24">
        <v>26</v>
      </c>
      <c r="F61">
        <v>19</v>
      </c>
      <c r="G61">
        <v>143</v>
      </c>
      <c r="H61">
        <v>4</v>
      </c>
      <c r="I61">
        <v>1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239</v>
      </c>
      <c r="C62">
        <v>244</v>
      </c>
      <c r="D62">
        <v>5</v>
      </c>
      <c r="E62" s="24">
        <v>5</v>
      </c>
      <c r="F62">
        <v>43</v>
      </c>
      <c r="G62">
        <v>205</v>
      </c>
      <c r="H62">
        <v>3</v>
      </c>
      <c r="I62">
        <v>5</v>
      </c>
      <c r="J62">
        <v>0</v>
      </c>
      <c r="K62">
        <v>3</v>
      </c>
      <c r="L62">
        <v>1</v>
      </c>
      <c r="M62">
        <v>1</v>
      </c>
      <c r="N62">
        <v>5</v>
      </c>
      <c r="T62" s="6"/>
    </row>
    <row r="63" spans="1:20" x14ac:dyDescent="0.25">
      <c r="A63" s="3">
        <f t="shared" si="0"/>
        <v>42429</v>
      </c>
      <c r="B63">
        <v>574</v>
      </c>
      <c r="C63">
        <v>689</v>
      </c>
      <c r="D63">
        <v>7</v>
      </c>
      <c r="E63" s="24">
        <v>51</v>
      </c>
      <c r="F63">
        <v>30</v>
      </c>
      <c r="G63">
        <v>385</v>
      </c>
      <c r="H63">
        <v>12</v>
      </c>
      <c r="I63">
        <v>3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336</v>
      </c>
      <c r="C64">
        <v>804</v>
      </c>
      <c r="D64">
        <v>25</v>
      </c>
      <c r="E64" s="24">
        <v>35</v>
      </c>
      <c r="F64">
        <v>61</v>
      </c>
      <c r="G64">
        <v>523</v>
      </c>
      <c r="H64">
        <v>3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795</v>
      </c>
      <c r="D65">
        <v>24</v>
      </c>
      <c r="E65" s="24">
        <v>38</v>
      </c>
      <c r="F65">
        <v>21</v>
      </c>
      <c r="G65">
        <v>835</v>
      </c>
      <c r="H65">
        <v>11</v>
      </c>
      <c r="I65">
        <v>5</v>
      </c>
      <c r="J65">
        <v>7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4.957446808510638</v>
      </c>
      <c r="R65" s="6">
        <f t="shared" ref="R65:R128" si="2">IF(ISERROR(C65/C58),1,C65/C58)</f>
        <v>6.0227272727272725</v>
      </c>
      <c r="S65" s="6">
        <f t="shared" ref="S65:S128" si="3">IF(ISERROR(D65/D58),1,D65/D58)</f>
        <v>6</v>
      </c>
      <c r="T65" s="6">
        <f t="shared" ref="T65:T128" si="4">IF(ISERROR(E65/E58),1,E65/E58)</f>
        <v>19</v>
      </c>
      <c r="U65" s="6">
        <f t="shared" ref="U65:U128" si="5">IF(ISERROR(F65/F58),1,F65/F58)</f>
        <v>10.5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>
        <v>588</v>
      </c>
      <c r="C66">
        <v>952</v>
      </c>
      <c r="D66">
        <v>34</v>
      </c>
      <c r="E66" s="24">
        <v>59</v>
      </c>
      <c r="F66">
        <v>73</v>
      </c>
      <c r="G66">
        <v>586</v>
      </c>
      <c r="H66">
        <v>33</v>
      </c>
      <c r="I66">
        <v>15</v>
      </c>
      <c r="J66">
        <v>8</v>
      </c>
      <c r="K66">
        <v>30</v>
      </c>
      <c r="L66">
        <v>1</v>
      </c>
      <c r="M66">
        <v>4</v>
      </c>
      <c r="N66">
        <v>4</v>
      </c>
      <c r="Q66" s="6">
        <f t="shared" si="1"/>
        <v>4</v>
      </c>
      <c r="R66" s="6">
        <f t="shared" si="2"/>
        <v>6.2631578947368425</v>
      </c>
      <c r="S66" s="6">
        <f t="shared" si="3"/>
        <v>11.333333333333334</v>
      </c>
      <c r="T66" s="6">
        <f t="shared" si="4"/>
        <v>7.375</v>
      </c>
      <c r="U66" s="6">
        <f t="shared" si="5"/>
        <v>18.25</v>
      </c>
      <c r="V66" s="6">
        <f t="shared" si="6"/>
        <v>13.318181818181818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3"/>
        <v>4</v>
      </c>
    </row>
    <row r="67" spans="1:29" x14ac:dyDescent="0.25">
      <c r="A67" s="3">
        <f t="shared" ref="A67:A130" si="14">A66+1</f>
        <v>42433</v>
      </c>
      <c r="B67">
        <v>769</v>
      </c>
      <c r="C67">
        <v>1281</v>
      </c>
      <c r="D67">
        <v>63</v>
      </c>
      <c r="E67" s="24">
        <v>283</v>
      </c>
      <c r="F67">
        <v>138</v>
      </c>
      <c r="G67">
        <v>591</v>
      </c>
      <c r="H67">
        <v>26</v>
      </c>
      <c r="I67">
        <v>44</v>
      </c>
      <c r="J67">
        <v>27</v>
      </c>
      <c r="K67">
        <v>25</v>
      </c>
      <c r="L67">
        <v>5</v>
      </c>
      <c r="M67">
        <v>7</v>
      </c>
      <c r="N67">
        <v>3</v>
      </c>
      <c r="Q67" s="6">
        <f t="shared" si="1"/>
        <v>4.1567567567567565</v>
      </c>
      <c r="R67" s="6">
        <f t="shared" si="2"/>
        <v>6.9619565217391308</v>
      </c>
      <c r="S67" s="6">
        <f t="shared" si="3"/>
        <v>1</v>
      </c>
      <c r="T67" s="6">
        <f t="shared" si="4"/>
        <v>12.863636363636363</v>
      </c>
      <c r="U67" s="6">
        <f t="shared" si="5"/>
        <v>6.9</v>
      </c>
      <c r="V67" s="6">
        <f t="shared" si="6"/>
        <v>5.5754716981132075</v>
      </c>
      <c r="W67" s="6">
        <f t="shared" si="7"/>
        <v>8.6666666666666661</v>
      </c>
      <c r="X67" s="6">
        <f t="shared" si="8"/>
        <v>1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1.5</v>
      </c>
    </row>
    <row r="68" spans="1:29" x14ac:dyDescent="0.25">
      <c r="A68" s="3">
        <f t="shared" si="14"/>
        <v>42434</v>
      </c>
      <c r="B68">
        <v>778</v>
      </c>
      <c r="C68">
        <v>1621</v>
      </c>
      <c r="D68">
        <v>98</v>
      </c>
      <c r="E68" s="24">
        <v>125</v>
      </c>
      <c r="F68">
        <v>230</v>
      </c>
      <c r="G68">
        <v>1234</v>
      </c>
      <c r="H68">
        <v>43</v>
      </c>
      <c r="I68">
        <v>46</v>
      </c>
      <c r="J68">
        <v>59</v>
      </c>
      <c r="K68">
        <v>59</v>
      </c>
      <c r="L68">
        <v>5</v>
      </c>
      <c r="M68">
        <v>5</v>
      </c>
      <c r="N68">
        <v>17</v>
      </c>
      <c r="Q68" s="6">
        <f t="shared" si="1"/>
        <v>3.324786324786325</v>
      </c>
      <c r="R68" s="6">
        <f t="shared" si="2"/>
        <v>5.0185758513931891</v>
      </c>
      <c r="S68" s="6">
        <f t="shared" si="3"/>
        <v>32.666666666666664</v>
      </c>
      <c r="T68" s="6">
        <f t="shared" si="4"/>
        <v>4.8076923076923075</v>
      </c>
      <c r="U68" s="6">
        <f t="shared" si="5"/>
        <v>12.105263157894736</v>
      </c>
      <c r="V68" s="6">
        <f t="shared" si="6"/>
        <v>8.62937062937063</v>
      </c>
      <c r="W68" s="6">
        <f t="shared" si="7"/>
        <v>10.75</v>
      </c>
      <c r="X68" s="6">
        <f t="shared" si="8"/>
        <v>46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17</v>
      </c>
    </row>
    <row r="69" spans="1:29" x14ac:dyDescent="0.25">
      <c r="A69" s="3">
        <f t="shared" si="14"/>
        <v>42435</v>
      </c>
      <c r="B69">
        <v>1247</v>
      </c>
      <c r="C69">
        <v>1858</v>
      </c>
      <c r="D69">
        <v>116</v>
      </c>
      <c r="E69" s="24">
        <v>130</v>
      </c>
      <c r="F69">
        <v>296</v>
      </c>
      <c r="G69">
        <v>1076</v>
      </c>
      <c r="H69">
        <v>41</v>
      </c>
      <c r="I69">
        <v>60</v>
      </c>
      <c r="J69">
        <v>60</v>
      </c>
      <c r="K69">
        <v>33</v>
      </c>
      <c r="L69">
        <v>6</v>
      </c>
      <c r="M69">
        <v>1</v>
      </c>
      <c r="N69">
        <v>6</v>
      </c>
      <c r="Q69" s="6">
        <f t="shared" si="1"/>
        <v>5.2175732217573225</v>
      </c>
      <c r="R69" s="6">
        <f t="shared" si="2"/>
        <v>7.6147540983606561</v>
      </c>
      <c r="S69" s="6">
        <f t="shared" si="3"/>
        <v>23.2</v>
      </c>
      <c r="T69" s="6">
        <f t="shared" si="4"/>
        <v>26</v>
      </c>
      <c r="U69" s="6">
        <f t="shared" si="5"/>
        <v>6.8837209302325579</v>
      </c>
      <c r="V69" s="6">
        <f t="shared" si="6"/>
        <v>5.2487804878048783</v>
      </c>
      <c r="W69" s="6">
        <f t="shared" si="7"/>
        <v>13.666666666666666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6</v>
      </c>
      <c r="AB69" s="6">
        <f t="shared" si="12"/>
        <v>1</v>
      </c>
      <c r="AC69" s="6">
        <f t="shared" si="13"/>
        <v>1.2</v>
      </c>
    </row>
    <row r="70" spans="1:29" x14ac:dyDescent="0.25">
      <c r="A70" s="3">
        <f t="shared" si="14"/>
        <v>42436</v>
      </c>
      <c r="B70">
        <v>1494</v>
      </c>
      <c r="C70">
        <v>2191</v>
      </c>
      <c r="D70">
        <v>106</v>
      </c>
      <c r="E70" s="24">
        <v>240</v>
      </c>
      <c r="F70">
        <v>260</v>
      </c>
      <c r="G70">
        <v>743</v>
      </c>
      <c r="H70">
        <v>62</v>
      </c>
      <c r="I70">
        <v>77</v>
      </c>
      <c r="J70">
        <v>31</v>
      </c>
      <c r="K70">
        <v>46</v>
      </c>
      <c r="L70">
        <v>6</v>
      </c>
      <c r="M70">
        <v>2</v>
      </c>
      <c r="N70">
        <v>6</v>
      </c>
      <c r="Q70" s="6">
        <f t="shared" si="1"/>
        <v>2.6027874564459932</v>
      </c>
      <c r="R70" s="6">
        <f t="shared" si="2"/>
        <v>3.1799709724238028</v>
      </c>
      <c r="S70" s="6">
        <f t="shared" si="3"/>
        <v>15.142857142857142</v>
      </c>
      <c r="T70" s="6">
        <f t="shared" si="4"/>
        <v>4.7058823529411766</v>
      </c>
      <c r="U70" s="6">
        <f t="shared" si="5"/>
        <v>8.6666666666666661</v>
      </c>
      <c r="V70" s="6">
        <f t="shared" si="6"/>
        <v>1.92987012987013</v>
      </c>
      <c r="W70" s="6">
        <f t="shared" si="7"/>
        <v>5.166666666666667</v>
      </c>
      <c r="X70" s="6">
        <f t="shared" si="8"/>
        <v>25.666666666666668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1.5</v>
      </c>
    </row>
    <row r="71" spans="1:29" x14ac:dyDescent="0.25">
      <c r="A71" s="3">
        <f t="shared" si="14"/>
        <v>42437</v>
      </c>
      <c r="B71">
        <v>1799</v>
      </c>
      <c r="C71">
        <v>3403</v>
      </c>
      <c r="D71">
        <v>163</v>
      </c>
      <c r="E71" s="24">
        <v>184</v>
      </c>
      <c r="F71">
        <v>203</v>
      </c>
      <c r="G71">
        <v>595</v>
      </c>
      <c r="H71">
        <v>39</v>
      </c>
      <c r="I71">
        <v>56</v>
      </c>
      <c r="J71">
        <v>39</v>
      </c>
      <c r="K71">
        <v>101</v>
      </c>
      <c r="L71">
        <v>0</v>
      </c>
      <c r="M71">
        <v>3</v>
      </c>
      <c r="N71">
        <v>11</v>
      </c>
      <c r="Q71" s="6">
        <f t="shared" si="1"/>
        <v>5.354166666666667</v>
      </c>
      <c r="R71" s="6">
        <f t="shared" si="2"/>
        <v>4.2325870646766166</v>
      </c>
      <c r="S71" s="6">
        <f t="shared" si="3"/>
        <v>6.52</v>
      </c>
      <c r="T71" s="6">
        <f t="shared" si="4"/>
        <v>5.2571428571428571</v>
      </c>
      <c r="U71" s="6">
        <f t="shared" si="5"/>
        <v>3.3278688524590163</v>
      </c>
      <c r="V71" s="6">
        <f t="shared" si="6"/>
        <v>1.1376673040152965</v>
      </c>
      <c r="W71" s="6">
        <f t="shared" si="7"/>
        <v>13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3.6666666666666665</v>
      </c>
    </row>
    <row r="72" spans="1:29" x14ac:dyDescent="0.25">
      <c r="A72" s="3">
        <f t="shared" si="14"/>
        <v>42438</v>
      </c>
      <c r="B72">
        <v>977</v>
      </c>
      <c r="C72">
        <v>4667</v>
      </c>
      <c r="D72">
        <v>290</v>
      </c>
      <c r="E72" s="24">
        <v>341</v>
      </c>
      <c r="F72">
        <v>372</v>
      </c>
      <c r="G72">
        <v>881</v>
      </c>
      <c r="H72">
        <v>56</v>
      </c>
      <c r="I72">
        <v>61</v>
      </c>
      <c r="J72">
        <v>28</v>
      </c>
      <c r="K72">
        <v>98</v>
      </c>
      <c r="L72">
        <v>9</v>
      </c>
      <c r="M72">
        <v>10</v>
      </c>
      <c r="N72">
        <v>18</v>
      </c>
      <c r="Q72" s="6">
        <f t="shared" si="1"/>
        <v>2.0965665236051501</v>
      </c>
      <c r="R72" s="6">
        <f t="shared" si="2"/>
        <v>5.8704402515723269</v>
      </c>
      <c r="S72" s="6">
        <f t="shared" si="3"/>
        <v>12.083333333333334</v>
      </c>
      <c r="T72" s="6">
        <f t="shared" si="4"/>
        <v>8.973684210526315</v>
      </c>
      <c r="U72" s="6">
        <f t="shared" si="5"/>
        <v>17.714285714285715</v>
      </c>
      <c r="V72" s="6">
        <f t="shared" si="6"/>
        <v>1.0550898203592813</v>
      </c>
      <c r="W72" s="6">
        <f t="shared" si="7"/>
        <v>5.0909090909090908</v>
      </c>
      <c r="X72" s="6">
        <f t="shared" si="8"/>
        <v>12.2</v>
      </c>
      <c r="Y72" s="6">
        <f t="shared" si="9"/>
        <v>4</v>
      </c>
      <c r="Z72" s="6">
        <f t="shared" si="10"/>
        <v>7.5384615384615383</v>
      </c>
      <c r="AA72" s="6">
        <f t="shared" si="11"/>
        <v>1</v>
      </c>
      <c r="AB72" s="6">
        <f t="shared" si="12"/>
        <v>10</v>
      </c>
      <c r="AC72" s="6">
        <f t="shared" si="13"/>
        <v>6</v>
      </c>
    </row>
    <row r="73" spans="1:29" x14ac:dyDescent="0.25">
      <c r="A73" s="3">
        <f t="shared" si="14"/>
        <v>42439</v>
      </c>
      <c r="B73">
        <v>2313</v>
      </c>
      <c r="C73">
        <v>4736</v>
      </c>
      <c r="D73">
        <v>307</v>
      </c>
      <c r="E73" s="24">
        <v>401</v>
      </c>
      <c r="F73">
        <v>497</v>
      </c>
      <c r="G73">
        <v>958</v>
      </c>
      <c r="H73">
        <v>70</v>
      </c>
      <c r="I73">
        <v>121</v>
      </c>
      <c r="J73">
        <v>47</v>
      </c>
      <c r="K73">
        <v>196</v>
      </c>
      <c r="L73">
        <v>18</v>
      </c>
      <c r="M73">
        <v>9</v>
      </c>
      <c r="N73">
        <v>15</v>
      </c>
      <c r="Q73" s="6">
        <f t="shared" si="1"/>
        <v>3.9336734693877551</v>
      </c>
      <c r="R73" s="6">
        <f t="shared" si="2"/>
        <v>4.9747899159663866</v>
      </c>
      <c r="S73" s="6">
        <f t="shared" si="3"/>
        <v>9.0294117647058822</v>
      </c>
      <c r="T73" s="6">
        <f t="shared" si="4"/>
        <v>6.7966101694915251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2.1212121212121211</v>
      </c>
      <c r="X73" s="6">
        <f t="shared" si="8"/>
        <v>8.0666666666666664</v>
      </c>
      <c r="Y73" s="6">
        <f t="shared" si="9"/>
        <v>5.875</v>
      </c>
      <c r="Z73" s="6">
        <f t="shared" si="10"/>
        <v>6.5333333333333332</v>
      </c>
      <c r="AA73" s="6">
        <f t="shared" si="11"/>
        <v>18</v>
      </c>
      <c r="AB73" s="6">
        <f t="shared" si="12"/>
        <v>2.25</v>
      </c>
      <c r="AC73" s="6">
        <f t="shared" si="13"/>
        <v>3.75</v>
      </c>
    </row>
    <row r="74" spans="1:29" x14ac:dyDescent="0.25">
      <c r="A74" s="3">
        <f t="shared" si="14"/>
        <v>42440</v>
      </c>
      <c r="B74">
        <v>2653</v>
      </c>
      <c r="C74">
        <v>5940</v>
      </c>
      <c r="D74">
        <v>387</v>
      </c>
      <c r="E74" s="24">
        <v>779</v>
      </c>
      <c r="F74">
        <v>595</v>
      </c>
      <c r="G74">
        <v>1075</v>
      </c>
      <c r="H74">
        <v>117</v>
      </c>
      <c r="I74">
        <v>111</v>
      </c>
      <c r="J74">
        <v>85</v>
      </c>
      <c r="K74">
        <v>151</v>
      </c>
      <c r="L74">
        <v>25</v>
      </c>
      <c r="M74">
        <v>27</v>
      </c>
      <c r="N74">
        <v>32</v>
      </c>
      <c r="Q74" s="6">
        <f t="shared" si="1"/>
        <v>3.4499349804941484</v>
      </c>
      <c r="R74" s="6">
        <f t="shared" si="2"/>
        <v>4.6370023419203745</v>
      </c>
      <c r="S74" s="6">
        <f t="shared" si="3"/>
        <v>6.1428571428571432</v>
      </c>
      <c r="T74" s="6">
        <f t="shared" si="4"/>
        <v>2.7526501766784452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4.5</v>
      </c>
      <c r="X74" s="6">
        <f t="shared" si="8"/>
        <v>2.5227272727272729</v>
      </c>
      <c r="Y74" s="6">
        <f t="shared" si="9"/>
        <v>3.1481481481481484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  <c r="AC74" s="6">
        <f t="shared" si="13"/>
        <v>10.666666666666666</v>
      </c>
    </row>
    <row r="75" spans="1:29" x14ac:dyDescent="0.25">
      <c r="A75" s="3">
        <f t="shared" si="14"/>
        <v>42441</v>
      </c>
      <c r="B75">
        <v>2548</v>
      </c>
      <c r="C75">
        <v>7817</v>
      </c>
      <c r="D75">
        <v>598</v>
      </c>
      <c r="E75" s="24">
        <v>930</v>
      </c>
      <c r="F75">
        <v>785</v>
      </c>
      <c r="G75">
        <v>1289</v>
      </c>
      <c r="H75">
        <v>189</v>
      </c>
      <c r="I75">
        <v>190</v>
      </c>
      <c r="J75">
        <v>160</v>
      </c>
      <c r="K75">
        <v>152</v>
      </c>
      <c r="L75">
        <v>74</v>
      </c>
      <c r="M75">
        <v>20</v>
      </c>
      <c r="N75">
        <v>56</v>
      </c>
      <c r="Q75" s="6">
        <f t="shared" si="1"/>
        <v>3.2750642673521853</v>
      </c>
      <c r="R75" s="6">
        <f t="shared" si="2"/>
        <v>4.8223318938926587</v>
      </c>
      <c r="S75" s="6">
        <f t="shared" si="3"/>
        <v>6.1020408163265305</v>
      </c>
      <c r="T75" s="6">
        <f t="shared" si="4"/>
        <v>7.44</v>
      </c>
      <c r="U75" s="6">
        <f t="shared" si="5"/>
        <v>3.4130434782608696</v>
      </c>
      <c r="V75" s="6">
        <f t="shared" si="6"/>
        <v>1.0445705024311183</v>
      </c>
      <c r="W75" s="6">
        <f t="shared" si="7"/>
        <v>4.3953488372093021</v>
      </c>
      <c r="X75" s="6">
        <f t="shared" si="8"/>
        <v>4.1304347826086953</v>
      </c>
      <c r="Y75" s="6">
        <f t="shared" si="9"/>
        <v>2.7118644067796609</v>
      </c>
      <c r="Z75" s="6">
        <f t="shared" si="10"/>
        <v>2.5762711864406778</v>
      </c>
      <c r="AA75" s="6">
        <f t="shared" si="11"/>
        <v>14.8</v>
      </c>
      <c r="AB75" s="6">
        <f t="shared" si="12"/>
        <v>4</v>
      </c>
      <c r="AC75" s="6">
        <f t="shared" si="13"/>
        <v>3.2941176470588234</v>
      </c>
    </row>
    <row r="76" spans="1:29" x14ac:dyDescent="0.25">
      <c r="A76" s="3">
        <f t="shared" si="14"/>
        <v>42442</v>
      </c>
      <c r="B76">
        <v>3499</v>
      </c>
      <c r="C76">
        <v>7451</v>
      </c>
      <c r="D76">
        <v>651</v>
      </c>
      <c r="E76" s="24">
        <v>924</v>
      </c>
      <c r="F76">
        <v>838</v>
      </c>
      <c r="G76">
        <v>1365</v>
      </c>
      <c r="H76">
        <v>310</v>
      </c>
      <c r="I76">
        <v>155</v>
      </c>
      <c r="J76">
        <v>130</v>
      </c>
      <c r="K76">
        <v>71</v>
      </c>
      <c r="L76">
        <v>0</v>
      </c>
      <c r="M76">
        <v>39</v>
      </c>
      <c r="N76">
        <v>54</v>
      </c>
      <c r="Q76" s="6">
        <f t="shared" si="1"/>
        <v>2.8059342421812348</v>
      </c>
      <c r="R76" s="6">
        <f t="shared" si="2"/>
        <v>4.0102260495156079</v>
      </c>
      <c r="S76" s="6">
        <f t="shared" si="3"/>
        <v>5.6120689655172411</v>
      </c>
      <c r="T76" s="6">
        <f t="shared" si="4"/>
        <v>7.1076923076923073</v>
      </c>
      <c r="U76" s="6">
        <f t="shared" si="5"/>
        <v>2.8310810810810811</v>
      </c>
      <c r="V76" s="6">
        <f t="shared" si="6"/>
        <v>1.2685873605947955</v>
      </c>
      <c r="W76" s="6">
        <f t="shared" si="7"/>
        <v>7.5609756097560972</v>
      </c>
      <c r="X76" s="6">
        <f t="shared" si="8"/>
        <v>2.5833333333333335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0</v>
      </c>
      <c r="AB76" s="6">
        <f t="shared" si="12"/>
        <v>39</v>
      </c>
      <c r="AC76" s="6">
        <f t="shared" si="13"/>
        <v>9</v>
      </c>
    </row>
    <row r="77" spans="1:29" x14ac:dyDescent="0.25">
      <c r="A77" s="3">
        <f t="shared" si="14"/>
        <v>42443</v>
      </c>
      <c r="B77">
        <v>3593</v>
      </c>
      <c r="C77">
        <v>7936</v>
      </c>
      <c r="D77">
        <v>891</v>
      </c>
      <c r="E77" s="24">
        <v>1214</v>
      </c>
      <c r="F77">
        <v>924</v>
      </c>
      <c r="G77">
        <v>1209</v>
      </c>
      <c r="H77">
        <v>228</v>
      </c>
      <c r="I77">
        <v>176</v>
      </c>
      <c r="J77">
        <v>197</v>
      </c>
      <c r="K77">
        <v>69</v>
      </c>
      <c r="L77">
        <v>49</v>
      </c>
      <c r="M77">
        <v>41</v>
      </c>
      <c r="N77">
        <v>89</v>
      </c>
      <c r="Q77" s="6">
        <f t="shared" si="1"/>
        <v>2.4049531459170015</v>
      </c>
      <c r="R77" s="6">
        <f t="shared" si="2"/>
        <v>3.6220903696942037</v>
      </c>
      <c r="S77" s="6">
        <f t="shared" si="3"/>
        <v>8.4056603773584904</v>
      </c>
      <c r="T77" s="6">
        <f t="shared" si="4"/>
        <v>5.0583333333333336</v>
      </c>
      <c r="U77" s="6">
        <f t="shared" si="5"/>
        <v>3.5538461538461537</v>
      </c>
      <c r="V77" s="6">
        <f t="shared" si="6"/>
        <v>1.6271870794078063</v>
      </c>
      <c r="W77" s="6">
        <f t="shared" si="7"/>
        <v>3.6774193548387095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8.1666666666666661</v>
      </c>
      <c r="AB77" s="6">
        <f t="shared" si="12"/>
        <v>20.5</v>
      </c>
      <c r="AC77" s="6">
        <f t="shared" si="13"/>
        <v>14.833333333333334</v>
      </c>
    </row>
    <row r="78" spans="1:29" x14ac:dyDescent="0.25">
      <c r="A78" s="3">
        <f t="shared" si="14"/>
        <v>42444</v>
      </c>
      <c r="B78">
        <v>3235</v>
      </c>
      <c r="C78">
        <v>9470</v>
      </c>
      <c r="D78">
        <v>1107</v>
      </c>
      <c r="E78" s="24">
        <v>1459</v>
      </c>
      <c r="F78">
        <v>1210</v>
      </c>
      <c r="G78">
        <v>1053</v>
      </c>
      <c r="H78">
        <v>137</v>
      </c>
      <c r="I78">
        <v>278</v>
      </c>
      <c r="J78">
        <v>172</v>
      </c>
      <c r="K78">
        <v>83</v>
      </c>
      <c r="L78">
        <v>34</v>
      </c>
      <c r="M78">
        <v>53</v>
      </c>
      <c r="N78">
        <v>100</v>
      </c>
      <c r="Q78" s="6">
        <f t="shared" si="1"/>
        <v>1.7982212340188994</v>
      </c>
      <c r="R78" s="6">
        <f t="shared" si="2"/>
        <v>2.7828386717602114</v>
      </c>
      <c r="S78" s="6">
        <f t="shared" si="3"/>
        <v>6.7914110429447856</v>
      </c>
      <c r="T78" s="6">
        <f t="shared" si="4"/>
        <v>7.9293478260869561</v>
      </c>
      <c r="U78" s="6">
        <f t="shared" si="5"/>
        <v>5.9605911330049262</v>
      </c>
      <c r="V78" s="6">
        <f t="shared" si="6"/>
        <v>1.7697478991596638</v>
      </c>
      <c r="W78" s="6">
        <f t="shared" si="7"/>
        <v>3.5128205128205128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1</v>
      </c>
      <c r="AB78" s="6">
        <f t="shared" si="12"/>
        <v>17.666666666666668</v>
      </c>
      <c r="AC78" s="6">
        <f t="shared" si="13"/>
        <v>9.0909090909090917</v>
      </c>
    </row>
    <row r="79" spans="1:29" x14ac:dyDescent="0.25">
      <c r="A79" s="3">
        <f t="shared" si="14"/>
        <v>42445</v>
      </c>
      <c r="B79">
        <v>3527</v>
      </c>
      <c r="C79">
        <v>8831</v>
      </c>
      <c r="D79">
        <v>1973</v>
      </c>
      <c r="E79" s="24">
        <v>2095</v>
      </c>
      <c r="F79">
        <v>1097</v>
      </c>
      <c r="G79">
        <v>1178</v>
      </c>
      <c r="H79">
        <v>369</v>
      </c>
      <c r="I79">
        <v>292</v>
      </c>
      <c r="J79">
        <v>185</v>
      </c>
      <c r="K79">
        <v>119</v>
      </c>
      <c r="L79">
        <v>112</v>
      </c>
      <c r="M79">
        <v>69</v>
      </c>
      <c r="N79">
        <v>157</v>
      </c>
      <c r="Q79" s="6">
        <f t="shared" si="1"/>
        <v>3.6100307062436028</v>
      </c>
      <c r="R79" s="6">
        <f t="shared" si="2"/>
        <v>1.8922219841439898</v>
      </c>
      <c r="S79" s="6">
        <f t="shared" si="3"/>
        <v>6.8034482758620687</v>
      </c>
      <c r="T79" s="6">
        <f t="shared" si="4"/>
        <v>6.1436950146627565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6.5892857142857144</v>
      </c>
      <c r="X79" s="6">
        <f t="shared" si="8"/>
        <v>4.7868852459016393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12.444444444444445</v>
      </c>
      <c r="AB79" s="6">
        <f t="shared" si="12"/>
        <v>6.9</v>
      </c>
      <c r="AC79" s="6">
        <f t="shared" si="13"/>
        <v>8.7222222222222214</v>
      </c>
    </row>
    <row r="80" spans="1:29" x14ac:dyDescent="0.25">
      <c r="A80" s="3">
        <f t="shared" si="14"/>
        <v>42446</v>
      </c>
      <c r="B80">
        <v>4208</v>
      </c>
      <c r="C80">
        <v>8958</v>
      </c>
      <c r="D80">
        <v>3193</v>
      </c>
      <c r="E80" s="24">
        <v>2960</v>
      </c>
      <c r="F80">
        <v>1404</v>
      </c>
      <c r="G80">
        <v>1192</v>
      </c>
      <c r="H80">
        <v>613</v>
      </c>
      <c r="I80">
        <v>346</v>
      </c>
      <c r="J80">
        <v>243</v>
      </c>
      <c r="K80">
        <v>145</v>
      </c>
      <c r="L80">
        <v>183</v>
      </c>
      <c r="M80">
        <v>74</v>
      </c>
      <c r="N80">
        <v>129</v>
      </c>
      <c r="Q80" s="6">
        <f t="shared" si="1"/>
        <v>1.819282317336792</v>
      </c>
      <c r="R80" s="6">
        <f t="shared" si="2"/>
        <v>1.8914695945945945</v>
      </c>
      <c r="S80" s="6">
        <f t="shared" si="3"/>
        <v>10.400651465798045</v>
      </c>
      <c r="T80" s="6">
        <f t="shared" si="4"/>
        <v>7.381546134663342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8.757142857142858</v>
      </c>
      <c r="X80" s="6">
        <f t="shared" si="8"/>
        <v>2.8595041322314048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10.166666666666666</v>
      </c>
      <c r="AB80" s="6">
        <f t="shared" si="12"/>
        <v>8.2222222222222214</v>
      </c>
      <c r="AC80" s="6">
        <f t="shared" si="13"/>
        <v>8.6</v>
      </c>
    </row>
    <row r="81" spans="1:29" x14ac:dyDescent="0.25">
      <c r="A81" s="3">
        <f t="shared" si="14"/>
        <v>42447</v>
      </c>
      <c r="B81">
        <v>5324</v>
      </c>
      <c r="C81">
        <v>8655</v>
      </c>
      <c r="D81">
        <v>4818</v>
      </c>
      <c r="E81" s="24">
        <v>2993</v>
      </c>
      <c r="F81">
        <v>1861</v>
      </c>
      <c r="G81">
        <v>1046</v>
      </c>
      <c r="H81">
        <v>583</v>
      </c>
      <c r="I81">
        <v>409</v>
      </c>
      <c r="J81">
        <v>309</v>
      </c>
      <c r="K81">
        <v>143</v>
      </c>
      <c r="L81">
        <v>111</v>
      </c>
      <c r="M81">
        <v>191</v>
      </c>
      <c r="N81">
        <v>146</v>
      </c>
      <c r="Q81" s="6">
        <f t="shared" si="1"/>
        <v>2.0067847719562759</v>
      </c>
      <c r="R81" s="6">
        <f t="shared" si="2"/>
        <v>1.457070707070707</v>
      </c>
      <c r="S81" s="6">
        <f t="shared" si="3"/>
        <v>12.449612403100776</v>
      </c>
      <c r="T81" s="6">
        <f t="shared" si="4"/>
        <v>3.8421052631578947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4.982905982905983</v>
      </c>
      <c r="X81" s="6">
        <f t="shared" si="8"/>
        <v>3.6846846846846848</v>
      </c>
      <c r="Y81" s="6">
        <f t="shared" si="9"/>
        <v>3.6352941176470588</v>
      </c>
      <c r="Z81" s="6">
        <f t="shared" si="10"/>
        <v>0.94701986754966883</v>
      </c>
      <c r="AA81" s="6">
        <f t="shared" si="11"/>
        <v>4.4400000000000004</v>
      </c>
      <c r="AB81" s="6">
        <f t="shared" si="12"/>
        <v>7.0740740740740744</v>
      </c>
      <c r="AC81" s="6">
        <f t="shared" si="13"/>
        <v>4.5625</v>
      </c>
    </row>
    <row r="82" spans="1:29" x14ac:dyDescent="0.25">
      <c r="A82" s="3">
        <f t="shared" si="14"/>
        <v>42448</v>
      </c>
      <c r="B82">
        <v>5988</v>
      </c>
      <c r="C82">
        <v>10654</v>
      </c>
      <c r="D82">
        <v>6006</v>
      </c>
      <c r="E82" s="24">
        <v>4528</v>
      </c>
      <c r="F82">
        <v>1617</v>
      </c>
      <c r="G82">
        <v>1237</v>
      </c>
      <c r="H82">
        <v>647</v>
      </c>
      <c r="I82">
        <v>534</v>
      </c>
      <c r="J82">
        <v>462</v>
      </c>
      <c r="K82">
        <v>180</v>
      </c>
      <c r="L82">
        <v>330</v>
      </c>
      <c r="M82">
        <v>126</v>
      </c>
      <c r="N82">
        <v>214</v>
      </c>
      <c r="Q82" s="6">
        <f t="shared" si="1"/>
        <v>2.3500784929356358</v>
      </c>
      <c r="R82" s="6">
        <f t="shared" si="2"/>
        <v>1.3629269540744531</v>
      </c>
      <c r="S82" s="6">
        <f t="shared" si="3"/>
        <v>10.043478260869565</v>
      </c>
      <c r="T82" s="6">
        <f t="shared" si="4"/>
        <v>4.8688172043010756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3.4232804232804233</v>
      </c>
      <c r="X82" s="6">
        <f t="shared" si="8"/>
        <v>2.8105263157894735</v>
      </c>
      <c r="Y82" s="6">
        <f t="shared" si="9"/>
        <v>2.8875000000000002</v>
      </c>
      <c r="Z82" s="6">
        <f t="shared" si="10"/>
        <v>1.1842105263157894</v>
      </c>
      <c r="AA82" s="6">
        <f t="shared" si="11"/>
        <v>4.4594594594594597</v>
      </c>
      <c r="AB82" s="6">
        <f t="shared" si="12"/>
        <v>6.3</v>
      </c>
      <c r="AC82" s="6">
        <f t="shared" si="13"/>
        <v>3.8214285714285716</v>
      </c>
    </row>
    <row r="83" spans="1:29" x14ac:dyDescent="0.25">
      <c r="A83" s="3">
        <f t="shared" si="14"/>
        <v>42449</v>
      </c>
      <c r="B83">
        <v>6554</v>
      </c>
      <c r="C83">
        <v>7427</v>
      </c>
      <c r="D83">
        <v>5112</v>
      </c>
      <c r="E83" s="24">
        <v>2516</v>
      </c>
      <c r="F83">
        <v>1847</v>
      </c>
      <c r="G83">
        <v>966</v>
      </c>
      <c r="H83">
        <v>938</v>
      </c>
      <c r="I83">
        <v>637</v>
      </c>
      <c r="J83">
        <v>558</v>
      </c>
      <c r="K83">
        <v>136</v>
      </c>
      <c r="L83">
        <v>208</v>
      </c>
      <c r="M83">
        <v>102</v>
      </c>
      <c r="N83">
        <v>241</v>
      </c>
      <c r="Q83" s="6">
        <f t="shared" si="1"/>
        <v>1.8731066018862532</v>
      </c>
      <c r="R83" s="6">
        <f t="shared" si="2"/>
        <v>0.99677895584485299</v>
      </c>
      <c r="S83" s="6">
        <f t="shared" si="3"/>
        <v>7.8525345622119813</v>
      </c>
      <c r="T83" s="6">
        <f t="shared" si="4"/>
        <v>2.722943722943723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3.0258064516129033</v>
      </c>
      <c r="X83" s="6">
        <f t="shared" si="8"/>
        <v>4.1096774193548384</v>
      </c>
      <c r="Y83" s="6">
        <f t="shared" si="9"/>
        <v>4.2923076923076922</v>
      </c>
      <c r="Z83" s="6">
        <f t="shared" si="10"/>
        <v>1.9154929577464788</v>
      </c>
      <c r="AA83" s="6">
        <f t="shared" si="11"/>
        <v>1</v>
      </c>
      <c r="AB83" s="6">
        <f t="shared" si="12"/>
        <v>2.6153846153846154</v>
      </c>
      <c r="AC83" s="6">
        <f t="shared" si="13"/>
        <v>4.4629629629629628</v>
      </c>
    </row>
    <row r="84" spans="1:29" x14ac:dyDescent="0.25">
      <c r="A84" s="3">
        <f t="shared" si="14"/>
        <v>42450</v>
      </c>
      <c r="B84">
        <v>5560</v>
      </c>
      <c r="C84">
        <v>6771</v>
      </c>
      <c r="D84">
        <v>9597</v>
      </c>
      <c r="E84" s="24">
        <v>2509</v>
      </c>
      <c r="F84">
        <v>1559</v>
      </c>
      <c r="G84">
        <v>1028</v>
      </c>
      <c r="H84">
        <v>603</v>
      </c>
      <c r="I84">
        <v>573</v>
      </c>
      <c r="J84">
        <v>586</v>
      </c>
      <c r="K84">
        <v>118</v>
      </c>
      <c r="L84">
        <v>368</v>
      </c>
      <c r="M84">
        <v>121</v>
      </c>
      <c r="N84">
        <v>142</v>
      </c>
      <c r="Q84" s="6">
        <f t="shared" si="1"/>
        <v>1.5474533815752853</v>
      </c>
      <c r="R84" s="6">
        <f t="shared" si="2"/>
        <v>0.85320060483870963</v>
      </c>
      <c r="S84" s="6">
        <f t="shared" si="3"/>
        <v>10.771043771043772</v>
      </c>
      <c r="T84" s="6">
        <f t="shared" si="4"/>
        <v>2.0667215815485998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2.6447368421052633</v>
      </c>
      <c r="X84" s="6">
        <f t="shared" si="8"/>
        <v>3.2556818181818183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7.5102040816326534</v>
      </c>
      <c r="AB84" s="6">
        <f t="shared" si="12"/>
        <v>2.9512195121951219</v>
      </c>
      <c r="AC84" s="6">
        <f t="shared" si="13"/>
        <v>1.595505617977528</v>
      </c>
    </row>
    <row r="85" spans="1:29" x14ac:dyDescent="0.25">
      <c r="A85" s="3">
        <f t="shared" si="14"/>
        <v>42451</v>
      </c>
      <c r="B85">
        <v>4783</v>
      </c>
      <c r="C85">
        <v>8270</v>
      </c>
      <c r="D85">
        <v>10887</v>
      </c>
      <c r="E85" s="24">
        <v>4183</v>
      </c>
      <c r="F85">
        <v>3838</v>
      </c>
      <c r="G85">
        <v>1411</v>
      </c>
      <c r="H85">
        <v>877</v>
      </c>
      <c r="I85">
        <v>545</v>
      </c>
      <c r="J85">
        <v>342</v>
      </c>
      <c r="K85">
        <v>182</v>
      </c>
      <c r="L85">
        <v>378</v>
      </c>
      <c r="M85">
        <v>219</v>
      </c>
      <c r="N85">
        <v>621</v>
      </c>
      <c r="Q85" s="6">
        <f t="shared" si="1"/>
        <v>1.478516228748068</v>
      </c>
      <c r="R85" s="6">
        <f t="shared" si="2"/>
        <v>0.87328405491024286</v>
      </c>
      <c r="S85" s="6">
        <f t="shared" si="3"/>
        <v>9.8346883468834694</v>
      </c>
      <c r="T85" s="6">
        <f t="shared" si="4"/>
        <v>2.8670322138450994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6.4014598540145986</v>
      </c>
      <c r="X85" s="6">
        <f t="shared" si="8"/>
        <v>1.960431654676259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11.117647058823529</v>
      </c>
      <c r="AB85" s="6">
        <f t="shared" si="12"/>
        <v>4.132075471698113</v>
      </c>
      <c r="AC85" s="6">
        <f t="shared" si="13"/>
        <v>6.21</v>
      </c>
    </row>
    <row r="86" spans="1:29" x14ac:dyDescent="0.25">
      <c r="A86" s="3">
        <f t="shared" si="14"/>
        <v>42452</v>
      </c>
      <c r="B86">
        <v>5240</v>
      </c>
      <c r="C86">
        <v>7114</v>
      </c>
      <c r="D86">
        <v>11627</v>
      </c>
      <c r="E86" s="24">
        <v>3935</v>
      </c>
      <c r="F86">
        <v>2448</v>
      </c>
      <c r="G86">
        <v>1762</v>
      </c>
      <c r="H86">
        <v>1293</v>
      </c>
      <c r="I86">
        <v>811</v>
      </c>
      <c r="J86">
        <v>526</v>
      </c>
      <c r="K86">
        <v>230</v>
      </c>
      <c r="L86">
        <v>323</v>
      </c>
      <c r="M86">
        <v>204</v>
      </c>
      <c r="N86">
        <v>701</v>
      </c>
      <c r="Q86" s="6">
        <f t="shared" si="1"/>
        <v>1.4856818826197902</v>
      </c>
      <c r="R86" s="6">
        <f t="shared" si="2"/>
        <v>0.80557128298040992</v>
      </c>
      <c r="S86" s="6">
        <f t="shared" si="3"/>
        <v>5.893056259503294</v>
      </c>
      <c r="T86" s="6">
        <f t="shared" si="4"/>
        <v>1.8782816229116945</v>
      </c>
      <c r="U86" s="6">
        <f t="shared" si="5"/>
        <v>2.2315405651777573</v>
      </c>
      <c r="V86" s="6">
        <f t="shared" si="6"/>
        <v>1.4957555178268251</v>
      </c>
      <c r="W86" s="6">
        <f t="shared" si="7"/>
        <v>3.5040650406504064</v>
      </c>
      <c r="X86" s="6">
        <f t="shared" si="8"/>
        <v>2.7773972602739727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2.8839285714285716</v>
      </c>
      <c r="AB86" s="6">
        <f t="shared" si="12"/>
        <v>2.9565217391304346</v>
      </c>
      <c r="AC86" s="6">
        <f t="shared" si="13"/>
        <v>4.4649681528662422</v>
      </c>
    </row>
    <row r="87" spans="1:29" x14ac:dyDescent="0.25">
      <c r="A87" s="3">
        <f t="shared" si="14"/>
        <v>42453</v>
      </c>
      <c r="B87">
        <v>5198</v>
      </c>
      <c r="C87">
        <v>6943</v>
      </c>
      <c r="D87">
        <v>13646</v>
      </c>
      <c r="E87" s="24">
        <v>4332</v>
      </c>
      <c r="F87">
        <v>2929</v>
      </c>
      <c r="G87">
        <v>2206</v>
      </c>
      <c r="H87">
        <v>1316</v>
      </c>
      <c r="I87">
        <v>852</v>
      </c>
      <c r="J87">
        <v>668</v>
      </c>
      <c r="K87">
        <v>314</v>
      </c>
      <c r="L87">
        <v>307</v>
      </c>
      <c r="M87">
        <v>235</v>
      </c>
      <c r="N87">
        <v>617</v>
      </c>
      <c r="Q87" s="6">
        <f t="shared" si="1"/>
        <v>1.2352661596958174</v>
      </c>
      <c r="R87" s="6">
        <f t="shared" si="2"/>
        <v>0.77506139763340032</v>
      </c>
      <c r="S87" s="6">
        <f t="shared" si="3"/>
        <v>4.2737237707485125</v>
      </c>
      <c r="T87" s="6">
        <f t="shared" si="4"/>
        <v>1.4635135135135136</v>
      </c>
      <c r="U87" s="6">
        <f t="shared" si="5"/>
        <v>2.0861823361823362</v>
      </c>
      <c r="V87" s="6">
        <f t="shared" si="6"/>
        <v>1.8506711409395973</v>
      </c>
      <c r="W87" s="6">
        <f t="shared" si="7"/>
        <v>2.1468189233278956</v>
      </c>
      <c r="X87" s="6">
        <f t="shared" si="8"/>
        <v>2.4624277456647401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1.6775956284153006</v>
      </c>
      <c r="AB87" s="6">
        <f t="shared" si="12"/>
        <v>3.1756756756756759</v>
      </c>
      <c r="AC87" s="6">
        <f t="shared" si="13"/>
        <v>4.7829457364341081</v>
      </c>
    </row>
    <row r="88" spans="1:29" x14ac:dyDescent="0.25">
      <c r="A88" s="3">
        <f t="shared" si="14"/>
        <v>42454</v>
      </c>
      <c r="B88">
        <v>6202</v>
      </c>
      <c r="C88">
        <v>6351</v>
      </c>
      <c r="D88">
        <v>17926</v>
      </c>
      <c r="E88" s="24">
        <v>6615</v>
      </c>
      <c r="F88">
        <v>3922</v>
      </c>
      <c r="G88">
        <v>2389</v>
      </c>
      <c r="H88">
        <v>1929</v>
      </c>
      <c r="I88">
        <v>1019</v>
      </c>
      <c r="J88">
        <v>1298</v>
      </c>
      <c r="K88">
        <v>286</v>
      </c>
      <c r="L88">
        <v>431</v>
      </c>
      <c r="M88">
        <v>255</v>
      </c>
      <c r="N88">
        <v>634</v>
      </c>
      <c r="Q88" s="6">
        <f t="shared" si="1"/>
        <v>1.1649135987978962</v>
      </c>
      <c r="R88" s="6">
        <f t="shared" si="2"/>
        <v>0.73379549393414212</v>
      </c>
      <c r="S88" s="6">
        <f t="shared" si="3"/>
        <v>3.7206309672063096</v>
      </c>
      <c r="T88" s="6">
        <f t="shared" si="4"/>
        <v>2.2101570330771803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3.3087478559176673</v>
      </c>
      <c r="X88" s="6">
        <f t="shared" si="8"/>
        <v>2.4914425427872859</v>
      </c>
      <c r="Y88" s="6">
        <f t="shared" si="9"/>
        <v>4.2006472491909381</v>
      </c>
      <c r="Z88" s="6">
        <f t="shared" si="10"/>
        <v>2</v>
      </c>
      <c r="AA88" s="6">
        <f t="shared" si="11"/>
        <v>3.8828828828828827</v>
      </c>
      <c r="AB88" s="6">
        <f t="shared" si="12"/>
        <v>1.3350785340314135</v>
      </c>
      <c r="AC88" s="6">
        <f t="shared" si="13"/>
        <v>4.3424657534246576</v>
      </c>
    </row>
    <row r="89" spans="1:29" x14ac:dyDescent="0.25">
      <c r="A89" s="3">
        <f t="shared" si="14"/>
        <v>42455</v>
      </c>
      <c r="B89">
        <v>5907</v>
      </c>
      <c r="C89">
        <v>6058</v>
      </c>
      <c r="D89">
        <v>19097</v>
      </c>
      <c r="E89" s="24">
        <v>6933</v>
      </c>
      <c r="F89">
        <v>3809</v>
      </c>
      <c r="G89">
        <v>2926</v>
      </c>
      <c r="H89">
        <v>2614</v>
      </c>
      <c r="I89">
        <v>1172</v>
      </c>
      <c r="J89">
        <v>1049</v>
      </c>
      <c r="K89">
        <v>365</v>
      </c>
      <c r="L89">
        <v>432</v>
      </c>
      <c r="M89">
        <v>302</v>
      </c>
      <c r="N89">
        <v>714</v>
      </c>
      <c r="Q89" s="6">
        <f t="shared" si="1"/>
        <v>0.98647294589178358</v>
      </c>
      <c r="R89" s="6">
        <f t="shared" si="2"/>
        <v>0.56861272761404169</v>
      </c>
      <c r="S89" s="6">
        <f t="shared" si="3"/>
        <v>3.1796536796536796</v>
      </c>
      <c r="T89" s="6">
        <f t="shared" si="4"/>
        <v>1.5311395759717314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4.0401854714064918</v>
      </c>
      <c r="X89" s="6">
        <f t="shared" si="8"/>
        <v>2.1947565543071161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1.3090909090909091</v>
      </c>
      <c r="AB89" s="6">
        <f t="shared" si="12"/>
        <v>2.3968253968253967</v>
      </c>
      <c r="AC89" s="6">
        <f t="shared" si="13"/>
        <v>3.3364485981308412</v>
      </c>
    </row>
    <row r="90" spans="1:29" x14ac:dyDescent="0.25">
      <c r="A90" s="3">
        <f t="shared" si="14"/>
        <v>42456</v>
      </c>
      <c r="B90">
        <v>5973</v>
      </c>
      <c r="C90">
        <v>5358</v>
      </c>
      <c r="D90">
        <v>19323</v>
      </c>
      <c r="E90" s="24">
        <v>6824</v>
      </c>
      <c r="F90">
        <v>4611</v>
      </c>
      <c r="G90">
        <v>3076</v>
      </c>
      <c r="H90">
        <v>2307</v>
      </c>
      <c r="I90">
        <v>1159</v>
      </c>
      <c r="J90">
        <v>1850</v>
      </c>
      <c r="K90">
        <v>300</v>
      </c>
      <c r="L90">
        <v>487</v>
      </c>
      <c r="M90">
        <v>294</v>
      </c>
      <c r="N90">
        <v>898</v>
      </c>
      <c r="Q90" s="6">
        <f t="shared" si="1"/>
        <v>0.91135184620079346</v>
      </c>
      <c r="R90" s="6">
        <f t="shared" si="2"/>
        <v>0.72142183923522285</v>
      </c>
      <c r="S90" s="6">
        <f t="shared" si="3"/>
        <v>3.7799295774647885</v>
      </c>
      <c r="T90" s="6">
        <f t="shared" si="4"/>
        <v>2.7122416534181242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2.4594882729211087</v>
      </c>
      <c r="X90" s="6">
        <f t="shared" si="8"/>
        <v>1.8194662480376766</v>
      </c>
      <c r="Y90" s="6">
        <f t="shared" si="9"/>
        <v>3.3154121863799282</v>
      </c>
      <c r="Z90" s="6">
        <f t="shared" si="10"/>
        <v>2.2058823529411766</v>
      </c>
      <c r="AA90" s="6">
        <f t="shared" si="11"/>
        <v>2.3413461538461537</v>
      </c>
      <c r="AB90" s="6">
        <f t="shared" si="12"/>
        <v>2.8823529411764706</v>
      </c>
      <c r="AC90" s="6">
        <f t="shared" si="13"/>
        <v>3.7261410788381744</v>
      </c>
    </row>
    <row r="91" spans="1:29" x14ac:dyDescent="0.25">
      <c r="A91" s="3">
        <f t="shared" si="14"/>
        <v>42457</v>
      </c>
      <c r="B91">
        <v>5215</v>
      </c>
      <c r="C91">
        <v>4242</v>
      </c>
      <c r="D91">
        <v>20143</v>
      </c>
      <c r="E91" s="24">
        <v>4740</v>
      </c>
      <c r="F91">
        <v>2599</v>
      </c>
      <c r="G91">
        <v>2901</v>
      </c>
      <c r="H91">
        <v>2204</v>
      </c>
      <c r="I91">
        <v>1104</v>
      </c>
      <c r="J91">
        <v>1702</v>
      </c>
      <c r="K91">
        <v>280</v>
      </c>
      <c r="L91">
        <v>352</v>
      </c>
      <c r="M91">
        <v>200</v>
      </c>
      <c r="N91">
        <v>665</v>
      </c>
      <c r="Q91" s="6">
        <f t="shared" si="1"/>
        <v>0.93794964028776984</v>
      </c>
      <c r="R91" s="6">
        <f t="shared" si="2"/>
        <v>0.62649534780682326</v>
      </c>
      <c r="S91" s="6">
        <f t="shared" si="3"/>
        <v>2.0988850682504951</v>
      </c>
      <c r="T91" s="6">
        <f t="shared" si="4"/>
        <v>1.8891988840175369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3.6550580431177444</v>
      </c>
      <c r="X91" s="6">
        <f t="shared" si="8"/>
        <v>1.9267015706806283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0.95652173913043481</v>
      </c>
      <c r="AB91" s="6">
        <f t="shared" si="12"/>
        <v>1.6528925619834711</v>
      </c>
      <c r="AC91" s="6">
        <f t="shared" si="13"/>
        <v>4.683098591549296</v>
      </c>
    </row>
    <row r="92" spans="1:29" x14ac:dyDescent="0.25">
      <c r="A92" s="3">
        <f t="shared" si="14"/>
        <v>42458</v>
      </c>
      <c r="B92">
        <v>4047</v>
      </c>
      <c r="C92">
        <v>5141</v>
      </c>
      <c r="D92">
        <v>23745</v>
      </c>
      <c r="E92" s="24">
        <v>4450</v>
      </c>
      <c r="F92">
        <v>4376</v>
      </c>
      <c r="G92">
        <v>3186</v>
      </c>
      <c r="H92">
        <v>2373</v>
      </c>
      <c r="I92">
        <v>884</v>
      </c>
      <c r="J92">
        <v>1063</v>
      </c>
      <c r="K92">
        <v>416</v>
      </c>
      <c r="L92">
        <v>374</v>
      </c>
      <c r="M92">
        <v>295</v>
      </c>
      <c r="N92">
        <v>1128</v>
      </c>
      <c r="Q92" s="6">
        <f t="shared" si="1"/>
        <v>0.84612168095337659</v>
      </c>
      <c r="R92" s="6">
        <f t="shared" si="2"/>
        <v>0.62164449818621526</v>
      </c>
      <c r="S92" s="6">
        <f t="shared" si="3"/>
        <v>2.1810416092587488</v>
      </c>
      <c r="T92" s="6">
        <f t="shared" si="4"/>
        <v>1.0638297872340425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2.7058152793614596</v>
      </c>
      <c r="X92" s="6">
        <f t="shared" si="8"/>
        <v>1.6220183486238533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0.98941798941798942</v>
      </c>
      <c r="AB92" s="6">
        <f t="shared" si="12"/>
        <v>1.3470319634703196</v>
      </c>
      <c r="AC92" s="6">
        <f t="shared" si="13"/>
        <v>1.8164251207729469</v>
      </c>
    </row>
    <row r="93" spans="1:29" x14ac:dyDescent="0.25">
      <c r="A93" s="3">
        <f t="shared" si="14"/>
        <v>42459</v>
      </c>
      <c r="B93">
        <v>4053</v>
      </c>
      <c r="C93">
        <v>4409</v>
      </c>
      <c r="D93">
        <v>25816</v>
      </c>
      <c r="E93" s="24">
        <v>4923</v>
      </c>
      <c r="F93">
        <v>7578</v>
      </c>
      <c r="G93">
        <v>3110</v>
      </c>
      <c r="H93">
        <v>2726</v>
      </c>
      <c r="I93">
        <v>845</v>
      </c>
      <c r="J93">
        <v>876</v>
      </c>
      <c r="K93">
        <v>475</v>
      </c>
      <c r="L93">
        <v>1087</v>
      </c>
      <c r="M93">
        <v>325</v>
      </c>
      <c r="N93">
        <v>1164</v>
      </c>
      <c r="Q93" s="6">
        <f t="shared" si="1"/>
        <v>0.77347328244274804</v>
      </c>
      <c r="R93" s="6">
        <f t="shared" si="2"/>
        <v>0.61976384593758782</v>
      </c>
      <c r="S93" s="6">
        <f t="shared" si="3"/>
        <v>2.2203491872366046</v>
      </c>
      <c r="T93" s="6">
        <f t="shared" si="4"/>
        <v>1.2510800508259212</v>
      </c>
      <c r="U93" s="6">
        <f t="shared" si="5"/>
        <v>3.0955882352941178</v>
      </c>
      <c r="V93" s="6">
        <f t="shared" si="6"/>
        <v>1.7650397275822929</v>
      </c>
      <c r="W93" s="6">
        <f t="shared" si="7"/>
        <v>2.1082753286929621</v>
      </c>
      <c r="X93" s="6">
        <f t="shared" si="8"/>
        <v>1.0419235511713933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3.365325077399381</v>
      </c>
      <c r="AB93" s="6">
        <f t="shared" si="12"/>
        <v>1.5931372549019607</v>
      </c>
      <c r="AC93" s="6">
        <f t="shared" si="13"/>
        <v>1.6604850213980029</v>
      </c>
    </row>
    <row r="94" spans="1:29" x14ac:dyDescent="0.25">
      <c r="A94" s="3">
        <f t="shared" si="14"/>
        <v>42460</v>
      </c>
      <c r="B94">
        <v>4783</v>
      </c>
      <c r="C94">
        <v>5480</v>
      </c>
      <c r="D94">
        <v>27384</v>
      </c>
      <c r="E94" s="24">
        <v>6173</v>
      </c>
      <c r="F94">
        <v>4861</v>
      </c>
      <c r="G94">
        <v>2988</v>
      </c>
      <c r="H94">
        <v>3917</v>
      </c>
      <c r="I94">
        <v>1019</v>
      </c>
      <c r="J94">
        <v>1189</v>
      </c>
      <c r="K94">
        <v>486</v>
      </c>
      <c r="L94">
        <v>1163</v>
      </c>
      <c r="M94">
        <v>212</v>
      </c>
      <c r="N94">
        <v>1119</v>
      </c>
      <c r="Q94" s="6">
        <f t="shared" si="1"/>
        <v>0.92016160061562136</v>
      </c>
      <c r="R94" s="6">
        <f t="shared" si="2"/>
        <v>0.78928417110759042</v>
      </c>
      <c r="S94" s="6">
        <f t="shared" si="3"/>
        <v>2.0067419023889785</v>
      </c>
      <c r="T94" s="6">
        <f t="shared" si="4"/>
        <v>1.4249769159741459</v>
      </c>
      <c r="U94" s="6">
        <f t="shared" si="5"/>
        <v>1.6596107886650735</v>
      </c>
      <c r="V94" s="6">
        <f t="shared" si="6"/>
        <v>1.3544877606527652</v>
      </c>
      <c r="W94" s="6">
        <f t="shared" si="7"/>
        <v>2.9764437689969605</v>
      </c>
      <c r="X94" s="6">
        <f t="shared" si="8"/>
        <v>1.1960093896713615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3.7882736156351791</v>
      </c>
      <c r="AB94" s="6">
        <f t="shared" si="12"/>
        <v>0.90212765957446805</v>
      </c>
      <c r="AC94" s="6">
        <f t="shared" si="13"/>
        <v>1.8136142625607781</v>
      </c>
    </row>
    <row r="95" spans="1:29" x14ac:dyDescent="0.25">
      <c r="A95" s="3">
        <f t="shared" si="14"/>
        <v>42461</v>
      </c>
      <c r="B95">
        <v>4669</v>
      </c>
      <c r="C95">
        <v>4452</v>
      </c>
      <c r="D95">
        <v>30727</v>
      </c>
      <c r="E95" s="24">
        <v>6813</v>
      </c>
      <c r="F95">
        <v>2116</v>
      </c>
      <c r="G95">
        <v>2875</v>
      </c>
      <c r="H95">
        <v>3845</v>
      </c>
      <c r="I95">
        <v>1083</v>
      </c>
      <c r="J95">
        <v>1384</v>
      </c>
      <c r="K95">
        <v>554</v>
      </c>
      <c r="L95">
        <v>1164</v>
      </c>
      <c r="M95">
        <v>402</v>
      </c>
      <c r="N95">
        <v>1552</v>
      </c>
      <c r="Q95" s="6">
        <f t="shared" si="1"/>
        <v>0.75282167042889392</v>
      </c>
      <c r="R95" s="6">
        <f t="shared" si="2"/>
        <v>0.70099196976854039</v>
      </c>
      <c r="S95" s="6">
        <f t="shared" si="3"/>
        <v>1.7141024210643758</v>
      </c>
      <c r="T95" s="6">
        <f t="shared" si="4"/>
        <v>1.0299319727891156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1.9932607568688439</v>
      </c>
      <c r="X95" s="6">
        <f t="shared" si="8"/>
        <v>1.0628066732090284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2.7006960556844546</v>
      </c>
      <c r="AB95" s="6">
        <f t="shared" si="12"/>
        <v>1.5764705882352941</v>
      </c>
      <c r="AC95" s="6">
        <f t="shared" si="13"/>
        <v>2.44794952681388</v>
      </c>
    </row>
    <row r="96" spans="1:29" x14ac:dyDescent="0.25">
      <c r="A96" s="3">
        <f t="shared" si="14"/>
        <v>42462</v>
      </c>
      <c r="B96">
        <v>4585</v>
      </c>
      <c r="C96">
        <v>4457</v>
      </c>
      <c r="D96">
        <v>33106</v>
      </c>
      <c r="E96" s="24">
        <v>6365</v>
      </c>
      <c r="F96">
        <v>5233</v>
      </c>
      <c r="G96">
        <v>2715</v>
      </c>
      <c r="H96">
        <v>4032</v>
      </c>
      <c r="I96">
        <v>1026</v>
      </c>
      <c r="J96">
        <v>1422</v>
      </c>
      <c r="K96">
        <v>601</v>
      </c>
      <c r="L96">
        <v>1150</v>
      </c>
      <c r="M96">
        <v>424</v>
      </c>
      <c r="N96">
        <v>1092</v>
      </c>
      <c r="Q96" s="6">
        <f t="shared" si="1"/>
        <v>0.77619773150499405</v>
      </c>
      <c r="R96" s="6">
        <f t="shared" si="2"/>
        <v>0.73572136018487955</v>
      </c>
      <c r="S96" s="6">
        <f t="shared" si="3"/>
        <v>1.7335707179138085</v>
      </c>
      <c r="T96" s="6">
        <f t="shared" si="4"/>
        <v>0.91807298427809025</v>
      </c>
      <c r="U96" s="6">
        <f t="shared" si="5"/>
        <v>1.373851404568128</v>
      </c>
      <c r="V96" s="6">
        <f t="shared" si="6"/>
        <v>0.92788790157211209</v>
      </c>
      <c r="W96" s="6">
        <f t="shared" si="7"/>
        <v>1.5424636572302983</v>
      </c>
      <c r="X96" s="6">
        <f t="shared" si="8"/>
        <v>0.87542662116040959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2.6620370370370372</v>
      </c>
      <c r="AB96" s="6">
        <f t="shared" si="12"/>
        <v>1.4039735099337749</v>
      </c>
      <c r="AC96" s="6">
        <f t="shared" si="13"/>
        <v>1.5294117647058822</v>
      </c>
    </row>
    <row r="97" spans="1:29" x14ac:dyDescent="0.25">
      <c r="A97" s="3">
        <f t="shared" si="14"/>
        <v>42463</v>
      </c>
      <c r="B97">
        <v>4807</v>
      </c>
      <c r="C97">
        <v>3665</v>
      </c>
      <c r="D97">
        <v>34582</v>
      </c>
      <c r="E97" s="24">
        <v>4933</v>
      </c>
      <c r="F97">
        <v>4267</v>
      </c>
      <c r="G97">
        <v>2560</v>
      </c>
      <c r="H97">
        <v>3384</v>
      </c>
      <c r="I97">
        <v>904</v>
      </c>
      <c r="J97">
        <v>1661</v>
      </c>
      <c r="K97">
        <v>357</v>
      </c>
      <c r="L97">
        <v>1166</v>
      </c>
      <c r="M97">
        <v>331</v>
      </c>
      <c r="N97">
        <v>1537</v>
      </c>
      <c r="Q97" s="6">
        <f t="shared" si="1"/>
        <v>0.80478821362799269</v>
      </c>
      <c r="R97" s="6">
        <f t="shared" si="2"/>
        <v>0.68402388951101156</v>
      </c>
      <c r="S97" s="6">
        <f t="shared" si="3"/>
        <v>1.7896806914040262</v>
      </c>
      <c r="T97" s="6">
        <f t="shared" si="4"/>
        <v>0.72288980070339981</v>
      </c>
      <c r="U97" s="6">
        <f t="shared" si="5"/>
        <v>0.92539579266970284</v>
      </c>
      <c r="V97" s="6">
        <f t="shared" si="6"/>
        <v>0.8322496749024707</v>
      </c>
      <c r="W97" s="6">
        <f t="shared" si="7"/>
        <v>1.4668400520156046</v>
      </c>
      <c r="X97" s="6">
        <f t="shared" si="8"/>
        <v>0.77998274374460741</v>
      </c>
      <c r="Y97" s="6">
        <f t="shared" si="9"/>
        <v>0.89783783783783788</v>
      </c>
      <c r="Z97" s="6">
        <f t="shared" si="10"/>
        <v>1.19</v>
      </c>
      <c r="AA97" s="6">
        <f t="shared" si="11"/>
        <v>2.3942505133470227</v>
      </c>
      <c r="AB97" s="6">
        <f t="shared" si="12"/>
        <v>1.1258503401360545</v>
      </c>
      <c r="AC97" s="6">
        <f t="shared" si="13"/>
        <v>1.7115812917594655</v>
      </c>
    </row>
    <row r="98" spans="1:29" x14ac:dyDescent="0.25">
      <c r="A98" s="3">
        <f t="shared" si="14"/>
        <v>42464</v>
      </c>
      <c r="B98">
        <v>4318</v>
      </c>
      <c r="C98">
        <v>3212</v>
      </c>
      <c r="D98">
        <v>26196</v>
      </c>
      <c r="E98" s="24">
        <v>4031</v>
      </c>
      <c r="F98">
        <v>1873</v>
      </c>
      <c r="G98">
        <v>2483</v>
      </c>
      <c r="H98">
        <v>5348</v>
      </c>
      <c r="I98">
        <v>1224</v>
      </c>
      <c r="J98">
        <v>1260</v>
      </c>
      <c r="K98">
        <v>340</v>
      </c>
      <c r="L98">
        <v>894</v>
      </c>
      <c r="M98">
        <v>390</v>
      </c>
      <c r="N98">
        <v>1600</v>
      </c>
      <c r="Q98" s="6">
        <f t="shared" si="1"/>
        <v>0.82799616490891659</v>
      </c>
      <c r="R98" s="6">
        <f t="shared" si="2"/>
        <v>0.75719000471475717</v>
      </c>
      <c r="S98" s="6">
        <f t="shared" si="3"/>
        <v>1.3005014148835823</v>
      </c>
      <c r="T98" s="6">
        <f t="shared" si="4"/>
        <v>0.85042194092827006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2.4264972776769511</v>
      </c>
      <c r="X98" s="6">
        <f t="shared" si="8"/>
        <v>1.1086956521739131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2.5397727272727271</v>
      </c>
      <c r="AB98" s="6">
        <f t="shared" si="12"/>
        <v>1.95</v>
      </c>
      <c r="AC98" s="6">
        <f t="shared" si="13"/>
        <v>2.4060150375939848</v>
      </c>
    </row>
    <row r="99" spans="1:29" x14ac:dyDescent="0.25">
      <c r="A99" s="3">
        <f t="shared" si="14"/>
        <v>42465</v>
      </c>
      <c r="B99">
        <v>3599</v>
      </c>
      <c r="C99">
        <v>3525</v>
      </c>
      <c r="D99">
        <v>32480</v>
      </c>
      <c r="E99" s="24">
        <v>3252</v>
      </c>
      <c r="F99">
        <v>3912</v>
      </c>
      <c r="G99">
        <v>2274</v>
      </c>
      <c r="H99">
        <v>3444</v>
      </c>
      <c r="I99">
        <v>952</v>
      </c>
      <c r="J99">
        <v>1123</v>
      </c>
      <c r="K99">
        <v>390</v>
      </c>
      <c r="L99">
        <v>929</v>
      </c>
      <c r="M99">
        <v>370</v>
      </c>
      <c r="N99">
        <v>1155</v>
      </c>
      <c r="Q99" s="6">
        <f t="shared" si="1"/>
        <v>0.88930071658018284</v>
      </c>
      <c r="R99" s="6">
        <f t="shared" si="2"/>
        <v>0.68566426765220778</v>
      </c>
      <c r="S99" s="6">
        <f t="shared" si="3"/>
        <v>1.3678669193514423</v>
      </c>
      <c r="T99" s="6">
        <f t="shared" si="4"/>
        <v>0.73078651685393259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1.4513274336283186</v>
      </c>
      <c r="X99" s="6">
        <f t="shared" si="8"/>
        <v>1.0769230769230769</v>
      </c>
      <c r="Y99" s="6">
        <f t="shared" si="9"/>
        <v>1.0564440263405457</v>
      </c>
      <c r="Z99" s="6">
        <f t="shared" si="10"/>
        <v>0.9375</v>
      </c>
      <c r="AA99" s="6">
        <f t="shared" si="11"/>
        <v>2.4839572192513368</v>
      </c>
      <c r="AB99" s="6">
        <f t="shared" si="12"/>
        <v>1.2542372881355932</v>
      </c>
      <c r="AC99" s="6">
        <f t="shared" si="13"/>
        <v>1.0239361702127661</v>
      </c>
    </row>
    <row r="100" spans="1:29" x14ac:dyDescent="0.25">
      <c r="A100" s="3">
        <f t="shared" si="14"/>
        <v>42466</v>
      </c>
      <c r="B100">
        <v>3037</v>
      </c>
      <c r="C100">
        <v>3194</v>
      </c>
      <c r="D100">
        <v>34984</v>
      </c>
      <c r="E100" s="24">
        <v>4288</v>
      </c>
      <c r="F100">
        <v>3777</v>
      </c>
      <c r="G100">
        <v>2089</v>
      </c>
      <c r="H100">
        <v>3293</v>
      </c>
      <c r="I100">
        <v>777</v>
      </c>
      <c r="J100">
        <v>1380</v>
      </c>
      <c r="K100">
        <v>738</v>
      </c>
      <c r="L100">
        <v>1851</v>
      </c>
      <c r="M100">
        <v>345</v>
      </c>
      <c r="N100">
        <v>1230</v>
      </c>
      <c r="Q100" s="6">
        <f t="shared" si="1"/>
        <v>0.74932149025413275</v>
      </c>
      <c r="R100" s="6">
        <f t="shared" si="2"/>
        <v>0.7244273077795419</v>
      </c>
      <c r="S100" s="6">
        <f t="shared" si="3"/>
        <v>1.3551286024171056</v>
      </c>
      <c r="T100" s="6">
        <f t="shared" si="4"/>
        <v>0.87101360958764984</v>
      </c>
      <c r="U100" s="6">
        <f t="shared" si="5"/>
        <v>0.4984164687252573</v>
      </c>
      <c r="V100" s="6">
        <f t="shared" si="6"/>
        <v>0.67170418006430865</v>
      </c>
      <c r="W100" s="6">
        <f t="shared" si="7"/>
        <v>1.2079970652971386</v>
      </c>
      <c r="X100" s="6">
        <f t="shared" si="8"/>
        <v>0.91952662721893497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1.7028518859245629</v>
      </c>
      <c r="AB100" s="6">
        <f t="shared" si="12"/>
        <v>1.0615384615384615</v>
      </c>
      <c r="AC100" s="6">
        <f t="shared" si="13"/>
        <v>1.0567010309278351</v>
      </c>
    </row>
    <row r="101" spans="1:29" x14ac:dyDescent="0.25">
      <c r="A101" s="3">
        <f t="shared" si="14"/>
        <v>42467</v>
      </c>
      <c r="B101">
        <v>3834</v>
      </c>
      <c r="C101">
        <v>3471</v>
      </c>
      <c r="D101">
        <v>32994</v>
      </c>
      <c r="E101" s="24">
        <v>5633</v>
      </c>
      <c r="F101">
        <v>3881</v>
      </c>
      <c r="G101">
        <v>1997</v>
      </c>
      <c r="H101">
        <v>4974</v>
      </c>
      <c r="I101">
        <v>969</v>
      </c>
      <c r="J101">
        <v>1209</v>
      </c>
      <c r="K101">
        <v>654</v>
      </c>
      <c r="L101">
        <v>2154</v>
      </c>
      <c r="M101">
        <v>365</v>
      </c>
      <c r="N101">
        <v>1541</v>
      </c>
      <c r="Q101" s="6">
        <f t="shared" si="1"/>
        <v>0.80158896090319887</v>
      </c>
      <c r="R101" s="6">
        <f t="shared" si="2"/>
        <v>0.6333941605839416</v>
      </c>
      <c r="S101" s="6">
        <f t="shared" si="3"/>
        <v>1.2048641542506573</v>
      </c>
      <c r="T101" s="6">
        <f t="shared" si="4"/>
        <v>0.91252227442086509</v>
      </c>
      <c r="U101" s="6">
        <f t="shared" si="5"/>
        <v>0.7983953918946719</v>
      </c>
      <c r="V101" s="6">
        <f t="shared" si="6"/>
        <v>0.6683400267737617</v>
      </c>
      <c r="W101" s="6">
        <f t="shared" si="7"/>
        <v>1.2698493745213173</v>
      </c>
      <c r="X101" s="6">
        <f t="shared" si="8"/>
        <v>0.95093228655544648</v>
      </c>
      <c r="Y101" s="6">
        <f t="shared" si="9"/>
        <v>1.016820857863751</v>
      </c>
      <c r="Z101" s="6">
        <f t="shared" si="10"/>
        <v>1.345679012345679</v>
      </c>
      <c r="AA101" s="6">
        <f t="shared" si="11"/>
        <v>1.8521066208082546</v>
      </c>
      <c r="AB101" s="6">
        <f t="shared" si="12"/>
        <v>1.7216981132075471</v>
      </c>
      <c r="AC101" s="6">
        <f t="shared" si="13"/>
        <v>1.3771224307417338</v>
      </c>
    </row>
    <row r="102" spans="1:29" x14ac:dyDescent="0.25">
      <c r="A102" s="3">
        <f t="shared" si="14"/>
        <v>42468</v>
      </c>
      <c r="B102">
        <v>4204</v>
      </c>
      <c r="C102">
        <v>3279</v>
      </c>
      <c r="D102">
        <v>34051</v>
      </c>
      <c r="E102" s="24">
        <v>4939</v>
      </c>
      <c r="F102">
        <v>4286</v>
      </c>
      <c r="G102">
        <v>1634</v>
      </c>
      <c r="H102">
        <v>3935</v>
      </c>
      <c r="I102">
        <v>1213</v>
      </c>
      <c r="J102">
        <v>1580</v>
      </c>
      <c r="K102">
        <v>645</v>
      </c>
      <c r="L102">
        <v>1957</v>
      </c>
      <c r="M102">
        <v>500</v>
      </c>
      <c r="N102">
        <v>1327</v>
      </c>
      <c r="Q102" s="6">
        <f t="shared" si="1"/>
        <v>0.90040693938744909</v>
      </c>
      <c r="R102" s="6">
        <f t="shared" si="2"/>
        <v>0.73652291105121293</v>
      </c>
      <c r="S102" s="6">
        <f t="shared" si="3"/>
        <v>1.1081784749568784</v>
      </c>
      <c r="T102" s="6">
        <f t="shared" si="4"/>
        <v>0.72493761925730227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1.023407022106632</v>
      </c>
      <c r="X102" s="6">
        <f t="shared" si="8"/>
        <v>1.1200369344413665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1.6812714776632303</v>
      </c>
      <c r="AB102" s="6">
        <f t="shared" si="12"/>
        <v>1.2437810945273631</v>
      </c>
      <c r="AC102" s="6">
        <f t="shared" si="13"/>
        <v>0.85502577319587625</v>
      </c>
    </row>
    <row r="103" spans="1:29" x14ac:dyDescent="0.25">
      <c r="A103" s="3">
        <f t="shared" si="14"/>
        <v>42469</v>
      </c>
      <c r="B103">
        <v>3950</v>
      </c>
      <c r="C103">
        <v>3173</v>
      </c>
      <c r="D103">
        <v>34379</v>
      </c>
      <c r="E103" s="24">
        <v>3936</v>
      </c>
      <c r="F103">
        <v>4342</v>
      </c>
      <c r="G103">
        <v>1972</v>
      </c>
      <c r="H103">
        <v>7860</v>
      </c>
      <c r="I103">
        <v>1335</v>
      </c>
      <c r="J103">
        <v>1684</v>
      </c>
      <c r="K103">
        <v>454</v>
      </c>
      <c r="L103">
        <v>1644</v>
      </c>
      <c r="M103">
        <v>1508</v>
      </c>
      <c r="N103">
        <v>1383</v>
      </c>
      <c r="Q103" s="6">
        <f t="shared" si="1"/>
        <v>0.86150490730643403</v>
      </c>
      <c r="R103" s="6">
        <f t="shared" si="2"/>
        <v>0.71191384339241648</v>
      </c>
      <c r="S103" s="6">
        <f t="shared" si="3"/>
        <v>1.0384522443061681</v>
      </c>
      <c r="T103" s="6">
        <f t="shared" si="4"/>
        <v>0.61838177533385708</v>
      </c>
      <c r="U103" s="6">
        <f t="shared" si="5"/>
        <v>0.82973437798585892</v>
      </c>
      <c r="V103" s="6">
        <f t="shared" si="6"/>
        <v>0.72633517495395949</v>
      </c>
      <c r="W103" s="6">
        <f t="shared" si="7"/>
        <v>1.9494047619047619</v>
      </c>
      <c r="X103" s="6">
        <f t="shared" si="8"/>
        <v>1.3011695906432748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1.4295652173913043</v>
      </c>
      <c r="AB103" s="6">
        <f t="shared" si="12"/>
        <v>3.5566037735849059</v>
      </c>
      <c r="AC103" s="6">
        <f t="shared" si="13"/>
        <v>1.2664835164835164</v>
      </c>
    </row>
    <row r="104" spans="1:29" x14ac:dyDescent="0.25">
      <c r="A104" s="3">
        <f t="shared" si="14"/>
        <v>42470</v>
      </c>
      <c r="B104">
        <v>4697</v>
      </c>
      <c r="C104">
        <v>2876</v>
      </c>
      <c r="D104">
        <v>30066</v>
      </c>
      <c r="E104" s="24">
        <v>3281</v>
      </c>
      <c r="F104">
        <v>3114</v>
      </c>
      <c r="G104">
        <v>1837</v>
      </c>
      <c r="H104">
        <v>4741</v>
      </c>
      <c r="I104">
        <v>1316</v>
      </c>
      <c r="J104">
        <v>1351</v>
      </c>
      <c r="K104">
        <v>395</v>
      </c>
      <c r="L104">
        <v>1173</v>
      </c>
      <c r="M104">
        <v>839</v>
      </c>
      <c r="N104">
        <v>1170</v>
      </c>
      <c r="Q104" s="6">
        <f t="shared" si="1"/>
        <v>0.97711670480549195</v>
      </c>
      <c r="R104" s="6">
        <f t="shared" si="2"/>
        <v>0.78472032742155529</v>
      </c>
      <c r="S104" s="6">
        <f t="shared" si="3"/>
        <v>0.86941183274535883</v>
      </c>
      <c r="T104" s="6">
        <f t="shared" si="4"/>
        <v>0.66511250760186502</v>
      </c>
      <c r="U104" s="6">
        <f t="shared" si="5"/>
        <v>0.72978673541129602</v>
      </c>
      <c r="V104" s="6">
        <f t="shared" si="6"/>
        <v>0.71757812499999996</v>
      </c>
      <c r="W104" s="6">
        <f t="shared" si="7"/>
        <v>1.4010047281323876</v>
      </c>
      <c r="X104" s="6">
        <f t="shared" si="8"/>
        <v>1.4557522123893805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1.0060034305317325</v>
      </c>
      <c r="AB104" s="6">
        <f t="shared" si="12"/>
        <v>2.5347432024169185</v>
      </c>
      <c r="AC104" s="6">
        <f t="shared" si="13"/>
        <v>0.76122316200390372</v>
      </c>
    </row>
    <row r="105" spans="1:29" x14ac:dyDescent="0.25">
      <c r="A105" s="3">
        <f t="shared" si="14"/>
        <v>42471</v>
      </c>
      <c r="B105">
        <v>4094</v>
      </c>
      <c r="C105">
        <v>2261</v>
      </c>
      <c r="D105">
        <v>26181</v>
      </c>
      <c r="E105" s="24">
        <v>2402</v>
      </c>
      <c r="F105">
        <v>1613</v>
      </c>
      <c r="G105">
        <v>1657</v>
      </c>
      <c r="H105">
        <v>4791</v>
      </c>
      <c r="I105">
        <v>1174</v>
      </c>
      <c r="J105">
        <v>1629</v>
      </c>
      <c r="K105">
        <v>464</v>
      </c>
      <c r="L105">
        <v>1230</v>
      </c>
      <c r="M105">
        <v>727</v>
      </c>
      <c r="N105">
        <v>1065</v>
      </c>
      <c r="Q105" s="6">
        <f t="shared" si="1"/>
        <v>0.94812413154238073</v>
      </c>
      <c r="R105" s="6">
        <f t="shared" si="2"/>
        <v>0.70392278953922793</v>
      </c>
      <c r="S105" s="6">
        <f t="shared" si="3"/>
        <v>0.99942739349519005</v>
      </c>
      <c r="T105" s="6">
        <f t="shared" si="4"/>
        <v>0.5958819151575292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0.89584891548242329</v>
      </c>
      <c r="X105" s="6">
        <f t="shared" si="8"/>
        <v>0.95915032679738566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1.3758389261744965</v>
      </c>
      <c r="AB105" s="6">
        <f t="shared" si="12"/>
        <v>1.8641025641025641</v>
      </c>
      <c r="AC105" s="6">
        <f t="shared" si="13"/>
        <v>0.66562500000000002</v>
      </c>
    </row>
    <row r="106" spans="1:29" x14ac:dyDescent="0.25">
      <c r="A106" s="3">
        <f t="shared" si="14"/>
        <v>42472</v>
      </c>
      <c r="B106">
        <v>3153</v>
      </c>
      <c r="C106">
        <v>2192</v>
      </c>
      <c r="D106">
        <v>27824</v>
      </c>
      <c r="E106" s="24">
        <v>2218</v>
      </c>
      <c r="F106">
        <v>2673</v>
      </c>
      <c r="G106">
        <v>1617</v>
      </c>
      <c r="H106">
        <v>3933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1297</v>
      </c>
      <c r="Q106" s="6">
        <f t="shared" si="1"/>
        <v>0.87607668796888027</v>
      </c>
      <c r="R106" s="6">
        <f t="shared" si="2"/>
        <v>0.62184397163120564</v>
      </c>
      <c r="S106" s="6">
        <f t="shared" si="3"/>
        <v>0.85665024630541875</v>
      </c>
      <c r="T106" s="6">
        <f t="shared" si="4"/>
        <v>0.68204182041820416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1.14198606271777</v>
      </c>
      <c r="X106" s="6">
        <f t="shared" si="8"/>
        <v>1.0126050420168067</v>
      </c>
      <c r="Y106" s="6">
        <f t="shared" si="9"/>
        <v>0.83882457702582369</v>
      </c>
      <c r="Z106" s="6">
        <f t="shared" si="10"/>
        <v>1.1205128205128205</v>
      </c>
      <c r="AA106" s="6">
        <f t="shared" si="11"/>
        <v>1.3326157158234662</v>
      </c>
      <c r="AB106" s="6">
        <f t="shared" si="12"/>
        <v>2.6810810810810812</v>
      </c>
      <c r="AC106" s="6">
        <f t="shared" si="13"/>
        <v>1.1229437229437229</v>
      </c>
    </row>
    <row r="107" spans="1:29" x14ac:dyDescent="0.25">
      <c r="A107" s="3">
        <f t="shared" si="14"/>
        <v>42473</v>
      </c>
      <c r="B107">
        <v>2973</v>
      </c>
      <c r="C107">
        <v>2257</v>
      </c>
      <c r="D107">
        <v>29028</v>
      </c>
      <c r="E107" s="24">
        <v>2138</v>
      </c>
      <c r="F107">
        <v>5497</v>
      </c>
      <c r="G107">
        <v>1574</v>
      </c>
      <c r="H107">
        <v>4758</v>
      </c>
      <c r="I107">
        <v>868</v>
      </c>
      <c r="J107">
        <v>530</v>
      </c>
      <c r="K107">
        <v>479</v>
      </c>
      <c r="L107">
        <v>1832</v>
      </c>
      <c r="M107">
        <v>832</v>
      </c>
      <c r="N107">
        <v>1383</v>
      </c>
      <c r="Q107" s="6">
        <f t="shared" si="1"/>
        <v>0.97892657227527169</v>
      </c>
      <c r="R107" s="6">
        <f t="shared" si="2"/>
        <v>0.70663744520976834</v>
      </c>
      <c r="S107" s="6">
        <f t="shared" si="3"/>
        <v>0.82975074319689002</v>
      </c>
      <c r="T107" s="6">
        <f t="shared" si="4"/>
        <v>0.49860074626865669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1.4448830853325236</v>
      </c>
      <c r="X107" s="6">
        <f t="shared" si="8"/>
        <v>1.117117117117117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0.9897352782279849</v>
      </c>
      <c r="AB107" s="6">
        <f t="shared" si="12"/>
        <v>2.4115942028985509</v>
      </c>
      <c r="AC107" s="6">
        <f t="shared" si="13"/>
        <v>1.1243902439024391</v>
      </c>
    </row>
    <row r="108" spans="1:29" x14ac:dyDescent="0.25">
      <c r="A108" s="3">
        <f t="shared" si="14"/>
        <v>42474</v>
      </c>
      <c r="B108">
        <v>2666</v>
      </c>
      <c r="C108">
        <v>2380</v>
      </c>
      <c r="D108">
        <v>31623</v>
      </c>
      <c r="E108" s="24">
        <v>2543</v>
      </c>
      <c r="F108">
        <v>2633</v>
      </c>
      <c r="G108">
        <v>1512</v>
      </c>
      <c r="H108">
        <v>4170</v>
      </c>
      <c r="I108">
        <v>734</v>
      </c>
      <c r="J108">
        <v>2454</v>
      </c>
      <c r="K108">
        <v>604</v>
      </c>
      <c r="L108">
        <v>3348</v>
      </c>
      <c r="M108">
        <v>1068</v>
      </c>
      <c r="N108">
        <v>1316</v>
      </c>
      <c r="Q108" s="6">
        <f t="shared" si="1"/>
        <v>0.69535732916014603</v>
      </c>
      <c r="R108" s="6">
        <f t="shared" si="2"/>
        <v>0.68568135983866318</v>
      </c>
      <c r="S108" s="6">
        <f t="shared" si="3"/>
        <v>0.95844699036188397</v>
      </c>
      <c r="T108" s="6">
        <f t="shared" si="4"/>
        <v>0.4514468311734422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0.83835946924004823</v>
      </c>
      <c r="X108" s="6">
        <f t="shared" si="8"/>
        <v>0.75748194014447889</v>
      </c>
      <c r="Y108" s="6">
        <f t="shared" si="9"/>
        <v>2.0297766749379651</v>
      </c>
      <c r="Z108" s="6">
        <f t="shared" si="10"/>
        <v>0.92354740061162077</v>
      </c>
      <c r="AA108" s="6">
        <f t="shared" si="11"/>
        <v>1.5543175487465182</v>
      </c>
      <c r="AB108" s="6">
        <f t="shared" si="12"/>
        <v>2.9260273972602739</v>
      </c>
      <c r="AC108" s="6">
        <f t="shared" si="13"/>
        <v>0.85399091499026603</v>
      </c>
    </row>
    <row r="109" spans="1:29" x14ac:dyDescent="0.25">
      <c r="A109" s="3">
        <f t="shared" si="14"/>
        <v>42475</v>
      </c>
      <c r="B109">
        <v>3787</v>
      </c>
      <c r="C109">
        <v>2293</v>
      </c>
      <c r="D109">
        <v>30375</v>
      </c>
      <c r="E109" s="24">
        <v>2945</v>
      </c>
      <c r="F109">
        <v>2641</v>
      </c>
      <c r="G109">
        <v>1606</v>
      </c>
      <c r="H109">
        <v>4183</v>
      </c>
      <c r="I109">
        <v>1061</v>
      </c>
      <c r="J109">
        <v>1236</v>
      </c>
      <c r="K109">
        <v>623</v>
      </c>
      <c r="L109">
        <v>2073</v>
      </c>
      <c r="M109">
        <v>724</v>
      </c>
      <c r="N109">
        <v>1727</v>
      </c>
      <c r="Q109" s="6">
        <f t="shared" si="1"/>
        <v>0.90080875356803047</v>
      </c>
      <c r="R109" s="6">
        <f t="shared" si="2"/>
        <v>0.69929856663616952</v>
      </c>
      <c r="S109" s="6">
        <f t="shared" si="3"/>
        <v>0.89204428651140932</v>
      </c>
      <c r="T109" s="6">
        <f t="shared" si="4"/>
        <v>0.5962745495039482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1.0630241423125795</v>
      </c>
      <c r="X109" s="6">
        <f t="shared" si="8"/>
        <v>0.87469084913437756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1.0592743995912111</v>
      </c>
      <c r="AB109" s="6">
        <f t="shared" si="12"/>
        <v>1.448</v>
      </c>
      <c r="AC109" s="6">
        <f t="shared" si="13"/>
        <v>1.3014318010550112</v>
      </c>
    </row>
    <row r="110" spans="1:29" x14ac:dyDescent="0.25">
      <c r="A110" s="3">
        <f t="shared" si="14"/>
        <v>42476</v>
      </c>
      <c r="B110">
        <v>3494</v>
      </c>
      <c r="C110">
        <v>1911</v>
      </c>
      <c r="D110">
        <v>33472</v>
      </c>
      <c r="E110" s="24">
        <v>3699</v>
      </c>
      <c r="F110">
        <v>405</v>
      </c>
      <c r="G110">
        <v>1499</v>
      </c>
      <c r="H110">
        <v>5073</v>
      </c>
      <c r="I110">
        <v>1235</v>
      </c>
      <c r="J110">
        <v>1329</v>
      </c>
      <c r="K110">
        <v>688</v>
      </c>
      <c r="L110">
        <v>2999</v>
      </c>
      <c r="M110">
        <v>709</v>
      </c>
      <c r="N110">
        <v>1821</v>
      </c>
      <c r="Q110" s="6">
        <f t="shared" si="1"/>
        <v>0.88455696202531642</v>
      </c>
      <c r="R110" s="6">
        <f t="shared" si="2"/>
        <v>0.60226914591868896</v>
      </c>
      <c r="S110" s="6">
        <f t="shared" si="3"/>
        <v>0.97361761540475289</v>
      </c>
      <c r="T110" s="6">
        <f t="shared" si="4"/>
        <v>0.93978658536585369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0.64541984732824431</v>
      </c>
      <c r="X110" s="6">
        <f t="shared" si="8"/>
        <v>0.92509363295880154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1.8242092457420924</v>
      </c>
      <c r="AB110" s="6">
        <f t="shared" si="12"/>
        <v>0.47015915119363394</v>
      </c>
      <c r="AC110" s="6">
        <f t="shared" si="13"/>
        <v>1.316702819956616</v>
      </c>
    </row>
    <row r="111" spans="1:29" x14ac:dyDescent="0.25">
      <c r="A111" s="3">
        <f t="shared" si="14"/>
        <v>42477</v>
      </c>
      <c r="B111">
        <v>3492</v>
      </c>
      <c r="C111">
        <v>1669</v>
      </c>
      <c r="D111">
        <v>28769</v>
      </c>
      <c r="E111" s="24">
        <v>2327</v>
      </c>
      <c r="F111">
        <v>2569</v>
      </c>
      <c r="G111">
        <v>1374</v>
      </c>
      <c r="H111">
        <v>5006</v>
      </c>
      <c r="I111">
        <v>1140</v>
      </c>
      <c r="J111">
        <v>1045</v>
      </c>
      <c r="K111">
        <v>532</v>
      </c>
      <c r="L111">
        <v>3040</v>
      </c>
      <c r="M111">
        <v>778</v>
      </c>
      <c r="N111">
        <v>1456</v>
      </c>
      <c r="Q111" s="6">
        <f t="shared" si="1"/>
        <v>0.74345326804343193</v>
      </c>
      <c r="R111" s="6">
        <f t="shared" si="2"/>
        <v>0.58031988873435325</v>
      </c>
      <c r="S111" s="6">
        <f t="shared" si="3"/>
        <v>0.9568615712100047</v>
      </c>
      <c r="T111" s="6">
        <f t="shared" si="4"/>
        <v>0.7092349893325206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1.0558953807213669</v>
      </c>
      <c r="X111" s="6">
        <f t="shared" si="8"/>
        <v>0.86626139817629177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2.5916453537936914</v>
      </c>
      <c r="AB111" s="6">
        <f t="shared" si="12"/>
        <v>0.92729439809296776</v>
      </c>
      <c r="AC111" s="6">
        <f t="shared" si="13"/>
        <v>1.2444444444444445</v>
      </c>
    </row>
    <row r="112" spans="1:29" x14ac:dyDescent="0.25">
      <c r="A112" s="3">
        <f t="shared" si="14"/>
        <v>42478</v>
      </c>
      <c r="B112">
        <v>3047</v>
      </c>
      <c r="C112">
        <v>1144</v>
      </c>
      <c r="D112">
        <v>25706</v>
      </c>
      <c r="E112" s="24">
        <v>2018</v>
      </c>
      <c r="F112">
        <v>785</v>
      </c>
      <c r="G112">
        <v>1343</v>
      </c>
      <c r="H112">
        <v>5300</v>
      </c>
      <c r="I112">
        <v>1066</v>
      </c>
      <c r="J112">
        <v>1313</v>
      </c>
      <c r="K112">
        <v>388</v>
      </c>
      <c r="L112">
        <v>1932</v>
      </c>
      <c r="M112">
        <v>493</v>
      </c>
      <c r="N112">
        <v>1673</v>
      </c>
      <c r="Q112" s="6">
        <f t="shared" si="1"/>
        <v>0.74425989252564728</v>
      </c>
      <c r="R112" s="6">
        <f t="shared" si="2"/>
        <v>0.50597080937638217</v>
      </c>
      <c r="S112" s="6">
        <f t="shared" si="3"/>
        <v>0.98185707192238647</v>
      </c>
      <c r="T112" s="6">
        <f t="shared" si="4"/>
        <v>0.84013322231473775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1.1062408682947193</v>
      </c>
      <c r="X112" s="6">
        <f t="shared" si="8"/>
        <v>0.90800681431005115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1.5707317073170732</v>
      </c>
      <c r="AB112" s="6">
        <f t="shared" si="12"/>
        <v>0.6781292984869326</v>
      </c>
      <c r="AC112" s="6">
        <f t="shared" si="13"/>
        <v>1.5708920187793427</v>
      </c>
    </row>
    <row r="113" spans="1:29" x14ac:dyDescent="0.25">
      <c r="A113" s="3">
        <f t="shared" si="14"/>
        <v>42479</v>
      </c>
      <c r="B113">
        <v>2251</v>
      </c>
      <c r="C113">
        <v>1483</v>
      </c>
      <c r="D113">
        <v>29426</v>
      </c>
      <c r="E113" s="24">
        <v>1323</v>
      </c>
      <c r="F113">
        <v>2051</v>
      </c>
      <c r="G113">
        <v>1294</v>
      </c>
      <c r="H113">
        <v>4236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1773</v>
      </c>
      <c r="Q113" s="6">
        <f t="shared" si="1"/>
        <v>0.71392324770060256</v>
      </c>
      <c r="R113" s="6">
        <f t="shared" si="2"/>
        <v>0.67655109489051091</v>
      </c>
      <c r="S113" s="6">
        <f t="shared" si="3"/>
        <v>1.0575761932144911</v>
      </c>
      <c r="T113" s="6">
        <f t="shared" si="4"/>
        <v>0.59648331830477908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1.0770404271548437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1.3670007710100232</v>
      </c>
    </row>
    <row r="114" spans="1:29" x14ac:dyDescent="0.25">
      <c r="A114" s="3">
        <f t="shared" si="14"/>
        <v>42480</v>
      </c>
      <c r="B114">
        <v>2727</v>
      </c>
      <c r="C114">
        <v>1328</v>
      </c>
      <c r="D114">
        <v>26925</v>
      </c>
      <c r="E114" s="24">
        <v>1388</v>
      </c>
      <c r="F114">
        <v>2667</v>
      </c>
      <c r="G114">
        <v>1297</v>
      </c>
      <c r="H114">
        <v>3896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1593</v>
      </c>
      <c r="Q114" s="6">
        <f t="shared" si="1"/>
        <v>0.91725529767911196</v>
      </c>
      <c r="R114" s="6">
        <f t="shared" si="2"/>
        <v>0.58839167035888351</v>
      </c>
      <c r="S114" s="6">
        <f t="shared" si="3"/>
        <v>0.92755270773046716</v>
      </c>
      <c r="T114" s="6">
        <f t="shared" si="4"/>
        <v>0.64920486435921421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0.81883144178226142</v>
      </c>
      <c r="X114" s="6">
        <f t="shared" si="8"/>
        <v>0.83986175115207373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1.1518438177874186</v>
      </c>
    </row>
    <row r="115" spans="1:29" x14ac:dyDescent="0.25">
      <c r="A115" s="3">
        <f t="shared" si="14"/>
        <v>42481</v>
      </c>
      <c r="B115">
        <v>3370</v>
      </c>
      <c r="C115">
        <v>1471</v>
      </c>
      <c r="D115">
        <v>31437</v>
      </c>
      <c r="E115" s="24">
        <v>2195</v>
      </c>
      <c r="F115">
        <v>1827</v>
      </c>
      <c r="G115">
        <v>1194</v>
      </c>
      <c r="H115">
        <v>4033</v>
      </c>
      <c r="I115">
        <v>708</v>
      </c>
      <c r="J115">
        <v>933</v>
      </c>
      <c r="K115">
        <v>722</v>
      </c>
      <c r="L115">
        <v>2678</v>
      </c>
      <c r="M115">
        <v>631</v>
      </c>
      <c r="N115">
        <v>1768</v>
      </c>
      <c r="Q115" s="6">
        <f t="shared" si="1"/>
        <v>1.264066016504126</v>
      </c>
      <c r="R115" s="6">
        <f t="shared" si="2"/>
        <v>0.61806722689075633</v>
      </c>
      <c r="S115" s="6">
        <f t="shared" si="3"/>
        <v>0.99411820510388005</v>
      </c>
      <c r="T115" s="6">
        <f t="shared" si="4"/>
        <v>0.86315375540699957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0.96714628297362115</v>
      </c>
      <c r="X115" s="6">
        <f t="shared" si="8"/>
        <v>0.96457765667574935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0.79988052568697732</v>
      </c>
      <c r="AB115" s="6">
        <f t="shared" si="12"/>
        <v>0.59082397003745324</v>
      </c>
      <c r="AC115" s="6">
        <f t="shared" si="13"/>
        <v>1.3434650455927051</v>
      </c>
    </row>
    <row r="116" spans="1:29" x14ac:dyDescent="0.25">
      <c r="A116" s="3">
        <f t="shared" si="14"/>
        <v>42482</v>
      </c>
      <c r="B116">
        <v>2644</v>
      </c>
      <c r="C116">
        <v>1186</v>
      </c>
      <c r="D116">
        <v>31470</v>
      </c>
      <c r="E116" s="24">
        <v>2481</v>
      </c>
      <c r="F116">
        <v>1653</v>
      </c>
      <c r="G116">
        <v>1030</v>
      </c>
      <c r="H116">
        <v>4152</v>
      </c>
      <c r="I116">
        <v>887</v>
      </c>
      <c r="J116">
        <v>908</v>
      </c>
      <c r="K116">
        <v>758</v>
      </c>
      <c r="L116">
        <v>3735</v>
      </c>
      <c r="M116">
        <v>936</v>
      </c>
      <c r="N116">
        <v>1920</v>
      </c>
      <c r="Q116" s="6">
        <f t="shared" si="1"/>
        <v>0.6981779772907315</v>
      </c>
      <c r="R116" s="6">
        <f t="shared" si="2"/>
        <v>0.51722634103794152</v>
      </c>
      <c r="S116" s="6">
        <f t="shared" si="3"/>
        <v>1.0360493827160493</v>
      </c>
      <c r="T116" s="6">
        <f t="shared" si="4"/>
        <v>0.84244482173174873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0.99258905092039207</v>
      </c>
      <c r="X116" s="6">
        <f t="shared" si="8"/>
        <v>0.83600377002827519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1.8017366136034731</v>
      </c>
      <c r="AB116" s="6">
        <f t="shared" si="12"/>
        <v>1.2928176795580111</v>
      </c>
      <c r="AC116" s="6">
        <f t="shared" si="13"/>
        <v>1.111754487550666</v>
      </c>
    </row>
    <row r="117" spans="1:29" x14ac:dyDescent="0.25">
      <c r="A117" s="3">
        <f t="shared" si="14"/>
        <v>42483</v>
      </c>
      <c r="B117">
        <v>3022</v>
      </c>
      <c r="C117">
        <v>1120</v>
      </c>
      <c r="D117">
        <v>36533</v>
      </c>
      <c r="E117" s="24">
        <v>1870</v>
      </c>
      <c r="F117">
        <v>1773</v>
      </c>
      <c r="G117">
        <v>1168</v>
      </c>
      <c r="H117">
        <v>4879</v>
      </c>
      <c r="I117">
        <v>806</v>
      </c>
      <c r="J117">
        <v>1496</v>
      </c>
      <c r="K117">
        <v>780</v>
      </c>
      <c r="L117">
        <v>3503</v>
      </c>
      <c r="M117">
        <v>577</v>
      </c>
      <c r="N117">
        <v>1778</v>
      </c>
      <c r="Q117" s="6">
        <f t="shared" si="1"/>
        <v>0.86491127647395538</v>
      </c>
      <c r="R117" s="6">
        <f t="shared" si="2"/>
        <v>0.58608058608058611</v>
      </c>
      <c r="S117" s="6">
        <f t="shared" si="3"/>
        <v>1.0914495697896749</v>
      </c>
      <c r="T117" s="6">
        <f t="shared" si="4"/>
        <v>0.50554203838875367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0.96175832840528286</v>
      </c>
      <c r="X117" s="6">
        <f t="shared" si="8"/>
        <v>0.65263157894736845</v>
      </c>
      <c r="Y117" s="6">
        <f t="shared" si="9"/>
        <v>1.1256583897667418</v>
      </c>
      <c r="Z117" s="6">
        <f t="shared" si="10"/>
        <v>1.1337209302325582</v>
      </c>
      <c r="AA117" s="6">
        <f t="shared" si="11"/>
        <v>1.168056018672891</v>
      </c>
      <c r="AB117" s="6">
        <f t="shared" si="12"/>
        <v>0.81382228490832154</v>
      </c>
      <c r="AC117" s="6">
        <f t="shared" si="13"/>
        <v>0.97638660076880834</v>
      </c>
    </row>
    <row r="118" spans="1:29" x14ac:dyDescent="0.25">
      <c r="A118" s="3">
        <f t="shared" si="14"/>
        <v>42484</v>
      </c>
      <c r="B118">
        <v>2357</v>
      </c>
      <c r="C118">
        <v>756</v>
      </c>
      <c r="D118">
        <v>34737</v>
      </c>
      <c r="E118" s="24">
        <v>1514</v>
      </c>
      <c r="F118">
        <v>1537</v>
      </c>
      <c r="G118">
        <v>1134</v>
      </c>
      <c r="H118">
        <v>4451</v>
      </c>
      <c r="I118">
        <v>655</v>
      </c>
      <c r="J118">
        <v>1032</v>
      </c>
      <c r="K118">
        <v>473</v>
      </c>
      <c r="L118">
        <v>6201</v>
      </c>
      <c r="M118">
        <v>377</v>
      </c>
      <c r="N118">
        <v>1466</v>
      </c>
      <c r="Q118" s="6">
        <f t="shared" si="1"/>
        <v>0.67497136311569306</v>
      </c>
      <c r="R118" s="6">
        <f t="shared" si="2"/>
        <v>0.45296584781306171</v>
      </c>
      <c r="S118" s="6">
        <f t="shared" si="3"/>
        <v>1.207445514268831</v>
      </c>
      <c r="T118" s="6">
        <f t="shared" si="4"/>
        <v>0.65062311989686294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0.88913304035157814</v>
      </c>
      <c r="X118" s="6">
        <f t="shared" si="8"/>
        <v>0.57456140350877194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2.0398026315789473</v>
      </c>
      <c r="AB118" s="6">
        <f t="shared" si="12"/>
        <v>0.48457583547557842</v>
      </c>
      <c r="AC118" s="6">
        <f t="shared" si="13"/>
        <v>1.0068681318681318</v>
      </c>
    </row>
    <row r="119" spans="1:29" x14ac:dyDescent="0.25">
      <c r="A119" s="3">
        <f t="shared" si="14"/>
        <v>42485</v>
      </c>
      <c r="B119">
        <v>2325</v>
      </c>
      <c r="C119">
        <v>561</v>
      </c>
      <c r="D119">
        <v>25898</v>
      </c>
      <c r="E119" s="24">
        <v>1257</v>
      </c>
      <c r="F119">
        <v>461</v>
      </c>
      <c r="G119">
        <v>1153</v>
      </c>
      <c r="H119">
        <v>4044</v>
      </c>
      <c r="I119">
        <v>655</v>
      </c>
      <c r="J119">
        <v>809</v>
      </c>
      <c r="K119">
        <v>300</v>
      </c>
      <c r="L119">
        <v>3663</v>
      </c>
      <c r="M119">
        <v>701</v>
      </c>
      <c r="N119">
        <v>1541</v>
      </c>
      <c r="Q119" s="6">
        <f t="shared" si="1"/>
        <v>0.7630456186412865</v>
      </c>
      <c r="R119" s="6">
        <f t="shared" si="2"/>
        <v>0.49038461538461536</v>
      </c>
      <c r="S119" s="6">
        <f t="shared" si="3"/>
        <v>1.0074690733680853</v>
      </c>
      <c r="T119" s="6">
        <f t="shared" si="4"/>
        <v>0.62289395441030726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0.76301886792452833</v>
      </c>
      <c r="X119" s="6">
        <f t="shared" si="8"/>
        <v>0.61444652908067543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1.8959627329192548</v>
      </c>
      <c r="AB119" s="6">
        <f t="shared" si="12"/>
        <v>1.4219066937119675</v>
      </c>
      <c r="AC119" s="6">
        <f t="shared" si="13"/>
        <v>0.92109982068141061</v>
      </c>
    </row>
    <row r="120" spans="1:29" x14ac:dyDescent="0.25">
      <c r="A120" s="3">
        <f t="shared" si="14"/>
        <v>42486</v>
      </c>
      <c r="B120">
        <v>1738</v>
      </c>
      <c r="C120">
        <v>703</v>
      </c>
      <c r="D120">
        <v>23944</v>
      </c>
      <c r="E120" s="24">
        <v>988</v>
      </c>
      <c r="F120">
        <v>3764</v>
      </c>
      <c r="G120">
        <v>991</v>
      </c>
      <c r="H120">
        <v>3903</v>
      </c>
      <c r="I120">
        <v>400</v>
      </c>
      <c r="J120">
        <v>553</v>
      </c>
      <c r="K120">
        <v>563</v>
      </c>
      <c r="L120">
        <v>3642</v>
      </c>
      <c r="M120">
        <v>386</v>
      </c>
      <c r="N120">
        <v>1605</v>
      </c>
      <c r="Q120" s="6">
        <f t="shared" si="1"/>
        <v>0.77210128831630387</v>
      </c>
      <c r="R120" s="6">
        <f t="shared" si="2"/>
        <v>0.47403910991233983</v>
      </c>
      <c r="S120" s="6">
        <f t="shared" si="3"/>
        <v>0.81370216815061513</v>
      </c>
      <c r="T120" s="6">
        <f t="shared" si="4"/>
        <v>0.74678760393046106</v>
      </c>
      <c r="U120" s="6">
        <f t="shared" si="5"/>
        <v>1.8352023403217943</v>
      </c>
      <c r="V120" s="6">
        <f t="shared" si="6"/>
        <v>0.76584234930448225</v>
      </c>
      <c r="W120" s="6">
        <f t="shared" si="7"/>
        <v>0.92138810198300281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1.7434179033030157</v>
      </c>
      <c r="AB120" s="6">
        <f t="shared" si="12"/>
        <v>0.96259351620947631</v>
      </c>
      <c r="AC120" s="6">
        <f t="shared" si="13"/>
        <v>0.90524534686971236</v>
      </c>
    </row>
    <row r="121" spans="1:29" x14ac:dyDescent="0.25">
      <c r="A121" s="3">
        <f t="shared" si="14"/>
        <v>42487</v>
      </c>
      <c r="B121">
        <v>2092</v>
      </c>
      <c r="C121">
        <v>853</v>
      </c>
      <c r="D121">
        <v>25907</v>
      </c>
      <c r="E121" s="24">
        <v>1154</v>
      </c>
      <c r="F121">
        <v>1520</v>
      </c>
      <c r="G121">
        <v>1112</v>
      </c>
      <c r="H121">
        <v>3620</v>
      </c>
      <c r="I121">
        <v>171</v>
      </c>
      <c r="J121">
        <v>647</v>
      </c>
      <c r="K121">
        <v>742</v>
      </c>
      <c r="L121">
        <v>6398</v>
      </c>
      <c r="M121">
        <v>229</v>
      </c>
      <c r="N121">
        <v>1526</v>
      </c>
      <c r="Q121" s="6">
        <f t="shared" si="1"/>
        <v>0.76714338100476709</v>
      </c>
      <c r="R121" s="6">
        <f t="shared" si="2"/>
        <v>0.64231927710843373</v>
      </c>
      <c r="S121" s="6">
        <f t="shared" si="3"/>
        <v>0.96219127205199628</v>
      </c>
      <c r="T121" s="6">
        <f t="shared" si="4"/>
        <v>0.83141210374639773</v>
      </c>
      <c r="U121" s="6">
        <f t="shared" si="5"/>
        <v>0.56992875890513683</v>
      </c>
      <c r="V121" s="6">
        <f t="shared" si="6"/>
        <v>0.85736314572089434</v>
      </c>
      <c r="W121" s="6">
        <f t="shared" si="7"/>
        <v>0.92915811088295686</v>
      </c>
      <c r="X121" s="6">
        <f t="shared" si="8"/>
        <v>0.23456790123456789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2.7388698630136985</v>
      </c>
      <c r="AB121" s="6">
        <f t="shared" si="12"/>
        <v>0.59020618556701032</v>
      </c>
      <c r="AC121" s="6">
        <f t="shared" si="13"/>
        <v>0.95794099183929693</v>
      </c>
    </row>
    <row r="122" spans="1:29" x14ac:dyDescent="0.25">
      <c r="A122" s="3">
        <f t="shared" si="14"/>
        <v>42488</v>
      </c>
      <c r="B122">
        <v>2086</v>
      </c>
      <c r="C122">
        <v>755</v>
      </c>
      <c r="D122">
        <v>28988</v>
      </c>
      <c r="E122" s="24">
        <v>1627</v>
      </c>
      <c r="F122">
        <v>-1417</v>
      </c>
      <c r="G122">
        <v>1073</v>
      </c>
      <c r="H122">
        <v>3693</v>
      </c>
      <c r="I122">
        <v>386</v>
      </c>
      <c r="J122">
        <v>525</v>
      </c>
      <c r="K122">
        <v>799</v>
      </c>
      <c r="L122">
        <v>6462</v>
      </c>
      <c r="M122">
        <v>376</v>
      </c>
      <c r="N122">
        <v>1571</v>
      </c>
      <c r="Q122" s="6">
        <f t="shared" si="1"/>
        <v>0.61899109792284868</v>
      </c>
      <c r="R122" s="6">
        <f t="shared" si="2"/>
        <v>0.51325628823929303</v>
      </c>
      <c r="S122" s="6">
        <f t="shared" si="3"/>
        <v>0.92209816458313454</v>
      </c>
      <c r="T122" s="6">
        <f t="shared" si="4"/>
        <v>0.74123006833712979</v>
      </c>
      <c r="U122" s="6">
        <f t="shared" si="5"/>
        <v>-0.77558839627805143</v>
      </c>
      <c r="V122" s="6">
        <f t="shared" si="6"/>
        <v>0.89865996649916247</v>
      </c>
      <c r="W122" s="6">
        <f t="shared" si="7"/>
        <v>0.91569551202578725</v>
      </c>
      <c r="X122" s="6">
        <f t="shared" si="8"/>
        <v>0.54519774011299438</v>
      </c>
      <c r="Y122" s="6">
        <f t="shared" si="9"/>
        <v>0.56270096463022512</v>
      </c>
      <c r="Z122" s="6">
        <f t="shared" si="10"/>
        <v>1.1066481994459834</v>
      </c>
      <c r="AA122" s="6">
        <f t="shared" si="11"/>
        <v>2.4129947722180733</v>
      </c>
      <c r="AB122" s="6">
        <f t="shared" si="12"/>
        <v>0.59587955625990496</v>
      </c>
      <c r="AC122" s="6">
        <f t="shared" si="13"/>
        <v>0.88857466063348411</v>
      </c>
    </row>
    <row r="123" spans="1:29" x14ac:dyDescent="0.25">
      <c r="A123" s="3">
        <f t="shared" si="14"/>
        <v>42489</v>
      </c>
      <c r="B123">
        <v>1872</v>
      </c>
      <c r="C123">
        <v>745</v>
      </c>
      <c r="D123">
        <v>31410</v>
      </c>
      <c r="E123" s="24">
        <v>1470</v>
      </c>
      <c r="F123">
        <v>1139</v>
      </c>
      <c r="G123">
        <v>983</v>
      </c>
      <c r="H123">
        <v>5465</v>
      </c>
      <c r="I123">
        <v>514</v>
      </c>
      <c r="J123">
        <v>660</v>
      </c>
      <c r="K123">
        <v>636</v>
      </c>
      <c r="L123">
        <v>6019</v>
      </c>
      <c r="M123">
        <v>359</v>
      </c>
      <c r="N123">
        <v>1639</v>
      </c>
      <c r="Q123" s="6">
        <f t="shared" si="1"/>
        <v>0.70801815431164905</v>
      </c>
      <c r="R123" s="6">
        <f t="shared" si="2"/>
        <v>0.62816188870151768</v>
      </c>
      <c r="S123" s="6">
        <f t="shared" si="3"/>
        <v>0.99809342230695897</v>
      </c>
      <c r="T123" s="6">
        <f t="shared" si="4"/>
        <v>0.592503022974607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1.316233140655106</v>
      </c>
      <c r="X123" s="6">
        <f t="shared" si="8"/>
        <v>0.57948139797068776</v>
      </c>
      <c r="Y123" s="6">
        <f t="shared" si="9"/>
        <v>0.72687224669603523</v>
      </c>
      <c r="Z123" s="6">
        <f t="shared" si="10"/>
        <v>0.83905013192612132</v>
      </c>
      <c r="AA123" s="6">
        <f t="shared" si="11"/>
        <v>1.611512717536814</v>
      </c>
      <c r="AB123" s="6">
        <f t="shared" si="12"/>
        <v>0.38354700854700857</v>
      </c>
      <c r="AC123" s="6">
        <f t="shared" si="13"/>
        <v>0.85364583333333333</v>
      </c>
    </row>
    <row r="124" spans="1:29" x14ac:dyDescent="0.25">
      <c r="A124" s="3">
        <f t="shared" si="14"/>
        <v>42490</v>
      </c>
      <c r="B124">
        <v>1966</v>
      </c>
      <c r="C124">
        <v>739</v>
      </c>
      <c r="D124">
        <v>36348</v>
      </c>
      <c r="E124" s="24">
        <v>1068</v>
      </c>
      <c r="F124">
        <v>604</v>
      </c>
      <c r="G124">
        <v>1006</v>
      </c>
      <c r="H124">
        <v>5618</v>
      </c>
      <c r="I124">
        <v>475</v>
      </c>
      <c r="J124">
        <v>513</v>
      </c>
      <c r="K124">
        <v>532</v>
      </c>
      <c r="L124">
        <v>6729</v>
      </c>
      <c r="M124">
        <v>221</v>
      </c>
      <c r="N124">
        <v>1825</v>
      </c>
      <c r="Q124" s="6">
        <f t="shared" si="1"/>
        <v>0.65056254136333558</v>
      </c>
      <c r="R124" s="6">
        <f t="shared" si="2"/>
        <v>0.65982142857142856</v>
      </c>
      <c r="S124" s="6">
        <f t="shared" si="3"/>
        <v>0.99493608518325893</v>
      </c>
      <c r="T124" s="6">
        <f t="shared" si="4"/>
        <v>0.57112299465240646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1.1514654642344744</v>
      </c>
      <c r="X124" s="6">
        <f t="shared" si="8"/>
        <v>0.58933002481389574</v>
      </c>
      <c r="Y124" s="6">
        <f t="shared" si="9"/>
        <v>0.34291443850267378</v>
      </c>
      <c r="Z124" s="6">
        <f t="shared" si="10"/>
        <v>0.68205128205128207</v>
      </c>
      <c r="AA124" s="6">
        <f t="shared" si="11"/>
        <v>1.9209249214958606</v>
      </c>
      <c r="AB124" s="6">
        <f t="shared" si="12"/>
        <v>0.38301559792027728</v>
      </c>
      <c r="AC124" s="6">
        <f t="shared" si="13"/>
        <v>1.0264341957255343</v>
      </c>
    </row>
    <row r="125" spans="1:29" x14ac:dyDescent="0.25">
      <c r="A125" s="3">
        <f t="shared" si="14"/>
        <v>42491</v>
      </c>
      <c r="B125">
        <v>1900</v>
      </c>
      <c r="C125">
        <v>662</v>
      </c>
      <c r="D125">
        <v>29089</v>
      </c>
      <c r="E125" s="24">
        <v>890</v>
      </c>
      <c r="F125">
        <v>794</v>
      </c>
      <c r="G125">
        <v>802</v>
      </c>
      <c r="H125">
        <v>4354</v>
      </c>
      <c r="I125">
        <v>445</v>
      </c>
      <c r="J125">
        <v>485</v>
      </c>
      <c r="K125">
        <v>299</v>
      </c>
      <c r="L125">
        <v>4450</v>
      </c>
      <c r="M125">
        <v>343</v>
      </c>
      <c r="N125">
        <v>1653</v>
      </c>
      <c r="Q125" s="6">
        <f t="shared" si="1"/>
        <v>0.80610946117946547</v>
      </c>
      <c r="R125" s="6">
        <f t="shared" si="2"/>
        <v>0.8756613756613757</v>
      </c>
      <c r="S125" s="6">
        <f t="shared" si="3"/>
        <v>0.83740679966606213</v>
      </c>
      <c r="T125" s="6">
        <f t="shared" si="4"/>
        <v>0.58784676354029064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0.9782071444619187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0.71762618932430255</v>
      </c>
      <c r="AB125" s="6">
        <f t="shared" si="12"/>
        <v>0.90981432360742709</v>
      </c>
      <c r="AC125" s="6">
        <f t="shared" si="13"/>
        <v>1.1275579809004093</v>
      </c>
    </row>
    <row r="126" spans="1:29" x14ac:dyDescent="0.25">
      <c r="A126" s="3">
        <f t="shared" si="14"/>
        <v>42492</v>
      </c>
      <c r="B126">
        <v>1389</v>
      </c>
      <c r="C126">
        <v>447</v>
      </c>
      <c r="D126">
        <v>26416</v>
      </c>
      <c r="E126" s="24">
        <v>697</v>
      </c>
      <c r="F126">
        <v>308</v>
      </c>
      <c r="G126">
        <v>976</v>
      </c>
      <c r="H126">
        <v>3931</v>
      </c>
      <c r="I126">
        <v>335</v>
      </c>
      <c r="J126">
        <v>389</v>
      </c>
      <c r="K126">
        <v>261</v>
      </c>
      <c r="L126">
        <v>4588</v>
      </c>
      <c r="M126">
        <v>330</v>
      </c>
      <c r="N126">
        <v>2760</v>
      </c>
      <c r="Q126" s="6">
        <f t="shared" si="1"/>
        <v>0.59741935483870967</v>
      </c>
      <c r="R126" s="6">
        <f t="shared" si="2"/>
        <v>0.79679144385026734</v>
      </c>
      <c r="S126" s="6">
        <f t="shared" si="3"/>
        <v>1.0200015445208124</v>
      </c>
      <c r="T126" s="6">
        <f t="shared" si="4"/>
        <v>0.55449482895783608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0.97205736894164196</v>
      </c>
      <c r="X126" s="6">
        <f t="shared" si="8"/>
        <v>0.51145038167938928</v>
      </c>
      <c r="Y126" s="6">
        <f t="shared" si="9"/>
        <v>0.48084054388133496</v>
      </c>
      <c r="Z126" s="6">
        <f t="shared" si="10"/>
        <v>0.87</v>
      </c>
      <c r="AA126" s="6">
        <f t="shared" si="11"/>
        <v>1.2525252525252526</v>
      </c>
      <c r="AB126" s="6">
        <f t="shared" si="12"/>
        <v>0.47075606276747506</v>
      </c>
      <c r="AC126" s="6">
        <f t="shared" si="13"/>
        <v>1.791044776119403</v>
      </c>
    </row>
    <row r="127" spans="1:29" x14ac:dyDescent="0.25">
      <c r="A127" s="3">
        <f t="shared" si="14"/>
        <v>42493</v>
      </c>
      <c r="B127">
        <v>1222</v>
      </c>
      <c r="C127">
        <v>508</v>
      </c>
      <c r="D127">
        <v>25780</v>
      </c>
      <c r="E127" s="24">
        <v>488</v>
      </c>
      <c r="F127">
        <v>576</v>
      </c>
      <c r="G127">
        <v>1223</v>
      </c>
      <c r="H127">
        <v>3610</v>
      </c>
      <c r="I127">
        <v>199</v>
      </c>
      <c r="J127">
        <v>361</v>
      </c>
      <c r="K127">
        <v>477</v>
      </c>
      <c r="L127">
        <v>7119</v>
      </c>
      <c r="M127">
        <v>266</v>
      </c>
      <c r="N127">
        <v>1298</v>
      </c>
      <c r="Q127" s="6">
        <f t="shared" si="1"/>
        <v>0.70310701956271582</v>
      </c>
      <c r="R127" s="6">
        <f t="shared" si="2"/>
        <v>0.72261735419630158</v>
      </c>
      <c r="S127" s="6">
        <f t="shared" si="3"/>
        <v>1.0766789174741063</v>
      </c>
      <c r="T127" s="6">
        <f t="shared" si="4"/>
        <v>0.49392712550607287</v>
      </c>
      <c r="U127" s="6">
        <f t="shared" si="5"/>
        <v>0.153028692879915</v>
      </c>
      <c r="V127" s="6">
        <f t="shared" si="6"/>
        <v>1.2341069626639758</v>
      </c>
      <c r="W127" s="6">
        <f t="shared" si="7"/>
        <v>0.92492954137842687</v>
      </c>
      <c r="X127" s="6">
        <f t="shared" si="8"/>
        <v>0.4975</v>
      </c>
      <c r="Y127" s="6">
        <f t="shared" si="9"/>
        <v>0.65280289330922248</v>
      </c>
      <c r="Z127" s="6">
        <f t="shared" si="10"/>
        <v>0.84724689165186506</v>
      </c>
      <c r="AA127" s="6">
        <f t="shared" si="11"/>
        <v>1.9546952224052718</v>
      </c>
      <c r="AB127" s="6">
        <f t="shared" si="12"/>
        <v>0.68911917098445596</v>
      </c>
      <c r="AC127" s="6">
        <f t="shared" si="13"/>
        <v>0.80872274143302181</v>
      </c>
    </row>
    <row r="128" spans="1:29" x14ac:dyDescent="0.25">
      <c r="A128" s="3">
        <f t="shared" si="14"/>
        <v>42494</v>
      </c>
      <c r="B128">
        <v>1075</v>
      </c>
      <c r="C128">
        <v>313</v>
      </c>
      <c r="D128">
        <v>25589</v>
      </c>
      <c r="E128" s="24">
        <v>855</v>
      </c>
      <c r="F128">
        <v>1104</v>
      </c>
      <c r="G128">
        <v>1323</v>
      </c>
      <c r="H128">
        <v>3992</v>
      </c>
      <c r="I128">
        <v>317</v>
      </c>
      <c r="J128">
        <v>242</v>
      </c>
      <c r="K128">
        <v>657</v>
      </c>
      <c r="L128">
        <v>6449</v>
      </c>
      <c r="M128">
        <v>211</v>
      </c>
      <c r="N128">
        <v>1274</v>
      </c>
      <c r="Q128" s="6">
        <f t="shared" si="1"/>
        <v>0.51386233269598469</v>
      </c>
      <c r="R128" s="6">
        <f t="shared" si="2"/>
        <v>0.36694021101992969</v>
      </c>
      <c r="S128" s="6">
        <f t="shared" si="3"/>
        <v>0.98772532520168299</v>
      </c>
      <c r="T128" s="6">
        <f t="shared" si="4"/>
        <v>0.74090121317157709</v>
      </c>
      <c r="U128" s="6">
        <f t="shared" si="5"/>
        <v>0.72631578947368425</v>
      </c>
      <c r="V128" s="6">
        <f t="shared" si="6"/>
        <v>1.189748201438849</v>
      </c>
      <c r="W128" s="6">
        <f t="shared" si="7"/>
        <v>1.1027624309392265</v>
      </c>
      <c r="X128" s="6">
        <f t="shared" si="8"/>
        <v>1.8538011695906433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1.0079712410128165</v>
      </c>
      <c r="AB128" s="6">
        <f t="shared" si="12"/>
        <v>0.92139737991266379</v>
      </c>
      <c r="AC128" s="6">
        <f t="shared" si="13"/>
        <v>0.83486238532110091</v>
      </c>
    </row>
    <row r="129" spans="1:29" x14ac:dyDescent="0.25">
      <c r="A129" s="3">
        <f t="shared" si="14"/>
        <v>42495</v>
      </c>
      <c r="B129">
        <v>1445</v>
      </c>
      <c r="C129">
        <v>298</v>
      </c>
      <c r="D129">
        <v>25699</v>
      </c>
      <c r="E129" s="24">
        <v>1155</v>
      </c>
      <c r="F129">
        <v>4183</v>
      </c>
      <c r="G129">
        <v>1680</v>
      </c>
      <c r="H129">
        <v>5536</v>
      </c>
      <c r="I129">
        <v>232</v>
      </c>
      <c r="J129">
        <v>272</v>
      </c>
      <c r="K129">
        <v>745</v>
      </c>
      <c r="L129">
        <v>11896</v>
      </c>
      <c r="M129">
        <v>265</v>
      </c>
      <c r="N129">
        <v>1450</v>
      </c>
      <c r="Q129" s="6">
        <f t="shared" ref="Q129:Q192" si="15">IF(ISERROR(B129/B122),1,B129/B122)</f>
        <v>0.69271332694151488</v>
      </c>
      <c r="R129" s="6">
        <f t="shared" ref="R129:R192" si="16">IF(ISERROR(C129/C122),1,C129/C122)</f>
        <v>0.39470198675496687</v>
      </c>
      <c r="S129" s="6">
        <f t="shared" ref="S129:S192" si="17">IF(ISERROR(D129/D122),1,D129/D122)</f>
        <v>0.88653925762384433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-2.952011291460833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1.4990522610343895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0.93241551939924905</v>
      </c>
      <c r="AA129" s="6">
        <f t="shared" ref="AA129:AA192" si="25">IF(ISERROR(L129/L122),1,L129/L122)</f>
        <v>1.8409161250386876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0.92297899427116481</v>
      </c>
    </row>
    <row r="130" spans="1:29" x14ac:dyDescent="0.25">
      <c r="A130" s="3">
        <f t="shared" si="14"/>
        <v>42496</v>
      </c>
      <c r="B130">
        <v>1402</v>
      </c>
      <c r="C130">
        <v>316</v>
      </c>
      <c r="D130">
        <v>29796</v>
      </c>
      <c r="E130" s="24">
        <v>1268</v>
      </c>
      <c r="F130">
        <v>629</v>
      </c>
      <c r="G130">
        <v>1485</v>
      </c>
      <c r="H130">
        <v>5086</v>
      </c>
      <c r="I130">
        <v>455</v>
      </c>
      <c r="J130">
        <v>639</v>
      </c>
      <c r="K130">
        <v>784</v>
      </c>
      <c r="L130">
        <v>9082</v>
      </c>
      <c r="M130">
        <v>137</v>
      </c>
      <c r="N130">
        <v>1426</v>
      </c>
      <c r="Q130" s="6">
        <f t="shared" si="15"/>
        <v>0.74893162393162394</v>
      </c>
      <c r="R130" s="6">
        <f t="shared" si="16"/>
        <v>0.42416107382550333</v>
      </c>
      <c r="S130" s="6">
        <f t="shared" si="17"/>
        <v>0.9486150907354346</v>
      </c>
      <c r="T130" s="6">
        <f t="shared" si="18"/>
        <v>0.86258503401360542</v>
      </c>
      <c r="U130" s="6">
        <f t="shared" si="19"/>
        <v>0.55223880597014929</v>
      </c>
      <c r="V130" s="6">
        <f t="shared" si="20"/>
        <v>1.5106815869786367</v>
      </c>
      <c r="W130" s="6">
        <f t="shared" si="21"/>
        <v>0.93064958828911248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1.2327044025157232</v>
      </c>
      <c r="AA130" s="6">
        <f t="shared" si="25"/>
        <v>1.5088885196876558</v>
      </c>
      <c r="AB130" s="6">
        <f t="shared" si="26"/>
        <v>0.38161559888579388</v>
      </c>
      <c r="AC130" s="6">
        <f t="shared" si="27"/>
        <v>0.87004270896888347</v>
      </c>
    </row>
    <row r="131" spans="1:29" x14ac:dyDescent="0.25">
      <c r="A131" s="3">
        <f t="shared" ref="A131:A194" si="28">A130+1</f>
        <v>42497</v>
      </c>
      <c r="B131">
        <v>1328</v>
      </c>
      <c r="C131">
        <v>298</v>
      </c>
      <c r="D131">
        <v>29294</v>
      </c>
      <c r="E131" s="24">
        <v>1158</v>
      </c>
      <c r="F131">
        <v>642</v>
      </c>
      <c r="G131">
        <v>1556</v>
      </c>
      <c r="H131">
        <v>4212</v>
      </c>
      <c r="I131">
        <v>319</v>
      </c>
      <c r="J131">
        <v>591</v>
      </c>
      <c r="K131">
        <v>701</v>
      </c>
      <c r="L131">
        <v>10199</v>
      </c>
      <c r="M131">
        <v>156</v>
      </c>
      <c r="N131">
        <v>1512</v>
      </c>
      <c r="Q131" s="6">
        <f t="shared" si="15"/>
        <v>0.6754832146490336</v>
      </c>
      <c r="R131" s="6">
        <f t="shared" si="16"/>
        <v>0.40324763193504737</v>
      </c>
      <c r="S131" s="6">
        <f t="shared" si="17"/>
        <v>0.8059315505667437</v>
      </c>
      <c r="T131" s="6">
        <f t="shared" si="18"/>
        <v>1.0842696629213484</v>
      </c>
      <c r="U131" s="6">
        <f t="shared" si="19"/>
        <v>1.0629139072847682</v>
      </c>
      <c r="V131" s="6">
        <f t="shared" si="20"/>
        <v>1.5467196819085487</v>
      </c>
      <c r="W131" s="6">
        <f t="shared" si="21"/>
        <v>0.74973300106799567</v>
      </c>
      <c r="X131" s="6">
        <f t="shared" si="22"/>
        <v>0.67157894736842105</v>
      </c>
      <c r="Y131" s="6">
        <f t="shared" si="23"/>
        <v>1.1520467836257311</v>
      </c>
      <c r="Z131" s="6">
        <f t="shared" si="24"/>
        <v>1.3176691729323309</v>
      </c>
      <c r="AA131" s="6">
        <f t="shared" si="25"/>
        <v>1.5156784068955269</v>
      </c>
      <c r="AB131" s="6">
        <f t="shared" si="26"/>
        <v>0.70588235294117652</v>
      </c>
      <c r="AC131" s="6">
        <f t="shared" si="27"/>
        <v>0.82849315068493146</v>
      </c>
    </row>
    <row r="132" spans="1:29" x14ac:dyDescent="0.25">
      <c r="A132" s="3">
        <f t="shared" si="28"/>
        <v>42498</v>
      </c>
      <c r="B132">
        <v>1083</v>
      </c>
      <c r="C132">
        <v>234</v>
      </c>
      <c r="D132">
        <v>25638</v>
      </c>
      <c r="E132" s="24">
        <v>736</v>
      </c>
      <c r="F132">
        <v>433</v>
      </c>
      <c r="G132">
        <v>1529</v>
      </c>
      <c r="H132">
        <v>3529</v>
      </c>
      <c r="I132">
        <v>289</v>
      </c>
      <c r="J132">
        <v>585</v>
      </c>
      <c r="K132">
        <v>509</v>
      </c>
      <c r="L132">
        <v>10169</v>
      </c>
      <c r="M132">
        <v>219</v>
      </c>
      <c r="N132">
        <v>1268</v>
      </c>
      <c r="Q132" s="6">
        <f t="shared" si="15"/>
        <v>0.56999999999999995</v>
      </c>
      <c r="R132" s="6">
        <f t="shared" si="16"/>
        <v>0.35347432024169184</v>
      </c>
      <c r="S132" s="6">
        <f t="shared" si="17"/>
        <v>0.88136408951837464</v>
      </c>
      <c r="T132" s="6">
        <f t="shared" si="18"/>
        <v>0.82696629213483142</v>
      </c>
      <c r="U132" s="6">
        <f t="shared" si="19"/>
        <v>0.54534005037783373</v>
      </c>
      <c r="V132" s="6">
        <f t="shared" si="20"/>
        <v>1.9064837905236909</v>
      </c>
      <c r="W132" s="6">
        <f t="shared" si="21"/>
        <v>0.81051906293063847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2.2851685393258427</v>
      </c>
      <c r="AB132" s="6">
        <f t="shared" si="26"/>
        <v>0.63848396501457727</v>
      </c>
      <c r="AC132" s="6">
        <f t="shared" si="27"/>
        <v>0.76709013914095581</v>
      </c>
    </row>
    <row r="133" spans="1:29" x14ac:dyDescent="0.25">
      <c r="A133" s="3">
        <f t="shared" si="28"/>
        <v>42499</v>
      </c>
      <c r="B133">
        <v>802</v>
      </c>
      <c r="C133">
        <v>266</v>
      </c>
      <c r="D133">
        <v>20324</v>
      </c>
      <c r="E133" s="24">
        <v>555</v>
      </c>
      <c r="F133">
        <v>209</v>
      </c>
      <c r="G133">
        <v>1383</v>
      </c>
      <c r="H133">
        <v>3554</v>
      </c>
      <c r="I133">
        <v>245</v>
      </c>
      <c r="J133">
        <v>485</v>
      </c>
      <c r="K133">
        <v>279</v>
      </c>
      <c r="L133">
        <v>6638</v>
      </c>
      <c r="M133">
        <v>236</v>
      </c>
      <c r="N133">
        <v>1146</v>
      </c>
      <c r="Q133" s="6">
        <f t="shared" si="15"/>
        <v>0.5773938084953204</v>
      </c>
      <c r="R133" s="6">
        <f t="shared" si="16"/>
        <v>0.59507829977628635</v>
      </c>
      <c r="S133" s="6">
        <f t="shared" si="17"/>
        <v>0.76938219261053908</v>
      </c>
      <c r="T133" s="6">
        <f t="shared" si="18"/>
        <v>0.79626972740315638</v>
      </c>
      <c r="U133" s="6">
        <f t="shared" si="19"/>
        <v>0.6785714285714286</v>
      </c>
      <c r="V133" s="6">
        <f t="shared" si="20"/>
        <v>1.4170081967213115</v>
      </c>
      <c r="W133" s="6">
        <f t="shared" si="21"/>
        <v>0.90409564996184177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1.0689655172413792</v>
      </c>
      <c r="AA133" s="6">
        <f t="shared" si="25"/>
        <v>1.4468177855274629</v>
      </c>
      <c r="AB133" s="6">
        <f t="shared" si="26"/>
        <v>0.7151515151515152</v>
      </c>
      <c r="AC133" s="6">
        <f t="shared" si="27"/>
        <v>0.41521739130434782</v>
      </c>
    </row>
    <row r="134" spans="1:29" x14ac:dyDescent="0.25">
      <c r="A134" s="3">
        <f t="shared" si="28"/>
        <v>42500</v>
      </c>
      <c r="B134">
        <v>745</v>
      </c>
      <c r="C134">
        <v>544</v>
      </c>
      <c r="D134">
        <v>19466</v>
      </c>
      <c r="E134" s="24">
        <v>697</v>
      </c>
      <c r="F134">
        <v>456</v>
      </c>
      <c r="G134">
        <v>1683</v>
      </c>
      <c r="H134">
        <v>3512</v>
      </c>
      <c r="I134">
        <v>161</v>
      </c>
      <c r="J134">
        <v>368</v>
      </c>
      <c r="K134">
        <v>455</v>
      </c>
      <c r="L134">
        <v>6444</v>
      </c>
      <c r="M134">
        <v>139</v>
      </c>
      <c r="N134">
        <v>1133</v>
      </c>
      <c r="Q134" s="6">
        <f t="shared" si="15"/>
        <v>0.60965630114566283</v>
      </c>
      <c r="R134" s="6">
        <f t="shared" si="16"/>
        <v>1.0708661417322836</v>
      </c>
      <c r="S134" s="6">
        <f t="shared" si="17"/>
        <v>0.75508145849495734</v>
      </c>
      <c r="T134" s="6">
        <f t="shared" si="18"/>
        <v>1.4282786885245902</v>
      </c>
      <c r="U134" s="6">
        <f t="shared" si="19"/>
        <v>0.79166666666666663</v>
      </c>
      <c r="V134" s="6">
        <f t="shared" si="20"/>
        <v>1.3761242845461978</v>
      </c>
      <c r="W134" s="6">
        <f t="shared" si="21"/>
        <v>0.97285318559556788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0.95387840670859536</v>
      </c>
      <c r="AA134" s="6">
        <f t="shared" si="25"/>
        <v>0.90518331226295823</v>
      </c>
      <c r="AB134" s="6">
        <f t="shared" si="26"/>
        <v>0.52255639097744366</v>
      </c>
      <c r="AC134" s="6">
        <f t="shared" si="27"/>
        <v>0.8728813559322034</v>
      </c>
    </row>
    <row r="135" spans="1:29" x14ac:dyDescent="0.25">
      <c r="A135" s="3">
        <f t="shared" si="28"/>
        <v>42501</v>
      </c>
      <c r="B135">
        <v>1403</v>
      </c>
      <c r="C135">
        <v>505</v>
      </c>
      <c r="D135">
        <v>23785</v>
      </c>
      <c r="E135" s="24">
        <v>595</v>
      </c>
      <c r="F135">
        <v>708</v>
      </c>
      <c r="G135">
        <v>1481</v>
      </c>
      <c r="H135">
        <v>3083</v>
      </c>
      <c r="I135">
        <v>196</v>
      </c>
      <c r="J135">
        <v>330</v>
      </c>
      <c r="K135">
        <v>754</v>
      </c>
      <c r="L135">
        <v>8459</v>
      </c>
      <c r="M135">
        <v>107</v>
      </c>
      <c r="N135">
        <v>1176</v>
      </c>
      <c r="Q135" s="6">
        <f t="shared" si="15"/>
        <v>1.3051162790697675</v>
      </c>
      <c r="R135" s="6">
        <f t="shared" si="16"/>
        <v>1.6134185303514377</v>
      </c>
      <c r="S135" s="6">
        <f t="shared" si="17"/>
        <v>0.92950095744265115</v>
      </c>
      <c r="T135" s="6">
        <f t="shared" si="18"/>
        <v>0.69590643274853803</v>
      </c>
      <c r="U135" s="6">
        <f t="shared" si="19"/>
        <v>0.64130434782608692</v>
      </c>
      <c r="V135" s="6">
        <f t="shared" si="20"/>
        <v>1.1194255479969766</v>
      </c>
      <c r="W135" s="6">
        <f t="shared" si="21"/>
        <v>0.77229458917835669</v>
      </c>
      <c r="X135" s="6">
        <f t="shared" si="22"/>
        <v>0.6182965299684543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1.3116762288726935</v>
      </c>
      <c r="AB135" s="6">
        <f t="shared" si="26"/>
        <v>0.50710900473933651</v>
      </c>
      <c r="AC135" s="6">
        <f t="shared" si="27"/>
        <v>0.92307692307692313</v>
      </c>
    </row>
    <row r="136" spans="1:29" x14ac:dyDescent="0.25">
      <c r="A136" s="3">
        <f t="shared" si="28"/>
        <v>42502</v>
      </c>
      <c r="B136">
        <v>888</v>
      </c>
      <c r="C136">
        <v>548</v>
      </c>
      <c r="D136">
        <v>22728</v>
      </c>
      <c r="E136" s="24">
        <v>927</v>
      </c>
      <c r="F136">
        <v>507</v>
      </c>
      <c r="G136">
        <v>1958</v>
      </c>
      <c r="H136">
        <v>2938</v>
      </c>
      <c r="I136">
        <v>227</v>
      </c>
      <c r="J136">
        <v>202</v>
      </c>
      <c r="K136">
        <v>698</v>
      </c>
      <c r="L136">
        <v>11555</v>
      </c>
      <c r="M136">
        <v>159</v>
      </c>
      <c r="N136">
        <v>1121</v>
      </c>
      <c r="Q136" s="6">
        <f t="shared" si="15"/>
        <v>0.61453287197231832</v>
      </c>
      <c r="R136" s="6">
        <f t="shared" si="16"/>
        <v>1.8389261744966443</v>
      </c>
      <c r="S136" s="6">
        <f t="shared" si="17"/>
        <v>0.88439238880890303</v>
      </c>
      <c r="T136" s="6">
        <f t="shared" si="18"/>
        <v>0.80259740259740264</v>
      </c>
      <c r="U136" s="6">
        <f t="shared" si="19"/>
        <v>0.12120487688262013</v>
      </c>
      <c r="V136" s="6">
        <f t="shared" si="20"/>
        <v>1.1654761904761906</v>
      </c>
      <c r="W136" s="6">
        <f t="shared" si="21"/>
        <v>0.53070809248554918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0.93691275167785237</v>
      </c>
      <c r="AA136" s="6">
        <f t="shared" si="25"/>
        <v>0.97133490248823129</v>
      </c>
      <c r="AB136" s="6">
        <f t="shared" si="26"/>
        <v>0.6</v>
      </c>
      <c r="AC136" s="6">
        <f t="shared" si="27"/>
        <v>0.77310344827586208</v>
      </c>
    </row>
    <row r="137" spans="1:29" x14ac:dyDescent="0.25">
      <c r="A137" s="3">
        <f t="shared" si="28"/>
        <v>42503</v>
      </c>
      <c r="B137">
        <v>993</v>
      </c>
      <c r="C137">
        <v>512</v>
      </c>
      <c r="D137">
        <v>27878</v>
      </c>
      <c r="E137" s="24">
        <v>877</v>
      </c>
      <c r="F137">
        <v>622</v>
      </c>
      <c r="G137">
        <v>1808</v>
      </c>
      <c r="H137">
        <v>3122</v>
      </c>
      <c r="I137">
        <v>270</v>
      </c>
      <c r="J137">
        <v>307</v>
      </c>
      <c r="K137">
        <v>657</v>
      </c>
      <c r="L137">
        <v>13761</v>
      </c>
      <c r="M137">
        <v>426</v>
      </c>
      <c r="N137">
        <v>1123</v>
      </c>
      <c r="Q137" s="6">
        <f t="shared" si="15"/>
        <v>0.70827389443651922</v>
      </c>
      <c r="R137" s="6">
        <f t="shared" si="16"/>
        <v>1.620253164556962</v>
      </c>
      <c r="S137" s="6">
        <f t="shared" si="17"/>
        <v>0.9356289434823466</v>
      </c>
      <c r="T137" s="6">
        <f t="shared" si="18"/>
        <v>0.69164037854889593</v>
      </c>
      <c r="U137" s="6">
        <f t="shared" si="19"/>
        <v>0.98887122416534179</v>
      </c>
      <c r="V137" s="6">
        <f t="shared" si="20"/>
        <v>1.2175084175084174</v>
      </c>
      <c r="W137" s="6">
        <f t="shared" si="21"/>
        <v>0.61384191899331497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0.83801020408163263</v>
      </c>
      <c r="AA137" s="6">
        <f t="shared" si="25"/>
        <v>1.5151948909931734</v>
      </c>
      <c r="AB137" s="6">
        <f t="shared" si="26"/>
        <v>3.1094890510948905</v>
      </c>
      <c r="AC137" s="6">
        <f t="shared" si="27"/>
        <v>0.78751753155680226</v>
      </c>
    </row>
    <row r="138" spans="1:29" x14ac:dyDescent="0.25">
      <c r="A138" s="3">
        <f t="shared" si="28"/>
        <v>42504</v>
      </c>
      <c r="B138">
        <v>789</v>
      </c>
      <c r="C138">
        <v>541</v>
      </c>
      <c r="D138">
        <v>27756</v>
      </c>
      <c r="E138" s="24">
        <v>724</v>
      </c>
      <c r="F138">
        <v>563</v>
      </c>
      <c r="G138">
        <v>2102</v>
      </c>
      <c r="H138">
        <v>3225</v>
      </c>
      <c r="I138">
        <v>200</v>
      </c>
      <c r="J138">
        <v>356</v>
      </c>
      <c r="K138">
        <v>688</v>
      </c>
      <c r="L138">
        <v>15305</v>
      </c>
      <c r="M138">
        <v>129</v>
      </c>
      <c r="N138">
        <v>1212</v>
      </c>
      <c r="Q138" s="6">
        <f t="shared" si="15"/>
        <v>0.59412650602409633</v>
      </c>
      <c r="R138" s="6">
        <f t="shared" si="16"/>
        <v>1.8154362416107384</v>
      </c>
      <c r="S138" s="6">
        <f t="shared" si="17"/>
        <v>0.9474977811155868</v>
      </c>
      <c r="T138" s="6">
        <f t="shared" si="18"/>
        <v>0.62521588946459417</v>
      </c>
      <c r="U138" s="6">
        <f t="shared" si="19"/>
        <v>0.87694704049844241</v>
      </c>
      <c r="V138" s="6">
        <f t="shared" si="20"/>
        <v>1.3508997429305913</v>
      </c>
      <c r="W138" s="6">
        <f t="shared" si="21"/>
        <v>0.76566951566951569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0.98145506419400852</v>
      </c>
      <c r="AA138" s="6">
        <f t="shared" si="25"/>
        <v>1.5006373173840573</v>
      </c>
      <c r="AB138" s="6">
        <f t="shared" si="26"/>
        <v>0.82692307692307687</v>
      </c>
      <c r="AC138" s="6">
        <f t="shared" si="27"/>
        <v>0.80158730158730163</v>
      </c>
    </row>
    <row r="139" spans="1:29" x14ac:dyDescent="0.25">
      <c r="A139" s="3">
        <f t="shared" si="28"/>
        <v>42505</v>
      </c>
      <c r="B139">
        <v>875</v>
      </c>
      <c r="C139">
        <v>310</v>
      </c>
      <c r="D139">
        <v>23601</v>
      </c>
      <c r="E139" s="24">
        <v>545</v>
      </c>
      <c r="F139">
        <v>372</v>
      </c>
      <c r="G139">
        <v>1757</v>
      </c>
      <c r="H139">
        <v>3126</v>
      </c>
      <c r="I139">
        <v>189</v>
      </c>
      <c r="J139">
        <v>345</v>
      </c>
      <c r="K139">
        <v>358</v>
      </c>
      <c r="L139">
        <v>14919</v>
      </c>
      <c r="M139">
        <v>92</v>
      </c>
      <c r="N139">
        <v>1251</v>
      </c>
      <c r="Q139" s="6">
        <f t="shared" si="15"/>
        <v>0.80794090489381343</v>
      </c>
      <c r="R139" s="6">
        <f t="shared" si="16"/>
        <v>1.3247863247863247</v>
      </c>
      <c r="S139" s="6">
        <f t="shared" si="17"/>
        <v>0.92054762461970507</v>
      </c>
      <c r="T139" s="6">
        <f t="shared" si="18"/>
        <v>0.74048913043478259</v>
      </c>
      <c r="U139" s="6">
        <f t="shared" si="19"/>
        <v>0.85912240184757505</v>
      </c>
      <c r="V139" s="6">
        <f t="shared" si="20"/>
        <v>1.1491170699803794</v>
      </c>
      <c r="W139" s="6">
        <f t="shared" si="21"/>
        <v>0.88580334372343439</v>
      </c>
      <c r="X139" s="6">
        <f t="shared" si="22"/>
        <v>0.65397923875432529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1.4671059101189892</v>
      </c>
      <c r="AB139" s="6">
        <f t="shared" si="26"/>
        <v>0.42009132420091322</v>
      </c>
      <c r="AC139" s="6">
        <f t="shared" si="27"/>
        <v>0.98659305993690849</v>
      </c>
    </row>
    <row r="140" spans="1:29" x14ac:dyDescent="0.25">
      <c r="A140" s="3">
        <f t="shared" si="28"/>
        <v>42506</v>
      </c>
      <c r="B140">
        <v>675</v>
      </c>
      <c r="C140">
        <v>277</v>
      </c>
      <c r="D140">
        <v>19610</v>
      </c>
      <c r="E140" s="24">
        <v>407</v>
      </c>
      <c r="F140">
        <v>120</v>
      </c>
      <c r="G140">
        <v>1806</v>
      </c>
      <c r="H140">
        <v>3201</v>
      </c>
      <c r="I140">
        <v>125</v>
      </c>
      <c r="J140">
        <v>291</v>
      </c>
      <c r="K140">
        <v>259</v>
      </c>
      <c r="L140">
        <v>7938</v>
      </c>
      <c r="M140">
        <v>64</v>
      </c>
      <c r="N140">
        <v>1138</v>
      </c>
      <c r="Q140" s="6">
        <f t="shared" si="15"/>
        <v>0.84164588528678308</v>
      </c>
      <c r="R140" s="6">
        <f t="shared" si="16"/>
        <v>1.0413533834586466</v>
      </c>
      <c r="S140" s="6">
        <f t="shared" si="17"/>
        <v>0.96486912025191895</v>
      </c>
      <c r="T140" s="6">
        <f t="shared" si="18"/>
        <v>0.73333333333333328</v>
      </c>
      <c r="U140" s="6">
        <f t="shared" si="19"/>
        <v>0.57416267942583732</v>
      </c>
      <c r="V140" s="6">
        <f t="shared" si="20"/>
        <v>1.3058568329718003</v>
      </c>
      <c r="W140" s="6">
        <f t="shared" si="21"/>
        <v>0.90067529544175573</v>
      </c>
      <c r="X140" s="6">
        <f t="shared" si="22"/>
        <v>0.51020408163265307</v>
      </c>
      <c r="Y140" s="6">
        <f t="shared" si="23"/>
        <v>0.6</v>
      </c>
      <c r="Z140" s="6">
        <f t="shared" si="24"/>
        <v>0.92831541218637992</v>
      </c>
      <c r="AA140" s="6">
        <f t="shared" si="25"/>
        <v>1.1958421211208194</v>
      </c>
      <c r="AB140" s="6">
        <f t="shared" si="26"/>
        <v>0.2711864406779661</v>
      </c>
      <c r="AC140" s="6">
        <f t="shared" si="27"/>
        <v>0.99301919720767884</v>
      </c>
    </row>
    <row r="141" spans="1:29" x14ac:dyDescent="0.25">
      <c r="A141" s="3">
        <f t="shared" si="28"/>
        <v>42507</v>
      </c>
      <c r="B141">
        <v>451</v>
      </c>
      <c r="C141">
        <v>527</v>
      </c>
      <c r="D141">
        <v>23952</v>
      </c>
      <c r="E141" s="24">
        <v>638</v>
      </c>
      <c r="F141">
        <v>492</v>
      </c>
      <c r="G141">
        <v>2294</v>
      </c>
      <c r="H141">
        <v>2456</v>
      </c>
      <c r="I141">
        <v>146</v>
      </c>
      <c r="J141">
        <v>279</v>
      </c>
      <c r="K141">
        <v>430</v>
      </c>
      <c r="L141">
        <v>14288</v>
      </c>
      <c r="M141">
        <v>88</v>
      </c>
      <c r="N141">
        <v>1070</v>
      </c>
      <c r="Q141" s="6">
        <f t="shared" si="15"/>
        <v>0.60536912751677852</v>
      </c>
      <c r="R141" s="6">
        <f t="shared" si="16"/>
        <v>0.96875</v>
      </c>
      <c r="S141" s="6">
        <f t="shared" si="17"/>
        <v>1.2304530977088257</v>
      </c>
      <c r="T141" s="6">
        <f t="shared" si="18"/>
        <v>0.91535150645624108</v>
      </c>
      <c r="U141" s="6">
        <f t="shared" si="19"/>
        <v>1.0789473684210527</v>
      </c>
      <c r="V141" s="6">
        <f t="shared" si="20"/>
        <v>1.3630421865715983</v>
      </c>
      <c r="W141" s="6">
        <f t="shared" si="21"/>
        <v>0.6993166287015945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0.94505494505494503</v>
      </c>
      <c r="AA141" s="6">
        <f t="shared" si="25"/>
        <v>2.2172563625077593</v>
      </c>
      <c r="AB141" s="6">
        <f t="shared" si="26"/>
        <v>0.63309352517985606</v>
      </c>
      <c r="AC141" s="6">
        <f t="shared" si="27"/>
        <v>0.94439541041482788</v>
      </c>
    </row>
    <row r="142" spans="1:29" x14ac:dyDescent="0.25">
      <c r="A142" s="3">
        <f t="shared" si="28"/>
        <v>42508</v>
      </c>
      <c r="B142">
        <v>813</v>
      </c>
      <c r="C142">
        <v>549</v>
      </c>
      <c r="D142">
        <v>21122</v>
      </c>
      <c r="E142" s="24">
        <v>538</v>
      </c>
      <c r="F142">
        <v>524</v>
      </c>
      <c r="G142">
        <v>2111</v>
      </c>
      <c r="H142">
        <v>2185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1040</v>
      </c>
      <c r="Q142" s="6">
        <f t="shared" si="15"/>
        <v>0.57947255880256598</v>
      </c>
      <c r="R142" s="6">
        <f t="shared" si="16"/>
        <v>1.0871287128712872</v>
      </c>
      <c r="S142" s="6">
        <f t="shared" si="17"/>
        <v>0.88803867984023543</v>
      </c>
      <c r="T142" s="6">
        <f t="shared" si="18"/>
        <v>0.90420168067226891</v>
      </c>
      <c r="U142" s="6">
        <f t="shared" si="19"/>
        <v>0.74011299435028244</v>
      </c>
      <c r="V142" s="6">
        <f t="shared" si="20"/>
        <v>1.425388251181634</v>
      </c>
      <c r="W142" s="6">
        <f t="shared" si="21"/>
        <v>0.7087252675964969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1.9525948693699018</v>
      </c>
      <c r="AB142" s="6">
        <f t="shared" si="26"/>
        <v>0.47663551401869159</v>
      </c>
      <c r="AC142" s="6">
        <f t="shared" si="27"/>
        <v>0.88435374149659862</v>
      </c>
    </row>
    <row r="143" spans="1:29" x14ac:dyDescent="0.25">
      <c r="A143" s="3">
        <f t="shared" si="28"/>
        <v>42509</v>
      </c>
      <c r="B143">
        <v>665</v>
      </c>
      <c r="C143">
        <v>446</v>
      </c>
      <c r="D143">
        <v>22615</v>
      </c>
      <c r="E143" s="24">
        <v>704</v>
      </c>
      <c r="F143">
        <v>418</v>
      </c>
      <c r="G143">
        <v>2346</v>
      </c>
      <c r="H143">
        <v>1372</v>
      </c>
      <c r="I143">
        <v>198</v>
      </c>
      <c r="J143">
        <v>192</v>
      </c>
      <c r="K143">
        <v>808</v>
      </c>
      <c r="L143">
        <v>21472</v>
      </c>
      <c r="M143">
        <v>64</v>
      </c>
      <c r="N143">
        <v>1030</v>
      </c>
      <c r="Q143" s="6">
        <f t="shared" si="15"/>
        <v>0.74887387387387383</v>
      </c>
      <c r="R143" s="6">
        <f t="shared" si="16"/>
        <v>0.81386861313868608</v>
      </c>
      <c r="S143" s="6">
        <f t="shared" si="17"/>
        <v>0.99502815909890885</v>
      </c>
      <c r="T143" s="6">
        <f t="shared" si="18"/>
        <v>0.75943905070118667</v>
      </c>
      <c r="U143" s="6">
        <f t="shared" si="19"/>
        <v>0.82445759368836291</v>
      </c>
      <c r="V143" s="6">
        <f t="shared" si="20"/>
        <v>1.198161389172625</v>
      </c>
      <c r="W143" s="6">
        <f t="shared" si="21"/>
        <v>0.46698434309053777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1.157593123209169</v>
      </c>
      <c r="AA143" s="6">
        <f t="shared" si="25"/>
        <v>1.8582431847684986</v>
      </c>
      <c r="AB143" s="6">
        <f t="shared" si="26"/>
        <v>0.40251572327044027</v>
      </c>
      <c r="AC143" s="6">
        <f t="shared" si="27"/>
        <v>0.91882247992863519</v>
      </c>
    </row>
    <row r="144" spans="1:29" x14ac:dyDescent="0.25">
      <c r="A144" s="3">
        <f t="shared" si="28"/>
        <v>42510</v>
      </c>
      <c r="B144">
        <v>643</v>
      </c>
      <c r="C144">
        <v>488</v>
      </c>
      <c r="D144">
        <v>28914</v>
      </c>
      <c r="E144" s="24">
        <v>490</v>
      </c>
      <c r="F144">
        <v>318</v>
      </c>
      <c r="G144">
        <v>2392</v>
      </c>
      <c r="H144">
        <v>2369</v>
      </c>
      <c r="I144">
        <v>253</v>
      </c>
      <c r="J144">
        <v>252</v>
      </c>
      <c r="K144">
        <v>610</v>
      </c>
      <c r="L144">
        <v>17564</v>
      </c>
      <c r="M144">
        <v>76</v>
      </c>
      <c r="N144">
        <v>1182</v>
      </c>
      <c r="Q144" s="6">
        <f t="shared" si="15"/>
        <v>0.64753272910372606</v>
      </c>
      <c r="R144" s="6">
        <f t="shared" si="16"/>
        <v>0.953125</v>
      </c>
      <c r="S144" s="6">
        <f t="shared" si="17"/>
        <v>1.0371619197933855</v>
      </c>
      <c r="T144" s="6">
        <f t="shared" si="18"/>
        <v>0.55872291904218929</v>
      </c>
      <c r="U144" s="6">
        <f t="shared" si="19"/>
        <v>0.5112540192926045</v>
      </c>
      <c r="V144" s="6">
        <f t="shared" si="20"/>
        <v>1.3230088495575221</v>
      </c>
      <c r="W144" s="6">
        <f t="shared" si="21"/>
        <v>0.75880845611787318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0.92846270928462704</v>
      </c>
      <c r="AA144" s="6">
        <f t="shared" si="25"/>
        <v>1.2763607295981396</v>
      </c>
      <c r="AB144" s="6">
        <f t="shared" si="26"/>
        <v>0.17840375586854459</v>
      </c>
      <c r="AC144" s="6">
        <f t="shared" si="27"/>
        <v>1.0525378450578806</v>
      </c>
    </row>
    <row r="145" spans="1:29" x14ac:dyDescent="0.25">
      <c r="A145" s="3">
        <f t="shared" si="28"/>
        <v>42511</v>
      </c>
      <c r="B145">
        <v>653</v>
      </c>
      <c r="C145">
        <v>539</v>
      </c>
      <c r="D145">
        <v>24895</v>
      </c>
      <c r="E145" s="24">
        <v>692</v>
      </c>
      <c r="F145">
        <v>393</v>
      </c>
      <c r="G145">
        <v>2311</v>
      </c>
      <c r="H145">
        <v>2978</v>
      </c>
      <c r="I145">
        <v>188</v>
      </c>
      <c r="J145">
        <v>276</v>
      </c>
      <c r="K145">
        <v>532</v>
      </c>
      <c r="L145">
        <v>19969</v>
      </c>
      <c r="M145">
        <v>115</v>
      </c>
      <c r="N145">
        <v>1156</v>
      </c>
      <c r="Q145" s="6">
        <f t="shared" si="15"/>
        <v>0.82762991128010144</v>
      </c>
      <c r="R145" s="6">
        <f t="shared" si="16"/>
        <v>0.99630314232902029</v>
      </c>
      <c r="S145" s="6">
        <f t="shared" si="17"/>
        <v>0.89692318777921887</v>
      </c>
      <c r="T145" s="6">
        <f t="shared" si="18"/>
        <v>0.95580110497237569</v>
      </c>
      <c r="U145" s="6">
        <f t="shared" si="19"/>
        <v>0.69804618117229134</v>
      </c>
      <c r="V145" s="6">
        <f t="shared" si="20"/>
        <v>1.099429115128449</v>
      </c>
      <c r="W145" s="6">
        <f t="shared" si="21"/>
        <v>0.92341085271317824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1.3047370140476968</v>
      </c>
      <c r="AB145" s="6">
        <f t="shared" si="26"/>
        <v>0.89147286821705429</v>
      </c>
      <c r="AC145" s="6">
        <f t="shared" si="27"/>
        <v>0.95379537953795379</v>
      </c>
    </row>
    <row r="146" spans="1:29" x14ac:dyDescent="0.25">
      <c r="A146" s="3">
        <f t="shared" si="28"/>
        <v>42512</v>
      </c>
      <c r="B146">
        <v>670</v>
      </c>
      <c r="C146">
        <v>305</v>
      </c>
      <c r="D146">
        <v>21698</v>
      </c>
      <c r="E146" s="24">
        <v>273</v>
      </c>
      <c r="F146">
        <v>250</v>
      </c>
      <c r="G146">
        <v>1869</v>
      </c>
      <c r="H146">
        <v>2681</v>
      </c>
      <c r="I146">
        <v>176</v>
      </c>
      <c r="J146">
        <v>299</v>
      </c>
      <c r="K146">
        <v>403</v>
      </c>
      <c r="L146">
        <v>16508</v>
      </c>
      <c r="M146">
        <v>76</v>
      </c>
      <c r="N146">
        <v>1141</v>
      </c>
      <c r="Q146" s="6">
        <f t="shared" si="15"/>
        <v>0.76571428571428568</v>
      </c>
      <c r="R146" s="6">
        <f t="shared" si="16"/>
        <v>0.9838709677419355</v>
      </c>
      <c r="S146" s="6">
        <f t="shared" si="17"/>
        <v>0.91936782339731371</v>
      </c>
      <c r="T146" s="6">
        <f t="shared" si="18"/>
        <v>0.50091743119266052</v>
      </c>
      <c r="U146" s="6">
        <f t="shared" si="19"/>
        <v>0.67204301075268813</v>
      </c>
      <c r="V146" s="6">
        <f t="shared" si="20"/>
        <v>1.0637450199203187</v>
      </c>
      <c r="W146" s="6">
        <f t="shared" si="21"/>
        <v>0.85764555342290472</v>
      </c>
      <c r="X146" s="6">
        <f t="shared" si="22"/>
        <v>0.93121693121693117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1.1065084791205846</v>
      </c>
      <c r="AB146" s="6">
        <f t="shared" si="26"/>
        <v>0.82608695652173914</v>
      </c>
      <c r="AC146" s="6">
        <f t="shared" si="27"/>
        <v>0.91207034372501994</v>
      </c>
    </row>
    <row r="147" spans="1:29" x14ac:dyDescent="0.25">
      <c r="A147" s="3">
        <f t="shared" si="28"/>
        <v>42513</v>
      </c>
      <c r="B147">
        <v>532</v>
      </c>
      <c r="C147">
        <v>272</v>
      </c>
      <c r="D147">
        <v>19345</v>
      </c>
      <c r="E147" s="24">
        <v>342</v>
      </c>
      <c r="F147">
        <v>115</v>
      </c>
      <c r="G147">
        <v>2180</v>
      </c>
      <c r="H147">
        <v>2179</v>
      </c>
      <c r="I147">
        <v>172</v>
      </c>
      <c r="J147">
        <v>282</v>
      </c>
      <c r="K147">
        <v>210</v>
      </c>
      <c r="L147">
        <v>16220</v>
      </c>
      <c r="M147">
        <v>57</v>
      </c>
      <c r="N147">
        <v>1078</v>
      </c>
      <c r="Q147" s="6">
        <f t="shared" si="15"/>
        <v>0.78814814814814815</v>
      </c>
      <c r="R147" s="6">
        <f t="shared" si="16"/>
        <v>0.98194945848375448</v>
      </c>
      <c r="S147" s="6">
        <f t="shared" si="17"/>
        <v>0.98648648648648651</v>
      </c>
      <c r="T147" s="6">
        <f t="shared" si="18"/>
        <v>0.84029484029484025</v>
      </c>
      <c r="U147" s="6">
        <f t="shared" si="19"/>
        <v>0.95833333333333337</v>
      </c>
      <c r="V147" s="6">
        <f t="shared" si="20"/>
        <v>1.2070874861572536</v>
      </c>
      <c r="W147" s="6">
        <f t="shared" si="21"/>
        <v>0.68072477350827865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2.0433358528596623</v>
      </c>
      <c r="AB147" s="6">
        <f t="shared" si="26"/>
        <v>0.890625</v>
      </c>
      <c r="AC147" s="6">
        <f t="shared" si="27"/>
        <v>0.9472759226713533</v>
      </c>
    </row>
    <row r="148" spans="1:29" x14ac:dyDescent="0.25">
      <c r="A148" s="3">
        <f t="shared" si="28"/>
        <v>42514</v>
      </c>
      <c r="B148">
        <v>300</v>
      </c>
      <c r="C148">
        <v>530</v>
      </c>
      <c r="D148">
        <v>19708</v>
      </c>
      <c r="E148" s="24">
        <v>461</v>
      </c>
      <c r="F148">
        <v>358</v>
      </c>
      <c r="G148">
        <v>2023</v>
      </c>
      <c r="H148">
        <v>1472</v>
      </c>
      <c r="I148">
        <v>209</v>
      </c>
      <c r="J148">
        <v>250</v>
      </c>
      <c r="K148">
        <v>491</v>
      </c>
      <c r="L148">
        <v>13051</v>
      </c>
      <c r="M148">
        <v>59</v>
      </c>
      <c r="N148">
        <v>1012</v>
      </c>
      <c r="Q148" s="6">
        <f t="shared" si="15"/>
        <v>0.66518847006651882</v>
      </c>
      <c r="R148" s="6">
        <f t="shared" si="16"/>
        <v>1.0056925996204933</v>
      </c>
      <c r="S148" s="6">
        <f t="shared" si="17"/>
        <v>0.822812291249165</v>
      </c>
      <c r="T148" s="6">
        <f t="shared" si="18"/>
        <v>0.72257053291536055</v>
      </c>
      <c r="U148" s="6">
        <f t="shared" si="19"/>
        <v>0.72764227642276424</v>
      </c>
      <c r="V148" s="6">
        <f t="shared" si="20"/>
        <v>0.88186573670444635</v>
      </c>
      <c r="W148" s="6">
        <f t="shared" si="21"/>
        <v>0.59934853420195444</v>
      </c>
      <c r="X148" s="6">
        <f t="shared" si="22"/>
        <v>1.4315068493150684</v>
      </c>
      <c r="Y148" s="6">
        <f t="shared" si="23"/>
        <v>0.89605734767025091</v>
      </c>
      <c r="Z148" s="6">
        <f t="shared" si="24"/>
        <v>1.1418604651162791</v>
      </c>
      <c r="AA148" s="6">
        <f t="shared" si="25"/>
        <v>0.91342385218365063</v>
      </c>
      <c r="AB148" s="6">
        <f t="shared" si="26"/>
        <v>0.67045454545454541</v>
      </c>
      <c r="AC148" s="6">
        <f t="shared" si="27"/>
        <v>0.9457943925233645</v>
      </c>
    </row>
    <row r="149" spans="1:29" x14ac:dyDescent="0.25">
      <c r="A149" s="3">
        <f t="shared" si="28"/>
        <v>42515</v>
      </c>
      <c r="B149">
        <v>397</v>
      </c>
      <c r="C149">
        <v>539</v>
      </c>
      <c r="D149">
        <v>19937</v>
      </c>
      <c r="E149" s="24">
        <v>499</v>
      </c>
      <c r="F149">
        <v>276</v>
      </c>
      <c r="G149">
        <v>1787</v>
      </c>
      <c r="H149">
        <v>1815</v>
      </c>
      <c r="I149">
        <v>133</v>
      </c>
      <c r="J149">
        <v>113</v>
      </c>
      <c r="K149">
        <v>746</v>
      </c>
      <c r="L149">
        <v>15691</v>
      </c>
      <c r="M149">
        <v>37</v>
      </c>
      <c r="N149">
        <v>936</v>
      </c>
      <c r="Q149" s="6">
        <f t="shared" si="15"/>
        <v>0.48831488314883148</v>
      </c>
      <c r="R149" s="6">
        <f t="shared" si="16"/>
        <v>0.98178506375227692</v>
      </c>
      <c r="S149" s="6">
        <f t="shared" si="17"/>
        <v>0.94389735820471543</v>
      </c>
      <c r="T149" s="6">
        <f t="shared" si="18"/>
        <v>0.92750929368029744</v>
      </c>
      <c r="U149" s="6">
        <f t="shared" si="19"/>
        <v>0.52671755725190839</v>
      </c>
      <c r="V149" s="6">
        <f t="shared" si="20"/>
        <v>0.84651823780198954</v>
      </c>
      <c r="W149" s="6">
        <f t="shared" si="21"/>
        <v>0.83066361556064072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0.94999091844766004</v>
      </c>
      <c r="AB149" s="6">
        <f t="shared" si="26"/>
        <v>0.72549019607843135</v>
      </c>
      <c r="AC149" s="6">
        <f t="shared" si="27"/>
        <v>0.9</v>
      </c>
    </row>
    <row r="150" spans="1:29" x14ac:dyDescent="0.25">
      <c r="A150" s="3">
        <f t="shared" si="28"/>
        <v>42516</v>
      </c>
      <c r="B150">
        <v>585</v>
      </c>
      <c r="C150">
        <v>405</v>
      </c>
      <c r="D150">
        <v>21102</v>
      </c>
      <c r="E150" s="24">
        <v>607</v>
      </c>
      <c r="F150">
        <v>191</v>
      </c>
      <c r="G150">
        <v>2080</v>
      </c>
      <c r="H150">
        <v>1823</v>
      </c>
      <c r="I150">
        <v>190</v>
      </c>
      <c r="J150">
        <v>137</v>
      </c>
      <c r="K150">
        <v>800</v>
      </c>
      <c r="L150">
        <v>22301</v>
      </c>
      <c r="M150">
        <v>68</v>
      </c>
      <c r="N150">
        <v>872</v>
      </c>
      <c r="Q150" s="6">
        <f t="shared" si="15"/>
        <v>0.87969924812030076</v>
      </c>
      <c r="R150" s="6">
        <f t="shared" si="16"/>
        <v>0.90807174887892372</v>
      </c>
      <c r="S150" s="6">
        <f t="shared" si="17"/>
        <v>0.9330975016581915</v>
      </c>
      <c r="T150" s="6">
        <f t="shared" si="18"/>
        <v>0.86221590909090906</v>
      </c>
      <c r="U150" s="6">
        <f t="shared" si="19"/>
        <v>0.4569377990430622</v>
      </c>
      <c r="V150" s="6">
        <f t="shared" si="20"/>
        <v>0.88661551577152597</v>
      </c>
      <c r="W150" s="6">
        <f t="shared" si="21"/>
        <v>1.3287172011661808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1.0386084202682564</v>
      </c>
      <c r="AB150" s="6">
        <f t="shared" si="26"/>
        <v>1.0625</v>
      </c>
      <c r="AC150" s="6">
        <f t="shared" si="27"/>
        <v>0.84660194174757286</v>
      </c>
    </row>
    <row r="151" spans="1:29" x14ac:dyDescent="0.25">
      <c r="A151" s="3">
        <f t="shared" si="28"/>
        <v>42517</v>
      </c>
      <c r="B151">
        <v>594</v>
      </c>
      <c r="C151">
        <v>499</v>
      </c>
      <c r="D151">
        <v>23230</v>
      </c>
      <c r="E151" s="24">
        <v>557</v>
      </c>
      <c r="F151">
        <v>3325</v>
      </c>
      <c r="G151">
        <v>2258</v>
      </c>
      <c r="H151">
        <v>1710</v>
      </c>
      <c r="I151">
        <v>182</v>
      </c>
      <c r="J151">
        <v>257</v>
      </c>
      <c r="K151">
        <v>774</v>
      </c>
      <c r="L151">
        <v>24151</v>
      </c>
      <c r="M151">
        <v>38</v>
      </c>
      <c r="N151">
        <v>993</v>
      </c>
      <c r="Q151" s="6">
        <f t="shared" si="15"/>
        <v>0.92379471228615861</v>
      </c>
      <c r="R151" s="6">
        <f t="shared" si="16"/>
        <v>1.0225409836065573</v>
      </c>
      <c r="S151" s="6">
        <f t="shared" si="17"/>
        <v>0.80341702981254759</v>
      </c>
      <c r="T151" s="6">
        <f t="shared" si="18"/>
        <v>1.1367346938775511</v>
      </c>
      <c r="U151" s="6">
        <f t="shared" si="19"/>
        <v>10.455974842767295</v>
      </c>
      <c r="V151" s="6">
        <f t="shared" si="20"/>
        <v>0.94397993311036787</v>
      </c>
      <c r="W151" s="6">
        <f t="shared" si="21"/>
        <v>0.72182355424229627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1.3750284673195172</v>
      </c>
      <c r="AB151" s="6">
        <f t="shared" si="26"/>
        <v>0.5</v>
      </c>
      <c r="AC151" s="6">
        <f t="shared" si="27"/>
        <v>0.84010152284263961</v>
      </c>
    </row>
    <row r="152" spans="1:29" x14ac:dyDescent="0.25">
      <c r="A152" s="3">
        <f t="shared" si="28"/>
        <v>42518</v>
      </c>
      <c r="B152">
        <v>517</v>
      </c>
      <c r="C152">
        <v>472</v>
      </c>
      <c r="D152">
        <v>25772</v>
      </c>
      <c r="E152" s="24">
        <v>567</v>
      </c>
      <c r="F152">
        <v>597</v>
      </c>
      <c r="G152">
        <v>2819</v>
      </c>
      <c r="H152">
        <v>1898</v>
      </c>
      <c r="I152">
        <v>176</v>
      </c>
      <c r="J152">
        <v>212</v>
      </c>
      <c r="K152">
        <v>773</v>
      </c>
      <c r="L152">
        <v>29526</v>
      </c>
      <c r="M152">
        <v>35</v>
      </c>
      <c r="N152">
        <v>906</v>
      </c>
      <c r="Q152" s="6">
        <f t="shared" si="15"/>
        <v>0.79173047473200608</v>
      </c>
      <c r="R152" s="6">
        <f t="shared" si="16"/>
        <v>0.87569573283859004</v>
      </c>
      <c r="S152" s="6">
        <f t="shared" si="17"/>
        <v>1.0352279574211689</v>
      </c>
      <c r="T152" s="6">
        <f t="shared" si="18"/>
        <v>0.81936416184971095</v>
      </c>
      <c r="U152" s="6">
        <f t="shared" si="19"/>
        <v>1.5190839694656488</v>
      </c>
      <c r="V152" s="6">
        <f t="shared" si="20"/>
        <v>1.219818260493293</v>
      </c>
      <c r="W152" s="6">
        <f t="shared" si="21"/>
        <v>0.63734049697783746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1.4785918173168411</v>
      </c>
      <c r="AB152" s="6">
        <f t="shared" si="26"/>
        <v>0.30434782608695654</v>
      </c>
      <c r="AC152" s="6">
        <f t="shared" si="27"/>
        <v>0.7837370242214533</v>
      </c>
    </row>
    <row r="153" spans="1:29" x14ac:dyDescent="0.25">
      <c r="A153" s="3">
        <f t="shared" si="28"/>
        <v>42519</v>
      </c>
      <c r="B153">
        <v>417</v>
      </c>
      <c r="C153">
        <v>281</v>
      </c>
      <c r="D153">
        <v>23669</v>
      </c>
      <c r="E153" s="24">
        <v>275</v>
      </c>
      <c r="F153">
        <v>1828</v>
      </c>
      <c r="G153">
        <v>2282</v>
      </c>
      <c r="H153">
        <v>1453</v>
      </c>
      <c r="I153">
        <v>131</v>
      </c>
      <c r="J153">
        <v>125</v>
      </c>
      <c r="K153">
        <v>432</v>
      </c>
      <c r="L153">
        <v>30102</v>
      </c>
      <c r="M153">
        <v>53</v>
      </c>
      <c r="N153">
        <v>772</v>
      </c>
      <c r="Q153" s="6">
        <f t="shared" si="15"/>
        <v>0.62238805970149258</v>
      </c>
      <c r="R153" s="6">
        <f t="shared" si="16"/>
        <v>0.92131147540983604</v>
      </c>
      <c r="S153" s="6">
        <f t="shared" si="17"/>
        <v>1.090837865241036</v>
      </c>
      <c r="T153" s="6">
        <f t="shared" si="18"/>
        <v>1.0073260073260073</v>
      </c>
      <c r="U153" s="6">
        <f t="shared" si="19"/>
        <v>7.3120000000000003</v>
      </c>
      <c r="V153" s="6">
        <f t="shared" si="20"/>
        <v>1.2209737827715357</v>
      </c>
      <c r="W153" s="6">
        <f t="shared" si="21"/>
        <v>0.54196195449459161</v>
      </c>
      <c r="X153" s="6">
        <f t="shared" si="22"/>
        <v>0.74431818181818177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1.8234795250787497</v>
      </c>
      <c r="AB153" s="6">
        <f t="shared" si="26"/>
        <v>0.69736842105263153</v>
      </c>
      <c r="AC153" s="6">
        <f t="shared" si="27"/>
        <v>0.67659947414548638</v>
      </c>
    </row>
    <row r="154" spans="1:29" x14ac:dyDescent="0.25">
      <c r="A154" s="3">
        <f t="shared" si="28"/>
        <v>42520</v>
      </c>
      <c r="B154">
        <v>334</v>
      </c>
      <c r="C154">
        <v>213</v>
      </c>
      <c r="D154">
        <v>20535</v>
      </c>
      <c r="E154" s="24">
        <v>200</v>
      </c>
      <c r="F154">
        <v>257</v>
      </c>
      <c r="G154">
        <v>2516</v>
      </c>
      <c r="H154">
        <v>1754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757</v>
      </c>
      <c r="Q154" s="6">
        <f t="shared" si="15"/>
        <v>0.6278195488721805</v>
      </c>
      <c r="R154" s="6">
        <f t="shared" si="16"/>
        <v>0.78308823529411764</v>
      </c>
      <c r="S154" s="6">
        <f t="shared" si="17"/>
        <v>1.0615146032566554</v>
      </c>
      <c r="T154" s="6">
        <f t="shared" si="18"/>
        <v>0.58479532163742687</v>
      </c>
      <c r="U154" s="6">
        <f t="shared" si="19"/>
        <v>2.2347826086956522</v>
      </c>
      <c r="V154" s="6">
        <f t="shared" si="20"/>
        <v>1.1541284403669725</v>
      </c>
      <c r="W154" s="6">
        <f t="shared" si="21"/>
        <v>0.80495640201927487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1.011652281134402</v>
      </c>
      <c r="AB154" s="6">
        <f t="shared" si="26"/>
        <v>1.0701754385964912</v>
      </c>
      <c r="AC154" s="6">
        <f t="shared" si="27"/>
        <v>0.70222634508348791</v>
      </c>
    </row>
    <row r="155" spans="1:29" x14ac:dyDescent="0.25">
      <c r="A155" s="3">
        <f t="shared" si="28"/>
        <v>42521</v>
      </c>
      <c r="B155">
        <v>200</v>
      </c>
      <c r="C155">
        <v>398</v>
      </c>
      <c r="D155">
        <v>19325</v>
      </c>
      <c r="E155" s="24">
        <v>271</v>
      </c>
      <c r="F155">
        <v>338</v>
      </c>
      <c r="G155">
        <v>2979</v>
      </c>
      <c r="H155">
        <v>1422</v>
      </c>
      <c r="I155">
        <v>103</v>
      </c>
      <c r="J155">
        <v>136</v>
      </c>
      <c r="K155">
        <v>648</v>
      </c>
      <c r="L155">
        <v>14556</v>
      </c>
      <c r="M155">
        <v>72</v>
      </c>
      <c r="N155">
        <v>758</v>
      </c>
      <c r="Q155" s="6">
        <f t="shared" si="15"/>
        <v>0.66666666666666663</v>
      </c>
      <c r="R155" s="6">
        <f t="shared" si="16"/>
        <v>0.75094339622641515</v>
      </c>
      <c r="S155" s="6">
        <f t="shared" si="17"/>
        <v>0.98056626750558151</v>
      </c>
      <c r="T155" s="6">
        <f t="shared" si="18"/>
        <v>0.5878524945770065</v>
      </c>
      <c r="U155" s="6">
        <f t="shared" si="19"/>
        <v>0.94413407821229045</v>
      </c>
      <c r="V155" s="6">
        <f t="shared" si="20"/>
        <v>1.4725654967869501</v>
      </c>
      <c r="W155" s="6">
        <f t="shared" si="21"/>
        <v>0.96603260869565222</v>
      </c>
      <c r="X155" s="6">
        <f t="shared" si="22"/>
        <v>0.49282296650717705</v>
      </c>
      <c r="Y155" s="6">
        <f t="shared" si="23"/>
        <v>0.54400000000000004</v>
      </c>
      <c r="Z155" s="6">
        <f t="shared" si="24"/>
        <v>1.319755600814664</v>
      </c>
      <c r="AA155" s="6">
        <f t="shared" si="25"/>
        <v>1.1153168339590835</v>
      </c>
      <c r="AB155" s="6">
        <f t="shared" si="26"/>
        <v>1.2203389830508475</v>
      </c>
      <c r="AC155" s="6">
        <f t="shared" si="27"/>
        <v>0.74901185770750989</v>
      </c>
    </row>
    <row r="156" spans="1:29" x14ac:dyDescent="0.25">
      <c r="A156" s="3">
        <f t="shared" si="28"/>
        <v>42522</v>
      </c>
      <c r="B156">
        <v>319</v>
      </c>
      <c r="C156">
        <v>374</v>
      </c>
      <c r="D156">
        <v>22582</v>
      </c>
      <c r="E156" s="24">
        <v>326</v>
      </c>
      <c r="F156">
        <v>-766</v>
      </c>
      <c r="G156">
        <v>3117</v>
      </c>
      <c r="H156">
        <v>1497</v>
      </c>
      <c r="I156">
        <v>102</v>
      </c>
      <c r="J156">
        <v>98</v>
      </c>
      <c r="K156">
        <v>900</v>
      </c>
      <c r="L156">
        <v>27263</v>
      </c>
      <c r="M156">
        <v>4</v>
      </c>
      <c r="N156">
        <v>705</v>
      </c>
      <c r="Q156" s="6">
        <f t="shared" si="15"/>
        <v>0.80352644836272036</v>
      </c>
      <c r="R156" s="6">
        <f t="shared" si="16"/>
        <v>0.69387755102040816</v>
      </c>
      <c r="S156" s="6">
        <f t="shared" si="17"/>
        <v>1.1326679038972765</v>
      </c>
      <c r="T156" s="6">
        <f t="shared" si="18"/>
        <v>0.65330661322645289</v>
      </c>
      <c r="U156" s="6">
        <f t="shared" si="19"/>
        <v>-2.7753623188405796</v>
      </c>
      <c r="V156" s="6">
        <f t="shared" si="20"/>
        <v>1.7442641298265249</v>
      </c>
      <c r="W156" s="6">
        <f t="shared" si="21"/>
        <v>0.82479338842975203</v>
      </c>
      <c r="X156" s="6">
        <f t="shared" si="22"/>
        <v>0.76691729323308266</v>
      </c>
      <c r="Y156" s="6">
        <f t="shared" si="23"/>
        <v>0.86725663716814161</v>
      </c>
      <c r="Z156" s="6">
        <f t="shared" si="24"/>
        <v>1.2064343163538873</v>
      </c>
      <c r="AA156" s="6">
        <f t="shared" si="25"/>
        <v>1.7374928302848767</v>
      </c>
      <c r="AB156" s="6">
        <f t="shared" si="26"/>
        <v>0.10810810810810811</v>
      </c>
      <c r="AC156" s="6">
        <f t="shared" si="27"/>
        <v>0.75320512820512819</v>
      </c>
    </row>
    <row r="157" spans="1:29" x14ac:dyDescent="0.25">
      <c r="A157" s="3">
        <f t="shared" si="28"/>
        <v>42523</v>
      </c>
      <c r="B157">
        <v>322</v>
      </c>
      <c r="C157">
        <v>422</v>
      </c>
      <c r="D157">
        <v>20836</v>
      </c>
      <c r="E157" s="24">
        <v>334</v>
      </c>
      <c r="F157">
        <v>352</v>
      </c>
      <c r="G157">
        <v>3134</v>
      </c>
      <c r="H157">
        <v>1695</v>
      </c>
      <c r="I157">
        <v>86</v>
      </c>
      <c r="J157">
        <v>70</v>
      </c>
      <c r="K157">
        <v>1046</v>
      </c>
      <c r="L157">
        <v>27312</v>
      </c>
      <c r="M157">
        <v>45</v>
      </c>
      <c r="N157">
        <v>675</v>
      </c>
      <c r="Q157" s="6">
        <f t="shared" si="15"/>
        <v>0.55042735042735047</v>
      </c>
      <c r="R157" s="6">
        <f t="shared" si="16"/>
        <v>1.0419753086419754</v>
      </c>
      <c r="S157" s="6">
        <f t="shared" si="17"/>
        <v>0.98739455975736901</v>
      </c>
      <c r="T157" s="6">
        <f t="shared" si="18"/>
        <v>0.55024711696869855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0.92978606692265497</v>
      </c>
      <c r="X157" s="6">
        <f t="shared" si="22"/>
        <v>0.45263157894736844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1.2246984440159634</v>
      </c>
      <c r="AB157" s="6">
        <f t="shared" si="26"/>
        <v>0.66176470588235292</v>
      </c>
      <c r="AC157" s="6">
        <f t="shared" si="27"/>
        <v>0.7740825688073395</v>
      </c>
    </row>
    <row r="158" spans="1:29" x14ac:dyDescent="0.25">
      <c r="A158" s="3">
        <f t="shared" si="28"/>
        <v>42524</v>
      </c>
      <c r="B158">
        <v>177</v>
      </c>
      <c r="C158">
        <v>369</v>
      </c>
      <c r="D158">
        <v>23089</v>
      </c>
      <c r="E158" s="24">
        <v>498</v>
      </c>
      <c r="F158">
        <v>767</v>
      </c>
      <c r="G158">
        <v>3574</v>
      </c>
      <c r="H158">
        <v>1636</v>
      </c>
      <c r="I158">
        <v>209</v>
      </c>
      <c r="J158">
        <v>82</v>
      </c>
      <c r="K158">
        <v>1039</v>
      </c>
      <c r="L158">
        <v>31890</v>
      </c>
      <c r="M158">
        <v>31</v>
      </c>
      <c r="N158">
        <v>641</v>
      </c>
      <c r="Q158" s="6">
        <f t="shared" si="15"/>
        <v>0.29797979797979796</v>
      </c>
      <c r="R158" s="6">
        <f t="shared" si="16"/>
        <v>0.73947895791583163</v>
      </c>
      <c r="S158" s="6">
        <f t="shared" si="17"/>
        <v>0.99393026259147654</v>
      </c>
      <c r="T158" s="6">
        <f t="shared" si="18"/>
        <v>0.89407540394973073</v>
      </c>
      <c r="U158" s="6">
        <f t="shared" si="19"/>
        <v>0.23067669172932331</v>
      </c>
      <c r="V158" s="6">
        <f t="shared" si="20"/>
        <v>1.5828166519043401</v>
      </c>
      <c r="W158" s="6">
        <f t="shared" si="21"/>
        <v>0.95672514619883042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1.3204422177135522</v>
      </c>
      <c r="AB158" s="6">
        <f t="shared" si="26"/>
        <v>0.81578947368421051</v>
      </c>
      <c r="AC158" s="6">
        <f t="shared" si="27"/>
        <v>0.64551863041289026</v>
      </c>
    </row>
    <row r="159" spans="1:29" x14ac:dyDescent="0.25">
      <c r="A159" s="3">
        <f t="shared" si="28"/>
        <v>42525</v>
      </c>
      <c r="B159">
        <v>519</v>
      </c>
      <c r="C159">
        <v>449</v>
      </c>
      <c r="D159">
        <v>25620</v>
      </c>
      <c r="E159" s="24">
        <v>491</v>
      </c>
      <c r="F159">
        <v>611</v>
      </c>
      <c r="G159">
        <v>2886</v>
      </c>
      <c r="H159">
        <v>1495</v>
      </c>
      <c r="I159">
        <v>210</v>
      </c>
      <c r="J159">
        <v>140</v>
      </c>
      <c r="K159">
        <v>1146</v>
      </c>
      <c r="L159">
        <v>30136</v>
      </c>
      <c r="M159">
        <v>21</v>
      </c>
      <c r="N159">
        <v>609</v>
      </c>
      <c r="Q159" s="6">
        <f t="shared" si="15"/>
        <v>1.0038684719535784</v>
      </c>
      <c r="R159" s="6">
        <f t="shared" si="16"/>
        <v>0.95127118644067798</v>
      </c>
      <c r="S159" s="6">
        <f t="shared" si="17"/>
        <v>0.99410212633866213</v>
      </c>
      <c r="T159" s="6">
        <f t="shared" si="18"/>
        <v>0.86596119929453264</v>
      </c>
      <c r="U159" s="6">
        <f t="shared" si="19"/>
        <v>1.0234505862646566</v>
      </c>
      <c r="V159" s="6">
        <f t="shared" si="20"/>
        <v>1.0237672933664419</v>
      </c>
      <c r="W159" s="6">
        <f t="shared" si="21"/>
        <v>0.78767123287671237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1.0206597575018628</v>
      </c>
      <c r="AB159" s="6">
        <f t="shared" si="26"/>
        <v>0.6</v>
      </c>
      <c r="AC159" s="6">
        <f t="shared" si="27"/>
        <v>0.67218543046357615</v>
      </c>
    </row>
    <row r="160" spans="1:29" x14ac:dyDescent="0.25">
      <c r="A160" s="3">
        <f t="shared" si="28"/>
        <v>42526</v>
      </c>
      <c r="B160">
        <v>270</v>
      </c>
      <c r="C160">
        <v>229</v>
      </c>
      <c r="D160">
        <v>23056</v>
      </c>
      <c r="E160" s="24">
        <v>282</v>
      </c>
      <c r="F160">
        <v>579</v>
      </c>
      <c r="G160">
        <v>2269</v>
      </c>
      <c r="H160">
        <v>1410</v>
      </c>
      <c r="I160">
        <v>183</v>
      </c>
      <c r="J160">
        <v>165</v>
      </c>
      <c r="K160">
        <v>780</v>
      </c>
      <c r="L160">
        <v>27581</v>
      </c>
      <c r="M160">
        <v>20</v>
      </c>
      <c r="N160">
        <v>722</v>
      </c>
      <c r="Q160" s="6">
        <f t="shared" si="15"/>
        <v>0.64748201438848918</v>
      </c>
      <c r="R160" s="6">
        <f t="shared" si="16"/>
        <v>0.81494661921708189</v>
      </c>
      <c r="S160" s="6">
        <f t="shared" si="17"/>
        <v>0.97410114495753941</v>
      </c>
      <c r="T160" s="6">
        <f t="shared" si="18"/>
        <v>1.0254545454545454</v>
      </c>
      <c r="U160" s="6">
        <f t="shared" si="19"/>
        <v>0.31673960612691465</v>
      </c>
      <c r="V160" s="6">
        <f t="shared" si="20"/>
        <v>0.99430324276950044</v>
      </c>
      <c r="W160" s="6">
        <f t="shared" si="21"/>
        <v>0.97040605643496214</v>
      </c>
      <c r="X160" s="6">
        <f t="shared" si="22"/>
        <v>1.3969465648854962</v>
      </c>
      <c r="Y160" s="6">
        <f t="shared" si="23"/>
        <v>1.32</v>
      </c>
      <c r="Z160" s="6">
        <f t="shared" si="24"/>
        <v>1.8055555555555556</v>
      </c>
      <c r="AA160" s="6">
        <f t="shared" si="25"/>
        <v>0.9162514118663212</v>
      </c>
      <c r="AB160" s="6">
        <f t="shared" si="26"/>
        <v>0.37735849056603776</v>
      </c>
      <c r="AC160" s="6">
        <f t="shared" si="27"/>
        <v>0.93523316062176165</v>
      </c>
    </row>
    <row r="161" spans="1:29" x14ac:dyDescent="0.25">
      <c r="A161" s="3">
        <f t="shared" si="28"/>
        <v>42527</v>
      </c>
      <c r="B161">
        <v>197</v>
      </c>
      <c r="C161">
        <v>189</v>
      </c>
      <c r="D161">
        <v>19368</v>
      </c>
      <c r="E161" s="24">
        <v>173</v>
      </c>
      <c r="F161">
        <v>343</v>
      </c>
      <c r="G161">
        <v>2364</v>
      </c>
      <c r="H161">
        <v>1201</v>
      </c>
      <c r="I161">
        <v>239</v>
      </c>
      <c r="J161">
        <v>154</v>
      </c>
      <c r="K161">
        <v>462</v>
      </c>
      <c r="L161">
        <v>18375</v>
      </c>
      <c r="M161">
        <v>18</v>
      </c>
      <c r="N161">
        <v>642</v>
      </c>
      <c r="Q161" s="6">
        <f t="shared" si="15"/>
        <v>0.58982035928143717</v>
      </c>
      <c r="R161" s="6">
        <f t="shared" si="16"/>
        <v>0.88732394366197187</v>
      </c>
      <c r="S161" s="6">
        <f t="shared" si="17"/>
        <v>0.94317019722425133</v>
      </c>
      <c r="T161" s="6">
        <f t="shared" si="18"/>
        <v>0.86499999999999999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0.68472063854047893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1.1198122981290755</v>
      </c>
      <c r="AB161" s="6">
        <f t="shared" si="26"/>
        <v>0.29508196721311475</v>
      </c>
      <c r="AC161" s="6">
        <f t="shared" si="27"/>
        <v>0.84808454425363278</v>
      </c>
    </row>
    <row r="162" spans="1:29" x14ac:dyDescent="0.25">
      <c r="A162" s="3">
        <f t="shared" si="28"/>
        <v>42528</v>
      </c>
      <c r="B162">
        <v>280</v>
      </c>
      <c r="C162">
        <v>383</v>
      </c>
      <c r="D162">
        <v>19211</v>
      </c>
      <c r="E162" s="24">
        <v>336</v>
      </c>
      <c r="F162">
        <v>211</v>
      </c>
      <c r="G162">
        <v>2043</v>
      </c>
      <c r="H162">
        <v>1092</v>
      </c>
      <c r="I162">
        <v>165</v>
      </c>
      <c r="J162">
        <v>122</v>
      </c>
      <c r="K162">
        <v>677</v>
      </c>
      <c r="L162">
        <v>18925</v>
      </c>
      <c r="M162">
        <v>6</v>
      </c>
      <c r="N162">
        <v>545</v>
      </c>
      <c r="Q162" s="6">
        <f t="shared" si="15"/>
        <v>1.4</v>
      </c>
      <c r="R162" s="6">
        <f t="shared" si="16"/>
        <v>0.96231155778894473</v>
      </c>
      <c r="S162" s="6">
        <f t="shared" si="17"/>
        <v>0.99410090556274255</v>
      </c>
      <c r="T162" s="6">
        <f t="shared" si="18"/>
        <v>1.2398523985239853</v>
      </c>
      <c r="U162" s="6">
        <f t="shared" si="19"/>
        <v>0.62426035502958577</v>
      </c>
      <c r="V162" s="6">
        <f t="shared" si="20"/>
        <v>0.6858006042296072</v>
      </c>
      <c r="W162" s="6">
        <f t="shared" si="21"/>
        <v>0.76793248945147674</v>
      </c>
      <c r="X162" s="6">
        <f t="shared" si="22"/>
        <v>1.6019417475728155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1.3001511404231931</v>
      </c>
      <c r="AB162" s="6">
        <f t="shared" si="26"/>
        <v>8.3333333333333329E-2</v>
      </c>
      <c r="AC162" s="6">
        <f t="shared" si="27"/>
        <v>0.71899736147757254</v>
      </c>
    </row>
    <row r="163" spans="1:29" x14ac:dyDescent="0.25">
      <c r="A163" s="3">
        <f t="shared" si="28"/>
        <v>42529</v>
      </c>
      <c r="B163">
        <v>283</v>
      </c>
      <c r="C163">
        <v>321</v>
      </c>
      <c r="D163">
        <v>19283</v>
      </c>
      <c r="E163" s="24">
        <v>311</v>
      </c>
      <c r="F163">
        <v>403</v>
      </c>
      <c r="G163">
        <v>2095</v>
      </c>
      <c r="H163">
        <v>1578</v>
      </c>
      <c r="I163">
        <v>164</v>
      </c>
      <c r="J163">
        <v>89</v>
      </c>
      <c r="K163">
        <v>937</v>
      </c>
      <c r="L163">
        <v>31197</v>
      </c>
      <c r="M163">
        <v>8</v>
      </c>
      <c r="N163">
        <v>409</v>
      </c>
      <c r="Q163" s="6">
        <f t="shared" si="15"/>
        <v>0.88714733542319746</v>
      </c>
      <c r="R163" s="6">
        <f t="shared" si="16"/>
        <v>0.85828877005347592</v>
      </c>
      <c r="S163" s="6">
        <f t="shared" si="17"/>
        <v>0.85391019395979095</v>
      </c>
      <c r="T163" s="6">
        <f t="shared" si="18"/>
        <v>0.95398773006134974</v>
      </c>
      <c r="U163" s="6">
        <f t="shared" si="19"/>
        <v>-0.52610966057441255</v>
      </c>
      <c r="V163" s="6">
        <f t="shared" si="20"/>
        <v>0.67212062880975298</v>
      </c>
      <c r="W163" s="6">
        <f t="shared" si="21"/>
        <v>1.0541082164328657</v>
      </c>
      <c r="X163" s="6">
        <f t="shared" si="22"/>
        <v>1.607843137254902</v>
      </c>
      <c r="Y163" s="6">
        <f t="shared" si="23"/>
        <v>0.90816326530612246</v>
      </c>
      <c r="Z163" s="6">
        <f t="shared" si="24"/>
        <v>1.0411111111111111</v>
      </c>
      <c r="AA163" s="6">
        <f t="shared" si="25"/>
        <v>1.1442981330007702</v>
      </c>
      <c r="AB163" s="6">
        <f t="shared" si="26"/>
        <v>2</v>
      </c>
      <c r="AC163" s="6">
        <f t="shared" si="27"/>
        <v>0.58014184397163115</v>
      </c>
    </row>
    <row r="164" spans="1:29" x14ac:dyDescent="0.25">
      <c r="A164" s="3">
        <f t="shared" si="28"/>
        <v>42530</v>
      </c>
      <c r="B164">
        <v>202</v>
      </c>
      <c r="C164">
        <v>332</v>
      </c>
      <c r="D164">
        <v>21297</v>
      </c>
      <c r="E164" s="24">
        <v>-6</v>
      </c>
      <c r="F164">
        <v>545</v>
      </c>
      <c r="G164">
        <v>2011</v>
      </c>
      <c r="H164">
        <v>909</v>
      </c>
      <c r="I164">
        <v>184</v>
      </c>
      <c r="J164">
        <v>132</v>
      </c>
      <c r="K164">
        <v>1437</v>
      </c>
      <c r="L164">
        <v>33100</v>
      </c>
      <c r="M164">
        <v>16</v>
      </c>
      <c r="N164">
        <v>472</v>
      </c>
      <c r="Q164" s="6">
        <f t="shared" si="15"/>
        <v>0.62732919254658381</v>
      </c>
      <c r="R164" s="6">
        <f t="shared" si="16"/>
        <v>0.78672985781990523</v>
      </c>
      <c r="S164" s="6">
        <f t="shared" si="17"/>
        <v>1.0221251679784988</v>
      </c>
      <c r="T164" s="6">
        <f t="shared" si="18"/>
        <v>-1.7964071856287425E-2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0.536283185840708</v>
      </c>
      <c r="X164" s="6">
        <f t="shared" si="22"/>
        <v>2.13953488372093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1.2119214997070884</v>
      </c>
      <c r="AB164" s="6">
        <f t="shared" si="26"/>
        <v>0.35555555555555557</v>
      </c>
      <c r="AC164" s="6">
        <f t="shared" si="27"/>
        <v>0.69925925925925925</v>
      </c>
    </row>
    <row r="165" spans="1:29" x14ac:dyDescent="0.25">
      <c r="A165" s="3">
        <f t="shared" si="28"/>
        <v>42531</v>
      </c>
      <c r="B165">
        <v>380</v>
      </c>
      <c r="C165">
        <v>305</v>
      </c>
      <c r="D165">
        <v>23493</v>
      </c>
      <c r="E165" s="24">
        <v>285</v>
      </c>
      <c r="F165">
        <v>425</v>
      </c>
      <c r="G165">
        <v>2218</v>
      </c>
      <c r="H165">
        <v>1147</v>
      </c>
      <c r="I165">
        <v>164</v>
      </c>
      <c r="J165">
        <v>142</v>
      </c>
      <c r="K165">
        <v>1293</v>
      </c>
      <c r="L165">
        <v>30465</v>
      </c>
      <c r="M165">
        <v>7</v>
      </c>
      <c r="N165">
        <v>405</v>
      </c>
      <c r="Q165" s="6">
        <f t="shared" si="15"/>
        <v>2.1468926553672318</v>
      </c>
      <c r="R165" s="6">
        <f t="shared" si="16"/>
        <v>0.82655826558265577</v>
      </c>
      <c r="S165" s="6">
        <f t="shared" si="17"/>
        <v>1.0174975096366234</v>
      </c>
      <c r="T165" s="6">
        <f t="shared" si="18"/>
        <v>0.57228915662650603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0.7011002444987775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1.2444658325312801</v>
      </c>
      <c r="AA165" s="6">
        <f t="shared" si="25"/>
        <v>0.95531514581373467</v>
      </c>
      <c r="AB165" s="6">
        <f t="shared" si="26"/>
        <v>0.22580645161290322</v>
      </c>
      <c r="AC165" s="6">
        <f t="shared" si="27"/>
        <v>0.6318252730109204</v>
      </c>
    </row>
    <row r="166" spans="1:29" x14ac:dyDescent="0.25">
      <c r="A166" s="3">
        <f t="shared" si="28"/>
        <v>42532</v>
      </c>
      <c r="B166">
        <v>163</v>
      </c>
      <c r="C166">
        <v>337</v>
      </c>
      <c r="D166">
        <v>27703</v>
      </c>
      <c r="E166" s="24">
        <v>456</v>
      </c>
      <c r="F166">
        <v>726</v>
      </c>
      <c r="G166">
        <v>2389</v>
      </c>
      <c r="H166">
        <v>1396</v>
      </c>
      <c r="I166">
        <v>210</v>
      </c>
      <c r="J166">
        <v>108</v>
      </c>
      <c r="K166">
        <v>1329</v>
      </c>
      <c r="L166">
        <v>24253</v>
      </c>
      <c r="M166">
        <v>12</v>
      </c>
      <c r="N166">
        <v>413</v>
      </c>
      <c r="Q166" s="6">
        <f t="shared" si="15"/>
        <v>0.31406551059730248</v>
      </c>
      <c r="R166" s="6">
        <f t="shared" si="16"/>
        <v>0.75055679287305122</v>
      </c>
      <c r="S166" s="6">
        <f t="shared" si="17"/>
        <v>1.0813036690085871</v>
      </c>
      <c r="T166" s="6">
        <f t="shared" si="18"/>
        <v>0.92871690427698572</v>
      </c>
      <c r="U166" s="6">
        <f t="shared" si="19"/>
        <v>1.1882160392798691</v>
      </c>
      <c r="V166" s="6">
        <f t="shared" si="20"/>
        <v>0.82778932778932779</v>
      </c>
      <c r="W166" s="6">
        <f t="shared" si="21"/>
        <v>0.93377926421404678</v>
      </c>
      <c r="X166" s="6">
        <f t="shared" si="22"/>
        <v>1</v>
      </c>
      <c r="Y166" s="6">
        <f t="shared" si="23"/>
        <v>0.77142857142857146</v>
      </c>
      <c r="Z166" s="6">
        <f t="shared" si="24"/>
        <v>1.1596858638743455</v>
      </c>
      <c r="AA166" s="6">
        <f t="shared" si="25"/>
        <v>0.80478497478099287</v>
      </c>
      <c r="AB166" s="6">
        <f t="shared" si="26"/>
        <v>0.5714285714285714</v>
      </c>
      <c r="AC166" s="6">
        <f t="shared" si="27"/>
        <v>0.67816091954022983</v>
      </c>
    </row>
    <row r="167" spans="1:29" x14ac:dyDescent="0.25">
      <c r="A167" s="3">
        <f t="shared" si="28"/>
        <v>42533</v>
      </c>
      <c r="B167">
        <v>347</v>
      </c>
      <c r="C167">
        <v>131</v>
      </c>
      <c r="D167">
        <v>25938</v>
      </c>
      <c r="E167" s="24">
        <v>172</v>
      </c>
      <c r="F167">
        <v>526</v>
      </c>
      <c r="G167">
        <v>2410</v>
      </c>
      <c r="H167">
        <v>1291</v>
      </c>
      <c r="I167">
        <v>179</v>
      </c>
      <c r="J167">
        <v>99</v>
      </c>
      <c r="K167">
        <v>1032</v>
      </c>
      <c r="L167">
        <v>20894</v>
      </c>
      <c r="M167">
        <v>45</v>
      </c>
      <c r="N167">
        <v>467</v>
      </c>
      <c r="Q167" s="6">
        <f t="shared" si="15"/>
        <v>1.2851851851851852</v>
      </c>
      <c r="R167" s="6">
        <f t="shared" si="16"/>
        <v>0.57205240174672489</v>
      </c>
      <c r="S167" s="6">
        <f t="shared" si="17"/>
        <v>1.125</v>
      </c>
      <c r="T167" s="6">
        <f t="shared" si="18"/>
        <v>0.60992907801418439</v>
      </c>
      <c r="U167" s="6">
        <f t="shared" si="19"/>
        <v>0.90846286701208978</v>
      </c>
      <c r="V167" s="6">
        <f t="shared" si="20"/>
        <v>1.0621419127368885</v>
      </c>
      <c r="W167" s="6">
        <f t="shared" si="21"/>
        <v>0.91560283687943267</v>
      </c>
      <c r="X167" s="6">
        <f t="shared" si="22"/>
        <v>0.97814207650273222</v>
      </c>
      <c r="Y167" s="6">
        <f t="shared" si="23"/>
        <v>0.6</v>
      </c>
      <c r="Z167" s="6">
        <f t="shared" si="24"/>
        <v>1.323076923076923</v>
      </c>
      <c r="AA167" s="6">
        <f t="shared" si="25"/>
        <v>0.7575504876545448</v>
      </c>
      <c r="AB167" s="6">
        <f t="shared" si="26"/>
        <v>2.25</v>
      </c>
      <c r="AC167" s="6">
        <f t="shared" si="27"/>
        <v>0.64681440443213301</v>
      </c>
    </row>
    <row r="168" spans="1:29" x14ac:dyDescent="0.25">
      <c r="A168" s="3">
        <f t="shared" si="28"/>
        <v>42534</v>
      </c>
      <c r="B168">
        <v>337</v>
      </c>
      <c r="C168">
        <v>152</v>
      </c>
      <c r="D168">
        <v>20557</v>
      </c>
      <c r="E168" s="24">
        <v>248</v>
      </c>
      <c r="F168">
        <v>407</v>
      </c>
      <c r="G168">
        <v>2472</v>
      </c>
      <c r="H168">
        <v>1372</v>
      </c>
      <c r="I168">
        <v>143</v>
      </c>
      <c r="J168">
        <v>111</v>
      </c>
      <c r="K168">
        <v>418</v>
      </c>
      <c r="L168">
        <v>17086</v>
      </c>
      <c r="M168">
        <v>8</v>
      </c>
      <c r="N168">
        <v>377</v>
      </c>
      <c r="Q168" s="6">
        <f t="shared" si="15"/>
        <v>1.7106598984771573</v>
      </c>
      <c r="R168" s="6">
        <f t="shared" si="16"/>
        <v>0.80423280423280419</v>
      </c>
      <c r="S168" s="6">
        <f t="shared" si="17"/>
        <v>1.0613899215200331</v>
      </c>
      <c r="T168" s="6">
        <f t="shared" si="18"/>
        <v>1.4335260115606936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1.1423813488759367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0.92985034013605439</v>
      </c>
      <c r="AB168" s="6">
        <f t="shared" si="26"/>
        <v>0.44444444444444442</v>
      </c>
      <c r="AC168" s="6">
        <f t="shared" si="27"/>
        <v>0.58722741433021808</v>
      </c>
    </row>
    <row r="169" spans="1:29" x14ac:dyDescent="0.25">
      <c r="A169" s="3">
        <f t="shared" si="28"/>
        <v>42535</v>
      </c>
      <c r="B169">
        <v>301</v>
      </c>
      <c r="C169">
        <v>313</v>
      </c>
      <c r="D169">
        <v>21240</v>
      </c>
      <c r="E169" s="24">
        <v>373</v>
      </c>
      <c r="F169">
        <v>152</v>
      </c>
      <c r="G169">
        <v>2449</v>
      </c>
      <c r="H169">
        <v>877</v>
      </c>
      <c r="I169">
        <v>165</v>
      </c>
      <c r="J169">
        <v>71</v>
      </c>
      <c r="K169">
        <v>685</v>
      </c>
      <c r="L169">
        <v>23674</v>
      </c>
      <c r="M169">
        <v>18</v>
      </c>
      <c r="N169">
        <v>360</v>
      </c>
      <c r="Q169" s="6">
        <f t="shared" si="15"/>
        <v>1.075</v>
      </c>
      <c r="R169" s="6">
        <f t="shared" si="16"/>
        <v>0.81723237597911225</v>
      </c>
      <c r="S169" s="6">
        <f t="shared" si="17"/>
        <v>1.1056165738379053</v>
      </c>
      <c r="T169" s="6">
        <f t="shared" si="18"/>
        <v>1.1101190476190477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0.80311355311355315</v>
      </c>
      <c r="X169" s="6">
        <f t="shared" si="22"/>
        <v>1</v>
      </c>
      <c r="Y169" s="6">
        <f t="shared" si="23"/>
        <v>0.58196721311475408</v>
      </c>
      <c r="Z169" s="6">
        <f t="shared" si="24"/>
        <v>1.0118168389955686</v>
      </c>
      <c r="AA169" s="6">
        <f t="shared" si="25"/>
        <v>1.2509379128137383</v>
      </c>
      <c r="AB169" s="6">
        <f t="shared" si="26"/>
        <v>3</v>
      </c>
      <c r="AC169" s="6">
        <f t="shared" si="27"/>
        <v>0.66055045871559637</v>
      </c>
    </row>
    <row r="170" spans="1:29" x14ac:dyDescent="0.25">
      <c r="A170" s="3">
        <f t="shared" si="28"/>
        <v>42536</v>
      </c>
      <c r="B170">
        <v>210</v>
      </c>
      <c r="C170">
        <v>282</v>
      </c>
      <c r="D170">
        <v>25998</v>
      </c>
      <c r="E170" s="24">
        <v>338</v>
      </c>
      <c r="F170">
        <v>344</v>
      </c>
      <c r="G170">
        <v>2563</v>
      </c>
      <c r="H170">
        <v>1158</v>
      </c>
      <c r="I170">
        <v>139</v>
      </c>
      <c r="J170">
        <v>55</v>
      </c>
      <c r="K170">
        <v>1209</v>
      </c>
      <c r="L170">
        <v>37278</v>
      </c>
      <c r="M170">
        <v>13</v>
      </c>
      <c r="N170">
        <v>320</v>
      </c>
      <c r="Q170" s="6">
        <f t="shared" si="15"/>
        <v>0.74204946996466437</v>
      </c>
      <c r="R170" s="6">
        <f t="shared" si="16"/>
        <v>0.87850467289719625</v>
      </c>
      <c r="S170" s="6">
        <f t="shared" si="17"/>
        <v>1.3482341959238708</v>
      </c>
      <c r="T170" s="6">
        <f t="shared" si="18"/>
        <v>1.0868167202572347</v>
      </c>
      <c r="U170" s="6">
        <f t="shared" si="19"/>
        <v>0.85359801488833742</v>
      </c>
      <c r="V170" s="6">
        <f t="shared" si="20"/>
        <v>1.2233890214797136</v>
      </c>
      <c r="W170" s="6">
        <f t="shared" si="21"/>
        <v>0.73384030418250945</v>
      </c>
      <c r="X170" s="6">
        <f t="shared" si="22"/>
        <v>0.84756097560975607</v>
      </c>
      <c r="Y170" s="6">
        <f t="shared" si="23"/>
        <v>0.6179775280898876</v>
      </c>
      <c r="Z170" s="6">
        <f t="shared" si="24"/>
        <v>1.2902881536819637</v>
      </c>
      <c r="AA170" s="6">
        <f t="shared" si="25"/>
        <v>1.1949225887104529</v>
      </c>
      <c r="AB170" s="6">
        <f t="shared" si="26"/>
        <v>1.625</v>
      </c>
      <c r="AC170" s="6">
        <f t="shared" si="27"/>
        <v>0.78239608801955995</v>
      </c>
    </row>
    <row r="171" spans="1:29" x14ac:dyDescent="0.25">
      <c r="A171" s="3">
        <f t="shared" si="28"/>
        <v>42537</v>
      </c>
      <c r="B171">
        <v>329</v>
      </c>
      <c r="C171">
        <v>293</v>
      </c>
      <c r="D171">
        <v>26486</v>
      </c>
      <c r="E171" s="24">
        <v>1122</v>
      </c>
      <c r="F171">
        <v>458</v>
      </c>
      <c r="G171">
        <v>2612</v>
      </c>
      <c r="H171">
        <v>1010</v>
      </c>
      <c r="I171">
        <v>117</v>
      </c>
      <c r="J171">
        <v>89</v>
      </c>
      <c r="K171">
        <v>1457</v>
      </c>
      <c r="L171">
        <v>31475</v>
      </c>
      <c r="M171">
        <v>7</v>
      </c>
      <c r="N171">
        <v>386</v>
      </c>
      <c r="Q171" s="6">
        <f t="shared" si="15"/>
        <v>1.6287128712871286</v>
      </c>
      <c r="R171" s="6">
        <f t="shared" si="16"/>
        <v>0.88253012048192769</v>
      </c>
      <c r="S171" s="6">
        <f t="shared" si="17"/>
        <v>1.2436493402826689</v>
      </c>
      <c r="T171" s="6">
        <f t="shared" si="18"/>
        <v>-187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1.1111111111111112</v>
      </c>
      <c r="X171" s="6">
        <f t="shared" si="22"/>
        <v>0.63586956521739135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0.95090634441087618</v>
      </c>
      <c r="AB171" s="6">
        <f t="shared" si="26"/>
        <v>0.4375</v>
      </c>
      <c r="AC171" s="6">
        <f t="shared" si="27"/>
        <v>0.81779661016949157</v>
      </c>
    </row>
    <row r="172" spans="1:29" x14ac:dyDescent="0.25">
      <c r="A172" s="3">
        <f t="shared" si="28"/>
        <v>42538</v>
      </c>
      <c r="B172">
        <v>332</v>
      </c>
      <c r="C172">
        <v>297</v>
      </c>
      <c r="D172">
        <v>28428</v>
      </c>
      <c r="E172" s="24">
        <v>622</v>
      </c>
      <c r="F172">
        <v>467</v>
      </c>
      <c r="G172">
        <v>2596</v>
      </c>
      <c r="H172">
        <v>1103</v>
      </c>
      <c r="I172">
        <v>115</v>
      </c>
      <c r="J172">
        <v>104</v>
      </c>
      <c r="K172">
        <v>1494</v>
      </c>
      <c r="L172">
        <v>23050</v>
      </c>
      <c r="M172">
        <v>14</v>
      </c>
      <c r="N172">
        <v>367</v>
      </c>
      <c r="Q172" s="6">
        <f t="shared" si="15"/>
        <v>0.87368421052631584</v>
      </c>
      <c r="R172" s="6">
        <f t="shared" si="16"/>
        <v>0.97377049180327868</v>
      </c>
      <c r="S172" s="6">
        <f t="shared" si="17"/>
        <v>1.2100625718299067</v>
      </c>
      <c r="T172" s="6">
        <f t="shared" si="18"/>
        <v>2.1824561403508773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0.96163905841325192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1.1554524361948957</v>
      </c>
      <c r="AA172" s="6">
        <f t="shared" si="25"/>
        <v>0.75660594124405056</v>
      </c>
      <c r="AB172" s="6">
        <f t="shared" si="26"/>
        <v>2</v>
      </c>
      <c r="AC172" s="6">
        <f t="shared" si="27"/>
        <v>0.90617283950617289</v>
      </c>
    </row>
    <row r="173" spans="1:29" x14ac:dyDescent="0.25">
      <c r="A173" s="3">
        <f t="shared" si="28"/>
        <v>42539</v>
      </c>
      <c r="B173">
        <v>251</v>
      </c>
      <c r="C173">
        <v>273</v>
      </c>
      <c r="D173">
        <v>34228</v>
      </c>
      <c r="E173" s="24">
        <v>534</v>
      </c>
      <c r="F173">
        <v>811</v>
      </c>
      <c r="G173">
        <v>2615</v>
      </c>
      <c r="H173">
        <v>1220</v>
      </c>
      <c r="I173">
        <v>107</v>
      </c>
      <c r="J173">
        <v>128</v>
      </c>
      <c r="K173">
        <v>1209</v>
      </c>
      <c r="L173">
        <v>55209</v>
      </c>
      <c r="M173">
        <v>13</v>
      </c>
      <c r="N173">
        <v>409</v>
      </c>
      <c r="Q173" s="6">
        <f t="shared" si="15"/>
        <v>1.5398773006134969</v>
      </c>
      <c r="R173" s="6">
        <f t="shared" si="16"/>
        <v>0.81008902077151335</v>
      </c>
      <c r="S173" s="6">
        <f t="shared" si="17"/>
        <v>1.2355340576832834</v>
      </c>
      <c r="T173" s="6">
        <f t="shared" si="18"/>
        <v>1.1710526315789473</v>
      </c>
      <c r="U173" s="6">
        <f t="shared" si="19"/>
        <v>1.1170798898071626</v>
      </c>
      <c r="V173" s="6">
        <f t="shared" si="20"/>
        <v>1.0946002511511093</v>
      </c>
      <c r="W173" s="6">
        <f t="shared" si="21"/>
        <v>0.87392550143266479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0.90970654627539504</v>
      </c>
      <c r="AA173" s="6">
        <f t="shared" si="25"/>
        <v>2.2763781800189666</v>
      </c>
      <c r="AB173" s="6">
        <f t="shared" si="26"/>
        <v>1.0833333333333333</v>
      </c>
      <c r="AC173" s="6">
        <f t="shared" si="27"/>
        <v>0.99031476997578693</v>
      </c>
    </row>
    <row r="174" spans="1:29" x14ac:dyDescent="0.25">
      <c r="A174" s="3">
        <f t="shared" si="28"/>
        <v>42540</v>
      </c>
      <c r="B174">
        <v>264</v>
      </c>
      <c r="C174">
        <v>252</v>
      </c>
      <c r="D174">
        <v>33848</v>
      </c>
      <c r="E174" s="24">
        <v>556</v>
      </c>
      <c r="F174">
        <v>641</v>
      </c>
      <c r="G174">
        <v>2322</v>
      </c>
      <c r="H174">
        <v>1173</v>
      </c>
      <c r="I174">
        <v>76</v>
      </c>
      <c r="J174">
        <v>74</v>
      </c>
      <c r="K174">
        <v>698</v>
      </c>
      <c r="L174">
        <v>31571</v>
      </c>
      <c r="M174">
        <v>6</v>
      </c>
      <c r="N174">
        <v>390</v>
      </c>
      <c r="Q174" s="6">
        <f t="shared" si="15"/>
        <v>0.76080691642651299</v>
      </c>
      <c r="R174" s="6">
        <f t="shared" si="16"/>
        <v>1.9236641221374047</v>
      </c>
      <c r="S174" s="6">
        <f t="shared" si="17"/>
        <v>1.3049579767137018</v>
      </c>
      <c r="T174" s="6">
        <f t="shared" si="18"/>
        <v>3.2325581395348837</v>
      </c>
      <c r="U174" s="6">
        <f t="shared" si="19"/>
        <v>1.2186311787072244</v>
      </c>
      <c r="V174" s="6">
        <f t="shared" si="20"/>
        <v>0.96348547717842326</v>
      </c>
      <c r="W174" s="6">
        <f t="shared" si="21"/>
        <v>0.9085979860573199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0.6763565891472868</v>
      </c>
      <c r="AA174" s="6">
        <f t="shared" si="25"/>
        <v>1.5110079448645544</v>
      </c>
      <c r="AB174" s="6">
        <f t="shared" si="26"/>
        <v>0.13333333333333333</v>
      </c>
      <c r="AC174" s="6">
        <f t="shared" si="27"/>
        <v>0.83511777301927193</v>
      </c>
    </row>
    <row r="175" spans="1:29" x14ac:dyDescent="0.25">
      <c r="A175" s="3">
        <f t="shared" si="28"/>
        <v>42541</v>
      </c>
      <c r="B175">
        <v>224</v>
      </c>
      <c r="C175">
        <v>230</v>
      </c>
      <c r="D175">
        <v>26670</v>
      </c>
      <c r="E175" s="24">
        <v>359</v>
      </c>
      <c r="F175">
        <v>284</v>
      </c>
      <c r="G175">
        <v>2368</v>
      </c>
      <c r="H175">
        <v>1106</v>
      </c>
      <c r="I175">
        <v>91</v>
      </c>
      <c r="J175">
        <v>0</v>
      </c>
      <c r="K175">
        <v>321</v>
      </c>
      <c r="L175">
        <v>16851</v>
      </c>
      <c r="M175">
        <v>5</v>
      </c>
      <c r="N175">
        <v>318</v>
      </c>
      <c r="Q175" s="6">
        <f t="shared" si="15"/>
        <v>0.66468842729970323</v>
      </c>
      <c r="R175" s="6">
        <f t="shared" si="16"/>
        <v>1.513157894736842</v>
      </c>
      <c r="S175" s="6">
        <f t="shared" si="17"/>
        <v>1.2973682930388675</v>
      </c>
      <c r="T175" s="6">
        <f t="shared" si="18"/>
        <v>1.4475806451612903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0.80612244897959184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0.98624604939716731</v>
      </c>
      <c r="AB175" s="6">
        <f t="shared" si="26"/>
        <v>0.625</v>
      </c>
      <c r="AC175" s="6">
        <f t="shared" si="27"/>
        <v>0.843501326259947</v>
      </c>
    </row>
    <row r="176" spans="1:29" x14ac:dyDescent="0.25">
      <c r="A176" s="3">
        <f t="shared" si="28"/>
        <v>42542</v>
      </c>
      <c r="B176">
        <v>221</v>
      </c>
      <c r="C176">
        <v>302</v>
      </c>
      <c r="D176">
        <v>32008</v>
      </c>
      <c r="E176" s="24">
        <v>544</v>
      </c>
      <c r="F176">
        <v>373</v>
      </c>
      <c r="G176">
        <v>2573</v>
      </c>
      <c r="H176">
        <v>868</v>
      </c>
      <c r="I176">
        <v>65</v>
      </c>
      <c r="J176">
        <v>0</v>
      </c>
      <c r="K176">
        <v>801</v>
      </c>
      <c r="L176">
        <v>24358</v>
      </c>
      <c r="M176">
        <v>4</v>
      </c>
      <c r="N176">
        <v>300</v>
      </c>
      <c r="Q176" s="6">
        <f t="shared" si="15"/>
        <v>0.73421926910299007</v>
      </c>
      <c r="R176" s="6">
        <f t="shared" si="16"/>
        <v>0.96485623003194887</v>
      </c>
      <c r="S176" s="6">
        <f t="shared" si="17"/>
        <v>1.5069679849340867</v>
      </c>
      <c r="T176" s="6">
        <f t="shared" si="18"/>
        <v>1.4584450402144773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0.98973774230330669</v>
      </c>
      <c r="X176" s="6">
        <f t="shared" si="22"/>
        <v>0.39393939393939392</v>
      </c>
      <c r="Y176" s="6">
        <f t="shared" si="23"/>
        <v>0</v>
      </c>
      <c r="Z176" s="6">
        <f t="shared" si="24"/>
        <v>1.1693430656934307</v>
      </c>
      <c r="AA176" s="6">
        <f t="shared" si="25"/>
        <v>1.028892455858748</v>
      </c>
      <c r="AB176" s="6">
        <f t="shared" si="26"/>
        <v>0.22222222222222221</v>
      </c>
      <c r="AC176" s="6">
        <f t="shared" si="27"/>
        <v>0.83333333333333337</v>
      </c>
    </row>
    <row r="177" spans="1:29" x14ac:dyDescent="0.25">
      <c r="A177" s="3">
        <f t="shared" si="28"/>
        <v>42543</v>
      </c>
      <c r="B177">
        <v>113</v>
      </c>
      <c r="C177">
        <v>341</v>
      </c>
      <c r="D177">
        <v>36665</v>
      </c>
      <c r="E177" s="24">
        <v>659</v>
      </c>
      <c r="F177">
        <v>517</v>
      </c>
      <c r="G177">
        <v>2445</v>
      </c>
      <c r="H177">
        <v>834</v>
      </c>
      <c r="I177">
        <v>64</v>
      </c>
      <c r="J177">
        <v>260</v>
      </c>
      <c r="K177">
        <v>1309</v>
      </c>
      <c r="L177">
        <v>40131</v>
      </c>
      <c r="M177">
        <v>8</v>
      </c>
      <c r="N177">
        <v>326</v>
      </c>
      <c r="Q177" s="6">
        <f t="shared" si="15"/>
        <v>0.53809523809523807</v>
      </c>
      <c r="R177" s="6">
        <f t="shared" si="16"/>
        <v>1.2092198581560283</v>
      </c>
      <c r="S177" s="6">
        <f t="shared" si="17"/>
        <v>1.4103007923686437</v>
      </c>
      <c r="T177" s="6">
        <f t="shared" si="18"/>
        <v>1.9497041420118344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0.72020725388601037</v>
      </c>
      <c r="X177" s="6">
        <f t="shared" si="22"/>
        <v>0.46043165467625902</v>
      </c>
      <c r="Y177" s="6">
        <f t="shared" si="23"/>
        <v>4.7272727272727275</v>
      </c>
      <c r="Z177" s="6">
        <f t="shared" si="24"/>
        <v>1.0827129859387923</v>
      </c>
      <c r="AA177" s="6">
        <f t="shared" si="25"/>
        <v>1.0765330758087881</v>
      </c>
      <c r="AB177" s="6">
        <f t="shared" si="26"/>
        <v>0.61538461538461542</v>
      </c>
      <c r="AC177" s="6">
        <f t="shared" si="27"/>
        <v>1.01875</v>
      </c>
    </row>
    <row r="178" spans="1:29" x14ac:dyDescent="0.25">
      <c r="A178" s="3">
        <f t="shared" si="28"/>
        <v>42544</v>
      </c>
      <c r="B178">
        <v>190</v>
      </c>
      <c r="C178">
        <v>393</v>
      </c>
      <c r="D178">
        <v>39233</v>
      </c>
      <c r="E178" s="24">
        <v>476</v>
      </c>
      <c r="F178">
        <v>81</v>
      </c>
      <c r="G178">
        <v>2531</v>
      </c>
      <c r="H178">
        <v>591</v>
      </c>
      <c r="I178">
        <v>82</v>
      </c>
      <c r="J178">
        <v>88</v>
      </c>
      <c r="K178">
        <v>1698</v>
      </c>
      <c r="L178">
        <v>40995</v>
      </c>
      <c r="M178">
        <v>5</v>
      </c>
      <c r="N178">
        <v>279</v>
      </c>
      <c r="Q178" s="6">
        <f t="shared" si="15"/>
        <v>0.57750759878419455</v>
      </c>
      <c r="R178" s="6">
        <f t="shared" si="16"/>
        <v>1.341296928327645</v>
      </c>
      <c r="S178" s="6">
        <f t="shared" si="17"/>
        <v>1.4812731254247526</v>
      </c>
      <c r="T178" s="6">
        <f t="shared" si="18"/>
        <v>0.42424242424242425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0.58514851485148511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1.3024622716441621</v>
      </c>
      <c r="AB178" s="6">
        <f t="shared" si="26"/>
        <v>0.7142857142857143</v>
      </c>
      <c r="AC178" s="6">
        <f t="shared" si="27"/>
        <v>0.72279792746113991</v>
      </c>
    </row>
    <row r="179" spans="1:29" x14ac:dyDescent="0.25">
      <c r="A179" s="3">
        <f t="shared" si="28"/>
        <v>42545</v>
      </c>
      <c r="B179">
        <v>296</v>
      </c>
      <c r="C179">
        <v>355</v>
      </c>
      <c r="D179">
        <v>40894</v>
      </c>
      <c r="E179" s="24">
        <v>531</v>
      </c>
      <c r="F179">
        <v>0</v>
      </c>
      <c r="G179">
        <v>2595</v>
      </c>
      <c r="H179">
        <v>1013</v>
      </c>
      <c r="I179">
        <v>110</v>
      </c>
      <c r="J179">
        <v>109</v>
      </c>
      <c r="K179">
        <v>1279</v>
      </c>
      <c r="L179">
        <v>40673</v>
      </c>
      <c r="M179">
        <v>9</v>
      </c>
      <c r="N179">
        <v>380</v>
      </c>
      <c r="Q179" s="6">
        <f t="shared" si="15"/>
        <v>0.89156626506024095</v>
      </c>
      <c r="R179" s="6">
        <f t="shared" si="16"/>
        <v>1.1952861952861953</v>
      </c>
      <c r="S179" s="6">
        <f t="shared" si="17"/>
        <v>1.4385113268608414</v>
      </c>
      <c r="T179" s="6">
        <f t="shared" si="18"/>
        <v>0.8536977491961415</v>
      </c>
      <c r="U179" s="6">
        <f t="shared" si="19"/>
        <v>0</v>
      </c>
      <c r="V179" s="6">
        <f t="shared" si="20"/>
        <v>0.99961479198767333</v>
      </c>
      <c r="W179" s="6">
        <f t="shared" si="21"/>
        <v>0.91840435176790569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0.85609103078982596</v>
      </c>
      <c r="AA179" s="6">
        <f t="shared" si="25"/>
        <v>1.7645553145336226</v>
      </c>
      <c r="AB179" s="6">
        <f t="shared" si="26"/>
        <v>0.6428571428571429</v>
      </c>
      <c r="AC179" s="6">
        <f t="shared" si="27"/>
        <v>1.0354223433242506</v>
      </c>
    </row>
    <row r="180" spans="1:29" x14ac:dyDescent="0.25">
      <c r="A180" s="3">
        <f t="shared" si="28"/>
        <v>42546</v>
      </c>
      <c r="B180">
        <v>255</v>
      </c>
      <c r="C180">
        <v>394</v>
      </c>
      <c r="D180">
        <v>48109</v>
      </c>
      <c r="E180" s="24">
        <v>614</v>
      </c>
      <c r="F180">
        <v>1588</v>
      </c>
      <c r="G180">
        <v>2628</v>
      </c>
      <c r="H180">
        <v>1251</v>
      </c>
      <c r="I180">
        <v>91</v>
      </c>
      <c r="J180">
        <v>99</v>
      </c>
      <c r="K180">
        <v>1204</v>
      </c>
      <c r="L180">
        <v>46907</v>
      </c>
      <c r="M180">
        <v>9</v>
      </c>
      <c r="N180">
        <v>172</v>
      </c>
      <c r="Q180" s="6">
        <f t="shared" si="15"/>
        <v>1.0159362549800797</v>
      </c>
      <c r="R180" s="6">
        <f t="shared" si="16"/>
        <v>1.4432234432234432</v>
      </c>
      <c r="S180" s="6">
        <f t="shared" si="17"/>
        <v>1.4055451676989599</v>
      </c>
      <c r="T180" s="6">
        <f t="shared" si="18"/>
        <v>1.1498127340823969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1.0254098360655737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0.99586435070306034</v>
      </c>
      <c r="AA180" s="6">
        <f t="shared" si="25"/>
        <v>0.84962596678077851</v>
      </c>
      <c r="AB180" s="6">
        <f t="shared" si="26"/>
        <v>0.69230769230769229</v>
      </c>
      <c r="AC180" s="6">
        <f t="shared" si="27"/>
        <v>0.42053789731051344</v>
      </c>
    </row>
    <row r="181" spans="1:29" x14ac:dyDescent="0.25">
      <c r="A181" s="3">
        <f t="shared" si="28"/>
        <v>42547</v>
      </c>
      <c r="B181">
        <v>175</v>
      </c>
      <c r="C181">
        <v>300</v>
      </c>
      <c r="D181">
        <v>44223</v>
      </c>
      <c r="E181" s="24">
        <v>290</v>
      </c>
      <c r="F181">
        <v>522</v>
      </c>
      <c r="G181">
        <v>2456</v>
      </c>
      <c r="H181">
        <v>806</v>
      </c>
      <c r="I181">
        <v>69</v>
      </c>
      <c r="J181">
        <v>103</v>
      </c>
      <c r="K181">
        <v>755</v>
      </c>
      <c r="L181">
        <v>35887</v>
      </c>
      <c r="M181">
        <v>23</v>
      </c>
      <c r="N181">
        <v>238</v>
      </c>
      <c r="Q181" s="6">
        <f t="shared" si="15"/>
        <v>0.66287878787878785</v>
      </c>
      <c r="R181" s="6">
        <f t="shared" si="16"/>
        <v>1.1904761904761905</v>
      </c>
      <c r="S181" s="6">
        <f t="shared" si="17"/>
        <v>1.3065173717797212</v>
      </c>
      <c r="T181" s="6">
        <f t="shared" si="18"/>
        <v>0.52158273381294962</v>
      </c>
      <c r="U181" s="6">
        <f t="shared" si="19"/>
        <v>0.81435257410296413</v>
      </c>
      <c r="V181" s="6">
        <f t="shared" si="20"/>
        <v>1.0577088716623599</v>
      </c>
      <c r="W181" s="6">
        <f t="shared" si="21"/>
        <v>0.68712702472293263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1.0816618911174785</v>
      </c>
      <c r="AA181" s="6">
        <f t="shared" si="25"/>
        <v>1.136707738114092</v>
      </c>
      <c r="AB181" s="6">
        <f t="shared" si="26"/>
        <v>3.8333333333333335</v>
      </c>
      <c r="AC181" s="6">
        <f t="shared" si="27"/>
        <v>0.61025641025641031</v>
      </c>
    </row>
    <row r="182" spans="1:29" x14ac:dyDescent="0.25">
      <c r="A182" s="3">
        <f t="shared" si="28"/>
        <v>42548</v>
      </c>
      <c r="B182">
        <v>174</v>
      </c>
      <c r="C182">
        <v>255</v>
      </c>
      <c r="D182">
        <v>41376</v>
      </c>
      <c r="E182" s="24">
        <v>175</v>
      </c>
      <c r="F182">
        <v>522</v>
      </c>
      <c r="G182">
        <v>2489</v>
      </c>
      <c r="H182">
        <v>816</v>
      </c>
      <c r="I182">
        <v>73</v>
      </c>
      <c r="J182">
        <v>86</v>
      </c>
      <c r="K182">
        <v>415</v>
      </c>
      <c r="L182">
        <v>29313</v>
      </c>
      <c r="M182">
        <v>2</v>
      </c>
      <c r="N182">
        <v>218</v>
      </c>
      <c r="Q182" s="6">
        <f t="shared" si="15"/>
        <v>0.7767857142857143</v>
      </c>
      <c r="R182" s="6">
        <f t="shared" si="16"/>
        <v>1.1086956521739131</v>
      </c>
      <c r="S182" s="6">
        <f t="shared" si="17"/>
        <v>1.5514060742407199</v>
      </c>
      <c r="T182" s="6">
        <f t="shared" si="18"/>
        <v>0.48746518105849584</v>
      </c>
      <c r="U182" s="6">
        <f t="shared" si="19"/>
        <v>1.8380281690140845</v>
      </c>
      <c r="V182" s="6">
        <f t="shared" si="20"/>
        <v>1.051097972972973</v>
      </c>
      <c r="W182" s="6">
        <f t="shared" si="21"/>
        <v>0.73779385171790235</v>
      </c>
      <c r="X182" s="6">
        <f t="shared" si="22"/>
        <v>0.80219780219780223</v>
      </c>
      <c r="Y182" s="6">
        <f t="shared" si="23"/>
        <v>1</v>
      </c>
      <c r="Z182" s="6">
        <f t="shared" si="24"/>
        <v>1.2928348909657321</v>
      </c>
      <c r="AA182" s="6">
        <f t="shared" si="25"/>
        <v>1.7395406800783337</v>
      </c>
      <c r="AB182" s="6">
        <f t="shared" si="26"/>
        <v>0.4</v>
      </c>
      <c r="AC182" s="6">
        <f t="shared" si="27"/>
        <v>0.68553459119496851</v>
      </c>
    </row>
    <row r="183" spans="1:29" x14ac:dyDescent="0.25">
      <c r="A183" s="3">
        <f t="shared" si="28"/>
        <v>42549</v>
      </c>
      <c r="B183">
        <v>126</v>
      </c>
      <c r="C183">
        <v>397</v>
      </c>
      <c r="D183">
        <v>46108</v>
      </c>
      <c r="E183" s="24">
        <v>528</v>
      </c>
      <c r="F183">
        <v>280</v>
      </c>
      <c r="G183">
        <v>2536</v>
      </c>
      <c r="H183">
        <v>737</v>
      </c>
      <c r="I183">
        <v>76</v>
      </c>
      <c r="J183">
        <v>66</v>
      </c>
      <c r="K183">
        <v>727</v>
      </c>
      <c r="L183">
        <v>25234</v>
      </c>
      <c r="M183">
        <v>23</v>
      </c>
      <c r="N183">
        <v>668</v>
      </c>
      <c r="Q183" s="6">
        <f t="shared" si="15"/>
        <v>0.57013574660633481</v>
      </c>
      <c r="R183" s="6">
        <f t="shared" si="16"/>
        <v>1.314569536423841</v>
      </c>
      <c r="S183" s="6">
        <f t="shared" si="17"/>
        <v>1.4405148712821794</v>
      </c>
      <c r="T183" s="6">
        <f t="shared" si="18"/>
        <v>0.97058823529411764</v>
      </c>
      <c r="U183" s="6">
        <f t="shared" si="19"/>
        <v>0.75067024128686322</v>
      </c>
      <c r="V183" s="6">
        <f t="shared" si="20"/>
        <v>0.98561989895064128</v>
      </c>
      <c r="W183" s="6">
        <f t="shared" si="21"/>
        <v>0.84907834101382484</v>
      </c>
      <c r="X183" s="6">
        <f t="shared" si="22"/>
        <v>1.1692307692307693</v>
      </c>
      <c r="Y183" s="6">
        <f t="shared" si="23"/>
        <v>1</v>
      </c>
      <c r="Z183" s="6">
        <f t="shared" si="24"/>
        <v>0.90761548064918851</v>
      </c>
      <c r="AA183" s="6">
        <f t="shared" si="25"/>
        <v>1.0359635438049102</v>
      </c>
      <c r="AB183" s="6">
        <f t="shared" si="26"/>
        <v>5.75</v>
      </c>
      <c r="AC183" s="6">
        <f t="shared" si="27"/>
        <v>2.2266666666666666</v>
      </c>
    </row>
    <row r="184" spans="1:29" x14ac:dyDescent="0.25">
      <c r="A184" s="3">
        <f t="shared" si="28"/>
        <v>42550</v>
      </c>
      <c r="B184">
        <v>142</v>
      </c>
      <c r="C184">
        <v>432</v>
      </c>
      <c r="D184">
        <v>47291</v>
      </c>
      <c r="E184" s="24">
        <v>440</v>
      </c>
      <c r="F184">
        <v>541</v>
      </c>
      <c r="G184">
        <v>2457</v>
      </c>
      <c r="H184">
        <v>624</v>
      </c>
      <c r="I184">
        <v>50</v>
      </c>
      <c r="J184">
        <v>66</v>
      </c>
      <c r="K184">
        <v>803</v>
      </c>
      <c r="L184">
        <v>37997</v>
      </c>
      <c r="M184">
        <v>11</v>
      </c>
      <c r="N184">
        <v>286</v>
      </c>
      <c r="Q184" s="6">
        <f t="shared" si="15"/>
        <v>1.2566371681415929</v>
      </c>
      <c r="R184" s="6">
        <f t="shared" si="16"/>
        <v>1.2668621700879765</v>
      </c>
      <c r="S184" s="6">
        <f t="shared" si="17"/>
        <v>1.2898131733260603</v>
      </c>
      <c r="T184" s="6">
        <f t="shared" si="18"/>
        <v>0.66767830045523524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0.74820143884892087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0.61344537815126055</v>
      </c>
      <c r="AA184" s="6">
        <f t="shared" si="25"/>
        <v>0.94682415090578353</v>
      </c>
      <c r="AB184" s="6">
        <f t="shared" si="26"/>
        <v>1.375</v>
      </c>
      <c r="AC184" s="6">
        <f t="shared" si="27"/>
        <v>0.87730061349693256</v>
      </c>
    </row>
    <row r="185" spans="1:29" x14ac:dyDescent="0.25">
      <c r="A185" s="3">
        <f t="shared" si="28"/>
        <v>42551</v>
      </c>
      <c r="B185">
        <v>182</v>
      </c>
      <c r="C185">
        <v>542</v>
      </c>
      <c r="D185">
        <v>53377</v>
      </c>
      <c r="E185" s="24">
        <v>492</v>
      </c>
      <c r="F185">
        <v>918</v>
      </c>
      <c r="G185">
        <v>2549</v>
      </c>
      <c r="H185">
        <v>751</v>
      </c>
      <c r="I185">
        <v>62</v>
      </c>
      <c r="J185">
        <v>82</v>
      </c>
      <c r="K185">
        <v>684</v>
      </c>
      <c r="L185">
        <v>44884</v>
      </c>
      <c r="M185">
        <v>4</v>
      </c>
      <c r="N185">
        <v>67</v>
      </c>
      <c r="Q185" s="6">
        <f t="shared" si="15"/>
        <v>0.95789473684210524</v>
      </c>
      <c r="R185" s="6">
        <f t="shared" si="16"/>
        <v>1.3791348600508906</v>
      </c>
      <c r="S185" s="6">
        <f t="shared" si="17"/>
        <v>1.3605128335839727</v>
      </c>
      <c r="T185" s="6">
        <f t="shared" si="18"/>
        <v>1.0336134453781514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1.2707275803722504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1.0948652274667643</v>
      </c>
      <c r="AB185" s="6">
        <f t="shared" si="26"/>
        <v>0.8</v>
      </c>
      <c r="AC185" s="6">
        <f t="shared" si="27"/>
        <v>0.24014336917562723</v>
      </c>
    </row>
    <row r="186" spans="1:29" x14ac:dyDescent="0.25">
      <c r="A186" s="3">
        <f t="shared" si="28"/>
        <v>42552</v>
      </c>
      <c r="B186">
        <v>201</v>
      </c>
      <c r="C186">
        <v>423</v>
      </c>
      <c r="D186">
        <v>58704</v>
      </c>
      <c r="E186" s="24">
        <v>393</v>
      </c>
      <c r="F186">
        <v>659</v>
      </c>
      <c r="G186">
        <v>2652</v>
      </c>
      <c r="H186">
        <v>578</v>
      </c>
      <c r="I186">
        <v>77</v>
      </c>
      <c r="J186">
        <v>89</v>
      </c>
      <c r="K186">
        <v>687</v>
      </c>
      <c r="L186">
        <v>47984</v>
      </c>
      <c r="M186">
        <v>12</v>
      </c>
      <c r="N186">
        <v>501</v>
      </c>
      <c r="Q186" s="6">
        <f t="shared" si="15"/>
        <v>0.67905405405405406</v>
      </c>
      <c r="R186" s="6">
        <f t="shared" si="16"/>
        <v>1.1915492957746479</v>
      </c>
      <c r="S186" s="6">
        <f t="shared" si="17"/>
        <v>1.4355162126473322</v>
      </c>
      <c r="T186" s="6">
        <f t="shared" si="18"/>
        <v>0.74011299435028244</v>
      </c>
      <c r="U186" s="6">
        <f t="shared" si="19"/>
        <v>1</v>
      </c>
      <c r="V186" s="6">
        <f t="shared" si="20"/>
        <v>1.0219653179190751</v>
      </c>
      <c r="W186" s="6">
        <f t="shared" si="21"/>
        <v>0.57058242843040474</v>
      </c>
      <c r="X186" s="6">
        <f t="shared" si="22"/>
        <v>0.7</v>
      </c>
      <c r="Y186" s="6">
        <f t="shared" si="23"/>
        <v>0.8165137614678899</v>
      </c>
      <c r="Z186" s="6">
        <f t="shared" si="24"/>
        <v>0.53713838936669278</v>
      </c>
      <c r="AA186" s="6">
        <f t="shared" si="25"/>
        <v>1.1797506945639613</v>
      </c>
      <c r="AB186" s="6">
        <f t="shared" si="26"/>
        <v>1.3333333333333333</v>
      </c>
      <c r="AC186" s="6">
        <f t="shared" si="27"/>
        <v>1.3184210526315789</v>
      </c>
    </row>
    <row r="187" spans="1:29" x14ac:dyDescent="0.25">
      <c r="A187" s="3">
        <f t="shared" si="28"/>
        <v>42553</v>
      </c>
      <c r="B187">
        <v>223</v>
      </c>
      <c r="C187">
        <v>550</v>
      </c>
      <c r="D187">
        <v>60694</v>
      </c>
      <c r="E187" s="24">
        <v>283</v>
      </c>
      <c r="F187">
        <v>582</v>
      </c>
      <c r="G187">
        <v>2566</v>
      </c>
      <c r="H187">
        <v>521</v>
      </c>
      <c r="I187">
        <v>75</v>
      </c>
      <c r="J187">
        <v>129</v>
      </c>
      <c r="K187">
        <v>694</v>
      </c>
      <c r="L187">
        <v>41988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1.3959390862944163</v>
      </c>
      <c r="S187" s="6">
        <f t="shared" si="17"/>
        <v>1.2615934648402585</v>
      </c>
      <c r="T187" s="6">
        <f t="shared" si="18"/>
        <v>0.46091205211726383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0.41646682653876899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0.57641196013289031</v>
      </c>
      <c r="AA187" s="6">
        <f t="shared" si="25"/>
        <v>0.89513292259151089</v>
      </c>
      <c r="AB187" s="6">
        <f t="shared" si="26"/>
        <v>1</v>
      </c>
      <c r="AC187" s="6">
        <f t="shared" si="27"/>
        <v>1.8546511627906976</v>
      </c>
    </row>
    <row r="188" spans="1:29" x14ac:dyDescent="0.25">
      <c r="A188" s="3">
        <f t="shared" si="28"/>
        <v>42554</v>
      </c>
      <c r="B188">
        <v>235</v>
      </c>
      <c r="C188">
        <v>419</v>
      </c>
      <c r="D188">
        <v>51005</v>
      </c>
      <c r="E188" s="24">
        <v>418</v>
      </c>
      <c r="F188">
        <v>560</v>
      </c>
      <c r="G188">
        <v>2449</v>
      </c>
      <c r="H188">
        <v>626</v>
      </c>
      <c r="I188">
        <v>61</v>
      </c>
      <c r="J188">
        <v>111</v>
      </c>
      <c r="K188">
        <v>364</v>
      </c>
      <c r="L188">
        <v>35035</v>
      </c>
      <c r="M188">
        <v>11</v>
      </c>
      <c r="N188">
        <v>226</v>
      </c>
      <c r="Q188" s="6">
        <f t="shared" si="15"/>
        <v>1.3428571428571427</v>
      </c>
      <c r="R188" s="6">
        <f t="shared" si="16"/>
        <v>1.3966666666666667</v>
      </c>
      <c r="S188" s="6">
        <f t="shared" si="17"/>
        <v>1.153359111774416</v>
      </c>
      <c r="T188" s="6">
        <f t="shared" si="18"/>
        <v>1.4413793103448276</v>
      </c>
      <c r="U188" s="6">
        <f t="shared" si="19"/>
        <v>1.0727969348659003</v>
      </c>
      <c r="V188" s="6">
        <f t="shared" si="20"/>
        <v>0.99714983713355054</v>
      </c>
      <c r="W188" s="6">
        <f t="shared" si="21"/>
        <v>0.77667493796526055</v>
      </c>
      <c r="X188" s="6">
        <f t="shared" si="22"/>
        <v>0.88405797101449279</v>
      </c>
      <c r="Y188" s="6">
        <f t="shared" si="23"/>
        <v>1.0776699029126213</v>
      </c>
      <c r="Z188" s="6">
        <f t="shared" si="24"/>
        <v>0.48211920529801322</v>
      </c>
      <c r="AA188" s="6">
        <f t="shared" si="25"/>
        <v>0.97625881238331425</v>
      </c>
      <c r="AB188" s="6">
        <f t="shared" si="26"/>
        <v>0.47826086956521741</v>
      </c>
      <c r="AC188" s="6">
        <f t="shared" si="27"/>
        <v>0.94957983193277307</v>
      </c>
    </row>
    <row r="189" spans="1:29" x14ac:dyDescent="0.25">
      <c r="A189" s="3">
        <f t="shared" si="28"/>
        <v>42555</v>
      </c>
      <c r="B189">
        <v>192</v>
      </c>
      <c r="C189">
        <v>429</v>
      </c>
      <c r="D189">
        <v>47041</v>
      </c>
      <c r="E189" s="24">
        <v>140</v>
      </c>
      <c r="F189">
        <v>639</v>
      </c>
      <c r="G189">
        <v>2560</v>
      </c>
      <c r="H189">
        <v>518</v>
      </c>
      <c r="I189">
        <v>73</v>
      </c>
      <c r="J189">
        <v>71</v>
      </c>
      <c r="K189">
        <v>315</v>
      </c>
      <c r="L189">
        <v>26209</v>
      </c>
      <c r="M189">
        <v>18</v>
      </c>
      <c r="N189">
        <v>219</v>
      </c>
      <c r="Q189" s="6">
        <f t="shared" si="15"/>
        <v>1.103448275862069</v>
      </c>
      <c r="R189" s="6">
        <f t="shared" si="16"/>
        <v>1.6823529411764706</v>
      </c>
      <c r="S189" s="6">
        <f t="shared" si="17"/>
        <v>1.1369151198762568</v>
      </c>
      <c r="T189" s="6">
        <f t="shared" si="18"/>
        <v>0.8</v>
      </c>
      <c r="U189" s="6">
        <f t="shared" si="19"/>
        <v>1.2241379310344827</v>
      </c>
      <c r="V189" s="6">
        <f t="shared" si="20"/>
        <v>1.0285255122539172</v>
      </c>
      <c r="W189" s="6">
        <f t="shared" si="21"/>
        <v>0.63480392156862742</v>
      </c>
      <c r="X189" s="6">
        <f t="shared" si="22"/>
        <v>1</v>
      </c>
      <c r="Y189" s="6">
        <f t="shared" si="23"/>
        <v>0.82558139534883723</v>
      </c>
      <c r="Z189" s="6">
        <f t="shared" si="24"/>
        <v>0.75903614457831325</v>
      </c>
      <c r="AA189" s="6">
        <f t="shared" si="25"/>
        <v>0.89410841606113334</v>
      </c>
      <c r="AB189" s="6">
        <f t="shared" si="26"/>
        <v>9</v>
      </c>
      <c r="AC189" s="6">
        <f t="shared" si="27"/>
        <v>1.0045871559633028</v>
      </c>
    </row>
    <row r="190" spans="1:29" x14ac:dyDescent="0.25">
      <c r="A190" s="3">
        <f t="shared" si="28"/>
        <v>42556</v>
      </c>
      <c r="B190">
        <v>208</v>
      </c>
      <c r="C190">
        <v>717</v>
      </c>
      <c r="D190">
        <v>51919</v>
      </c>
      <c r="E190" s="24">
        <v>499</v>
      </c>
      <c r="F190">
        <v>176</v>
      </c>
      <c r="G190">
        <v>2613</v>
      </c>
      <c r="H190">
        <v>353</v>
      </c>
      <c r="I190">
        <v>36</v>
      </c>
      <c r="J190">
        <v>107</v>
      </c>
      <c r="K190">
        <v>251</v>
      </c>
      <c r="L190">
        <v>21486</v>
      </c>
      <c r="M190">
        <v>4</v>
      </c>
      <c r="N190">
        <v>399</v>
      </c>
      <c r="Q190" s="6">
        <f t="shared" si="15"/>
        <v>1.6507936507936507</v>
      </c>
      <c r="R190" s="6">
        <f t="shared" si="16"/>
        <v>1.8060453400503778</v>
      </c>
      <c r="S190" s="6">
        <f t="shared" si="17"/>
        <v>1.1260301899887222</v>
      </c>
      <c r="T190" s="6">
        <f t="shared" si="18"/>
        <v>0.94507575757575757</v>
      </c>
      <c r="U190" s="6">
        <f t="shared" si="19"/>
        <v>0.62857142857142856</v>
      </c>
      <c r="V190" s="6">
        <f t="shared" si="20"/>
        <v>1.0303627760252365</v>
      </c>
      <c r="W190" s="6">
        <f t="shared" si="21"/>
        <v>0.47896879240162821</v>
      </c>
      <c r="X190" s="6">
        <f t="shared" si="22"/>
        <v>0.47368421052631576</v>
      </c>
      <c r="Y190" s="6">
        <f t="shared" si="23"/>
        <v>1.6212121212121211</v>
      </c>
      <c r="Z190" s="6">
        <f t="shared" si="24"/>
        <v>0.34525447042640989</v>
      </c>
      <c r="AA190" s="6">
        <f t="shared" si="25"/>
        <v>0.85147023856701276</v>
      </c>
      <c r="AB190" s="6">
        <f t="shared" si="26"/>
        <v>0.17391304347826086</v>
      </c>
      <c r="AC190" s="6">
        <f t="shared" si="27"/>
        <v>0.59730538922155685</v>
      </c>
    </row>
    <row r="191" spans="1:29" x14ac:dyDescent="0.25">
      <c r="A191" s="3">
        <f t="shared" si="28"/>
        <v>42557</v>
      </c>
      <c r="B191">
        <v>137</v>
      </c>
      <c r="C191">
        <v>792</v>
      </c>
      <c r="D191">
        <v>57087</v>
      </c>
      <c r="E191" s="24">
        <v>298</v>
      </c>
      <c r="F191">
        <v>475</v>
      </c>
      <c r="G191">
        <v>2637</v>
      </c>
      <c r="H191">
        <v>583</v>
      </c>
      <c r="I191">
        <v>37</v>
      </c>
      <c r="J191">
        <v>42</v>
      </c>
      <c r="K191">
        <v>278</v>
      </c>
      <c r="L191">
        <v>48584</v>
      </c>
      <c r="M191">
        <v>7</v>
      </c>
      <c r="N191">
        <v>232</v>
      </c>
      <c r="Q191" s="6">
        <f t="shared" si="15"/>
        <v>0.96478873239436624</v>
      </c>
      <c r="R191" s="6">
        <f t="shared" si="16"/>
        <v>1.8333333333333333</v>
      </c>
      <c r="S191" s="6">
        <f t="shared" si="17"/>
        <v>1.2071430081833752</v>
      </c>
      <c r="T191" s="6">
        <f t="shared" si="18"/>
        <v>0.67727272727272725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0.93429487179487181</v>
      </c>
      <c r="X191" s="6">
        <f t="shared" si="22"/>
        <v>0.74</v>
      </c>
      <c r="Y191" s="6">
        <f t="shared" si="23"/>
        <v>0.63636363636363635</v>
      </c>
      <c r="Z191" s="6">
        <f t="shared" si="24"/>
        <v>0.34620174346201743</v>
      </c>
      <c r="AA191" s="6">
        <f t="shared" si="25"/>
        <v>1.2786272600468458</v>
      </c>
      <c r="AB191" s="6">
        <f t="shared" si="26"/>
        <v>0.63636363636363635</v>
      </c>
      <c r="AC191" s="6">
        <f t="shared" si="27"/>
        <v>0.81118881118881114</v>
      </c>
    </row>
    <row r="192" spans="1:29" x14ac:dyDescent="0.25">
      <c r="A192" s="3">
        <f t="shared" si="28"/>
        <v>42558</v>
      </c>
      <c r="B192">
        <v>193</v>
      </c>
      <c r="C192">
        <v>901</v>
      </c>
      <c r="D192">
        <v>63650</v>
      </c>
      <c r="E192" s="24">
        <v>410</v>
      </c>
      <c r="F192">
        <v>663</v>
      </c>
      <c r="G192">
        <v>2691</v>
      </c>
      <c r="H192">
        <v>632</v>
      </c>
      <c r="I192">
        <v>52</v>
      </c>
      <c r="J192">
        <v>65</v>
      </c>
      <c r="K192">
        <v>533</v>
      </c>
      <c r="L192">
        <v>41541</v>
      </c>
      <c r="M192">
        <v>11</v>
      </c>
      <c r="N192">
        <v>267</v>
      </c>
      <c r="Q192" s="6">
        <f t="shared" si="15"/>
        <v>1.0604395604395604</v>
      </c>
      <c r="R192" s="6">
        <f t="shared" si="16"/>
        <v>1.6623616236162362</v>
      </c>
      <c r="S192" s="6">
        <f t="shared" si="17"/>
        <v>1.1924611724150851</v>
      </c>
      <c r="T192" s="6">
        <f t="shared" si="18"/>
        <v>0.83333333333333337</v>
      </c>
      <c r="U192" s="6">
        <f t="shared" si="19"/>
        <v>0.72222222222222221</v>
      </c>
      <c r="V192" s="6">
        <f t="shared" si="20"/>
        <v>1.0557081208316987</v>
      </c>
      <c r="W192" s="6">
        <f t="shared" si="21"/>
        <v>0.8415446071904128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0.7792397660818714</v>
      </c>
      <c r="AA192" s="6">
        <f t="shared" si="25"/>
        <v>0.92551911594332059</v>
      </c>
      <c r="AB192" s="6">
        <f t="shared" si="26"/>
        <v>2.75</v>
      </c>
      <c r="AC192" s="6">
        <f t="shared" si="27"/>
        <v>3.9850746268656718</v>
      </c>
    </row>
    <row r="193" spans="1:29" x14ac:dyDescent="0.25">
      <c r="A193" s="3">
        <f t="shared" si="28"/>
        <v>42559</v>
      </c>
      <c r="B193">
        <v>214</v>
      </c>
      <c r="C193">
        <v>928</v>
      </c>
      <c r="D193">
        <v>63011</v>
      </c>
      <c r="E193" s="24">
        <v>433</v>
      </c>
      <c r="F193">
        <v>621</v>
      </c>
      <c r="G193">
        <v>2079</v>
      </c>
      <c r="H193">
        <v>644</v>
      </c>
      <c r="I193">
        <v>52</v>
      </c>
      <c r="J193">
        <v>87</v>
      </c>
      <c r="K193">
        <v>334</v>
      </c>
      <c r="L193">
        <v>42907</v>
      </c>
      <c r="M193">
        <v>23</v>
      </c>
      <c r="N193">
        <v>371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2.1938534278959811</v>
      </c>
      <c r="S193" s="6">
        <f t="shared" ref="S193:S256" si="31">IF(ISERROR(D193/D186),1,D193/D186)</f>
        <v>1.0733680839465793</v>
      </c>
      <c r="T193" s="6">
        <f t="shared" ref="T193:T256" si="32">IF(ISERROR(E193/E186),1,E193/E186)</f>
        <v>1.1017811704834606</v>
      </c>
      <c r="U193" s="6">
        <f t="shared" ref="U193:U256" si="33">IF(ISERROR(F193/F186),1,F193/F186)</f>
        <v>0.94233687405159328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1.1141868512110726</v>
      </c>
      <c r="X193" s="6">
        <f t="shared" ref="X193:X256" si="36">IF(ISERROR(I193/I186),1,I193/I186)</f>
        <v>0.67532467532467533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0.48617176128093159</v>
      </c>
      <c r="AA193" s="6">
        <f t="shared" ref="AA193:AA256" si="39">IF(ISERROR(L193/L186),1,L193/L186)</f>
        <v>0.89419389796598869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0.74051896207584833</v>
      </c>
    </row>
    <row r="194" spans="1:29" x14ac:dyDescent="0.25">
      <c r="A194" s="3">
        <f t="shared" si="28"/>
        <v>42560</v>
      </c>
      <c r="B194">
        <v>276</v>
      </c>
      <c r="C194">
        <v>1128</v>
      </c>
      <c r="D194">
        <v>73845</v>
      </c>
      <c r="E194" s="24">
        <v>390</v>
      </c>
      <c r="F194">
        <v>658</v>
      </c>
      <c r="G194">
        <v>2262</v>
      </c>
      <c r="H194">
        <v>513</v>
      </c>
      <c r="I194">
        <v>42</v>
      </c>
      <c r="J194">
        <v>147</v>
      </c>
      <c r="K194">
        <v>369</v>
      </c>
      <c r="L194">
        <v>45235</v>
      </c>
      <c r="M194">
        <v>24</v>
      </c>
      <c r="N194">
        <v>321</v>
      </c>
      <c r="Q194" s="6">
        <f t="shared" si="29"/>
        <v>1.2376681614349776</v>
      </c>
      <c r="R194" s="6">
        <f t="shared" si="30"/>
        <v>2.0509090909090908</v>
      </c>
      <c r="S194" s="6">
        <f t="shared" si="31"/>
        <v>1.2166771015256863</v>
      </c>
      <c r="T194" s="6">
        <f t="shared" si="32"/>
        <v>1.3780918727915195</v>
      </c>
      <c r="U194" s="6">
        <f t="shared" si="33"/>
        <v>1.1305841924398625</v>
      </c>
      <c r="V194" s="6">
        <f t="shared" si="34"/>
        <v>0.88152766952455186</v>
      </c>
      <c r="W194" s="6">
        <f t="shared" si="35"/>
        <v>0.98464491362763917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0.53170028818443804</v>
      </c>
      <c r="AA194" s="6">
        <f t="shared" si="39"/>
        <v>1.0773316185576831</v>
      </c>
      <c r="AB194" s="6">
        <f t="shared" si="40"/>
        <v>2.6666666666666665</v>
      </c>
      <c r="AC194" s="6">
        <f t="shared" si="41"/>
        <v>1.0062695924764891</v>
      </c>
    </row>
    <row r="195" spans="1:29" x14ac:dyDescent="0.25">
      <c r="A195" s="3">
        <f t="shared" ref="A195:A258" si="42">A194+1</f>
        <v>42561</v>
      </c>
      <c r="B195">
        <v>188</v>
      </c>
      <c r="C195">
        <v>884</v>
      </c>
      <c r="D195">
        <v>63427</v>
      </c>
      <c r="E195" s="24">
        <v>224</v>
      </c>
      <c r="F195">
        <v>669</v>
      </c>
      <c r="G195">
        <v>2397</v>
      </c>
      <c r="H195">
        <v>822</v>
      </c>
      <c r="I195">
        <v>81</v>
      </c>
      <c r="J195">
        <v>112</v>
      </c>
      <c r="K195">
        <v>308</v>
      </c>
      <c r="L195">
        <v>36474</v>
      </c>
      <c r="M195">
        <v>22</v>
      </c>
      <c r="N195">
        <v>221</v>
      </c>
      <c r="Q195" s="6">
        <f t="shared" si="29"/>
        <v>0.8</v>
      </c>
      <c r="R195" s="6">
        <f t="shared" si="30"/>
        <v>2.1097852028639617</v>
      </c>
      <c r="S195" s="6">
        <f t="shared" si="31"/>
        <v>1.2435447505146555</v>
      </c>
      <c r="T195" s="6">
        <f t="shared" si="32"/>
        <v>0.53588516746411485</v>
      </c>
      <c r="U195" s="6">
        <f t="shared" si="33"/>
        <v>1.1946428571428571</v>
      </c>
      <c r="V195" s="6">
        <f t="shared" si="34"/>
        <v>0.97876684360963662</v>
      </c>
      <c r="W195" s="6">
        <f t="shared" si="35"/>
        <v>1.3130990415335464</v>
      </c>
      <c r="X195" s="6">
        <f t="shared" si="36"/>
        <v>1.3278688524590163</v>
      </c>
      <c r="Y195" s="6">
        <f t="shared" si="37"/>
        <v>1.0090090090090089</v>
      </c>
      <c r="Z195" s="6">
        <f t="shared" si="38"/>
        <v>0.84615384615384615</v>
      </c>
      <c r="AA195" s="6">
        <f t="shared" si="39"/>
        <v>1.0410732125017839</v>
      </c>
      <c r="AB195" s="6">
        <f t="shared" si="40"/>
        <v>2</v>
      </c>
      <c r="AC195" s="6">
        <f t="shared" si="41"/>
        <v>0.97787610619469023</v>
      </c>
    </row>
    <row r="196" spans="1:29" x14ac:dyDescent="0.25">
      <c r="A196" s="3">
        <f t="shared" si="42"/>
        <v>42562</v>
      </c>
      <c r="B196">
        <v>234</v>
      </c>
      <c r="C196">
        <v>859</v>
      </c>
      <c r="D196">
        <v>59733</v>
      </c>
      <c r="E196" s="24">
        <v>138</v>
      </c>
      <c r="F196">
        <v>668</v>
      </c>
      <c r="G196">
        <v>2186</v>
      </c>
      <c r="H196">
        <v>651</v>
      </c>
      <c r="I196">
        <v>101</v>
      </c>
      <c r="J196">
        <v>137</v>
      </c>
      <c r="K196">
        <v>106</v>
      </c>
      <c r="L196">
        <v>25364</v>
      </c>
      <c r="M196">
        <v>17</v>
      </c>
      <c r="N196">
        <v>243</v>
      </c>
      <c r="Q196" s="6">
        <f t="shared" si="29"/>
        <v>1.21875</v>
      </c>
      <c r="R196" s="6">
        <f t="shared" si="30"/>
        <v>2.0023310023310024</v>
      </c>
      <c r="S196" s="6">
        <f t="shared" si="31"/>
        <v>1.269807189473013</v>
      </c>
      <c r="T196" s="6">
        <f t="shared" si="32"/>
        <v>0.98571428571428577</v>
      </c>
      <c r="U196" s="6">
        <f t="shared" si="33"/>
        <v>1.0453834115805947</v>
      </c>
      <c r="V196" s="6">
        <f t="shared" si="34"/>
        <v>0.85390624999999998</v>
      </c>
      <c r="W196" s="6">
        <f t="shared" si="35"/>
        <v>1.2567567567567568</v>
      </c>
      <c r="X196" s="6">
        <f t="shared" si="36"/>
        <v>1.3835616438356164</v>
      </c>
      <c r="Y196" s="6">
        <f t="shared" si="37"/>
        <v>1.9295774647887325</v>
      </c>
      <c r="Z196" s="6">
        <f t="shared" si="38"/>
        <v>0.33650793650793653</v>
      </c>
      <c r="AA196" s="6">
        <f t="shared" si="39"/>
        <v>0.9677591666984624</v>
      </c>
      <c r="AB196" s="6">
        <f t="shared" si="40"/>
        <v>0.94444444444444442</v>
      </c>
      <c r="AC196" s="6">
        <f t="shared" si="41"/>
        <v>1.1095890410958904</v>
      </c>
    </row>
    <row r="197" spans="1:29" x14ac:dyDescent="0.25">
      <c r="A197" s="3">
        <f t="shared" si="42"/>
        <v>42563</v>
      </c>
      <c r="B197">
        <v>169</v>
      </c>
      <c r="C197">
        <v>1376</v>
      </c>
      <c r="D197">
        <v>66856</v>
      </c>
      <c r="E197" s="24">
        <v>486</v>
      </c>
      <c r="F197">
        <v>288</v>
      </c>
      <c r="G197">
        <v>2349</v>
      </c>
      <c r="H197">
        <v>530</v>
      </c>
      <c r="I197">
        <v>71</v>
      </c>
      <c r="J197">
        <v>101</v>
      </c>
      <c r="K197">
        <v>170</v>
      </c>
      <c r="L197">
        <v>21783</v>
      </c>
      <c r="M197">
        <v>10</v>
      </c>
      <c r="N197">
        <v>565</v>
      </c>
      <c r="Q197" s="6">
        <f t="shared" si="29"/>
        <v>0.8125</v>
      </c>
      <c r="R197" s="6">
        <f t="shared" si="30"/>
        <v>1.9191073919107391</v>
      </c>
      <c r="S197" s="6">
        <f t="shared" si="31"/>
        <v>1.2876981451876963</v>
      </c>
      <c r="T197" s="6">
        <f t="shared" si="32"/>
        <v>0.97394789579158314</v>
      </c>
      <c r="U197" s="6">
        <f t="shared" si="33"/>
        <v>1.6363636363636365</v>
      </c>
      <c r="V197" s="6">
        <f t="shared" si="34"/>
        <v>0.89896670493685416</v>
      </c>
      <c r="W197" s="6">
        <f t="shared" si="35"/>
        <v>1.5014164305949009</v>
      </c>
      <c r="X197" s="6">
        <f t="shared" si="36"/>
        <v>1.9722222222222223</v>
      </c>
      <c r="Y197" s="6">
        <f t="shared" si="37"/>
        <v>0.94392523364485981</v>
      </c>
      <c r="Z197" s="6">
        <f t="shared" si="38"/>
        <v>0.67729083665338641</v>
      </c>
      <c r="AA197" s="6">
        <f t="shared" si="39"/>
        <v>1.0138229544819883</v>
      </c>
      <c r="AB197" s="6">
        <f t="shared" si="40"/>
        <v>2.5</v>
      </c>
      <c r="AC197" s="6">
        <f t="shared" si="41"/>
        <v>1.4160401002506267</v>
      </c>
    </row>
    <row r="198" spans="1:29" x14ac:dyDescent="0.25">
      <c r="A198" s="3">
        <f t="shared" si="42"/>
        <v>42564</v>
      </c>
      <c r="B198">
        <v>114</v>
      </c>
      <c r="C198">
        <v>1507</v>
      </c>
      <c r="D198">
        <v>67450</v>
      </c>
      <c r="E198" s="24">
        <v>330</v>
      </c>
      <c r="F198">
        <v>511</v>
      </c>
      <c r="G198">
        <v>2521</v>
      </c>
      <c r="H198">
        <v>398</v>
      </c>
      <c r="I198">
        <v>53</v>
      </c>
      <c r="J198">
        <v>74</v>
      </c>
      <c r="K198">
        <v>312</v>
      </c>
      <c r="L198">
        <v>43245</v>
      </c>
      <c r="M198">
        <v>32</v>
      </c>
      <c r="N198">
        <v>331</v>
      </c>
      <c r="Q198" s="6">
        <f t="shared" si="29"/>
        <v>0.83211678832116787</v>
      </c>
      <c r="R198" s="6">
        <f t="shared" si="30"/>
        <v>1.9027777777777777</v>
      </c>
      <c r="S198" s="6">
        <f t="shared" si="31"/>
        <v>1.1815299455217476</v>
      </c>
      <c r="T198" s="6">
        <f t="shared" si="32"/>
        <v>1.1073825503355705</v>
      </c>
      <c r="U198" s="6">
        <f t="shared" si="33"/>
        <v>1.0757894736842106</v>
      </c>
      <c r="V198" s="6">
        <f t="shared" si="34"/>
        <v>0.95601061812665911</v>
      </c>
      <c r="W198" s="6">
        <f t="shared" si="35"/>
        <v>0.68267581475128647</v>
      </c>
      <c r="X198" s="6">
        <f t="shared" si="36"/>
        <v>1.4324324324324325</v>
      </c>
      <c r="Y198" s="6">
        <f t="shared" si="37"/>
        <v>1.7619047619047619</v>
      </c>
      <c r="Z198" s="6">
        <f t="shared" si="38"/>
        <v>1.1223021582733812</v>
      </c>
      <c r="AA198" s="6">
        <f t="shared" si="39"/>
        <v>0.89010785443767493</v>
      </c>
      <c r="AB198" s="6">
        <f t="shared" si="40"/>
        <v>4.5714285714285712</v>
      </c>
      <c r="AC198" s="6">
        <f t="shared" si="41"/>
        <v>1.4267241379310345</v>
      </c>
    </row>
    <row r="199" spans="1:29" x14ac:dyDescent="0.25">
      <c r="A199" s="3">
        <f t="shared" si="42"/>
        <v>42565</v>
      </c>
      <c r="B199">
        <v>162</v>
      </c>
      <c r="C199">
        <v>1831</v>
      </c>
      <c r="D199">
        <v>73651</v>
      </c>
      <c r="E199" s="24">
        <v>486</v>
      </c>
      <c r="F199">
        <v>416</v>
      </c>
      <c r="G199">
        <v>2388</v>
      </c>
      <c r="H199">
        <v>538</v>
      </c>
      <c r="I199">
        <v>106</v>
      </c>
      <c r="J199">
        <v>91</v>
      </c>
      <c r="K199">
        <v>287</v>
      </c>
      <c r="L199">
        <v>39705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2.0321864594894561</v>
      </c>
      <c r="S199" s="6">
        <f t="shared" si="31"/>
        <v>1.1571249018067558</v>
      </c>
      <c r="T199" s="6">
        <f t="shared" si="32"/>
        <v>1.1853658536585365</v>
      </c>
      <c r="U199" s="6">
        <f t="shared" si="33"/>
        <v>0.62745098039215685</v>
      </c>
      <c r="V199" s="6">
        <f t="shared" si="34"/>
        <v>0.88740245261984396</v>
      </c>
      <c r="W199" s="6">
        <f t="shared" si="35"/>
        <v>0.85126582278481011</v>
      </c>
      <c r="X199" s="6">
        <f t="shared" si="36"/>
        <v>2.0384615384615383</v>
      </c>
      <c r="Y199" s="6">
        <f t="shared" si="37"/>
        <v>1.4</v>
      </c>
      <c r="Z199" s="6">
        <f t="shared" si="38"/>
        <v>0.53846153846153844</v>
      </c>
      <c r="AA199" s="6">
        <f t="shared" si="39"/>
        <v>0.95580270094605335</v>
      </c>
      <c r="AB199" s="6">
        <f t="shared" si="40"/>
        <v>1.1818181818181819</v>
      </c>
      <c r="AC199" s="6">
        <f t="shared" si="41"/>
        <v>1.2846441947565543</v>
      </c>
    </row>
    <row r="200" spans="1:29" x14ac:dyDescent="0.25">
      <c r="A200" s="3">
        <f t="shared" si="42"/>
        <v>42566</v>
      </c>
      <c r="B200">
        <v>230</v>
      </c>
      <c r="C200">
        <v>1703</v>
      </c>
      <c r="D200">
        <v>74963</v>
      </c>
      <c r="E200" s="24">
        <v>584</v>
      </c>
      <c r="F200">
        <v>534</v>
      </c>
      <c r="G200">
        <v>2500</v>
      </c>
      <c r="H200">
        <v>641</v>
      </c>
      <c r="I200">
        <v>99</v>
      </c>
      <c r="J200">
        <v>167</v>
      </c>
      <c r="K200">
        <v>268</v>
      </c>
      <c r="L200">
        <v>43829</v>
      </c>
      <c r="M200">
        <v>15</v>
      </c>
      <c r="N200">
        <v>435</v>
      </c>
      <c r="Q200" s="6">
        <f t="shared" si="29"/>
        <v>1.0747663551401869</v>
      </c>
      <c r="R200" s="6">
        <f t="shared" si="30"/>
        <v>1.8351293103448276</v>
      </c>
      <c r="S200" s="6">
        <f t="shared" si="31"/>
        <v>1.1896811667804035</v>
      </c>
      <c r="T200" s="6">
        <f t="shared" si="32"/>
        <v>1.3487297921478061</v>
      </c>
      <c r="U200" s="6">
        <f t="shared" si="33"/>
        <v>0.85990338164251212</v>
      </c>
      <c r="V200" s="6">
        <f t="shared" si="34"/>
        <v>1.2025012025012025</v>
      </c>
      <c r="W200" s="6">
        <f t="shared" si="35"/>
        <v>0.99534161490683226</v>
      </c>
      <c r="X200" s="6">
        <f t="shared" si="36"/>
        <v>1.9038461538461537</v>
      </c>
      <c r="Y200" s="6">
        <f t="shared" si="37"/>
        <v>1.9195402298850575</v>
      </c>
      <c r="Z200" s="6">
        <f t="shared" si="38"/>
        <v>0.80239520958083832</v>
      </c>
      <c r="AA200" s="6">
        <f t="shared" si="39"/>
        <v>1.0214883352366746</v>
      </c>
      <c r="AB200" s="6">
        <f t="shared" si="40"/>
        <v>0.65217391304347827</v>
      </c>
      <c r="AC200" s="6">
        <f t="shared" si="41"/>
        <v>1.1725067385444743</v>
      </c>
    </row>
    <row r="201" spans="1:29" x14ac:dyDescent="0.25">
      <c r="A201" s="3">
        <f t="shared" si="42"/>
        <v>42567</v>
      </c>
      <c r="B201">
        <v>231</v>
      </c>
      <c r="C201">
        <v>2028</v>
      </c>
      <c r="D201">
        <v>76349</v>
      </c>
      <c r="E201" s="24">
        <v>509</v>
      </c>
      <c r="F201">
        <v>836</v>
      </c>
      <c r="G201">
        <v>2379</v>
      </c>
      <c r="H201">
        <v>687</v>
      </c>
      <c r="I201">
        <v>103</v>
      </c>
      <c r="J201">
        <v>199</v>
      </c>
      <c r="K201">
        <v>284</v>
      </c>
      <c r="L201">
        <v>33959</v>
      </c>
      <c r="M201">
        <v>32</v>
      </c>
      <c r="N201">
        <v>405</v>
      </c>
      <c r="Q201" s="6">
        <f t="shared" si="29"/>
        <v>0.83695652173913049</v>
      </c>
      <c r="R201" s="6">
        <f t="shared" si="30"/>
        <v>1.7978723404255319</v>
      </c>
      <c r="S201" s="6">
        <f t="shared" si="31"/>
        <v>1.0339088631593203</v>
      </c>
      <c r="T201" s="6">
        <f t="shared" si="32"/>
        <v>1.3051282051282052</v>
      </c>
      <c r="U201" s="6">
        <f t="shared" si="33"/>
        <v>1.2705167173252279</v>
      </c>
      <c r="V201" s="6">
        <f t="shared" si="34"/>
        <v>1.0517241379310345</v>
      </c>
      <c r="W201" s="6">
        <f t="shared" si="35"/>
        <v>1.3391812865497077</v>
      </c>
      <c r="X201" s="6">
        <f t="shared" si="36"/>
        <v>2.4523809523809526</v>
      </c>
      <c r="Y201" s="6">
        <f t="shared" si="37"/>
        <v>1.3537414965986394</v>
      </c>
      <c r="Z201" s="6">
        <f t="shared" si="38"/>
        <v>0.76964769647696474</v>
      </c>
      <c r="AA201" s="6">
        <f t="shared" si="39"/>
        <v>0.75072399690505143</v>
      </c>
      <c r="AB201" s="6">
        <f t="shared" si="40"/>
        <v>1.3333333333333333</v>
      </c>
      <c r="AC201" s="6">
        <f t="shared" si="41"/>
        <v>1.2616822429906542</v>
      </c>
    </row>
    <row r="202" spans="1:29" x14ac:dyDescent="0.25">
      <c r="A202" s="3">
        <f t="shared" si="42"/>
        <v>42568</v>
      </c>
      <c r="B202">
        <v>249</v>
      </c>
      <c r="C202">
        <v>1800</v>
      </c>
      <c r="D202">
        <v>64647</v>
      </c>
      <c r="E202" s="24">
        <v>227</v>
      </c>
      <c r="F202">
        <v>865</v>
      </c>
      <c r="G202">
        <v>2166</v>
      </c>
      <c r="H202">
        <v>827</v>
      </c>
      <c r="I202">
        <v>127</v>
      </c>
      <c r="J202">
        <v>261</v>
      </c>
      <c r="K202">
        <v>191</v>
      </c>
      <c r="L202">
        <v>26549</v>
      </c>
      <c r="M202">
        <v>20</v>
      </c>
      <c r="N202">
        <v>330</v>
      </c>
      <c r="Q202" s="6">
        <f t="shared" si="29"/>
        <v>1.324468085106383</v>
      </c>
      <c r="R202" s="6">
        <f t="shared" si="30"/>
        <v>2.0361990950226243</v>
      </c>
      <c r="S202" s="6">
        <f t="shared" si="31"/>
        <v>1.0192347107698614</v>
      </c>
      <c r="T202" s="6">
        <f t="shared" si="32"/>
        <v>1.0133928571428572</v>
      </c>
      <c r="U202" s="6">
        <f t="shared" si="33"/>
        <v>1.2929745889387145</v>
      </c>
      <c r="V202" s="6">
        <f t="shared" si="34"/>
        <v>0.90362953692115144</v>
      </c>
      <c r="W202" s="6">
        <f t="shared" si="35"/>
        <v>1.0060827250608273</v>
      </c>
      <c r="X202" s="6">
        <f t="shared" si="36"/>
        <v>1.5679012345679013</v>
      </c>
      <c r="Y202" s="6">
        <f t="shared" si="37"/>
        <v>2.3303571428571428</v>
      </c>
      <c r="Z202" s="6">
        <f t="shared" si="38"/>
        <v>0.62012987012987009</v>
      </c>
      <c r="AA202" s="6">
        <f t="shared" si="39"/>
        <v>0.72788835883094805</v>
      </c>
      <c r="AB202" s="6">
        <f t="shared" si="40"/>
        <v>0.90909090909090906</v>
      </c>
      <c r="AC202" s="6">
        <f t="shared" si="41"/>
        <v>1.4932126696832579</v>
      </c>
    </row>
    <row r="203" spans="1:29" x14ac:dyDescent="0.25">
      <c r="A203" s="3">
        <f t="shared" si="42"/>
        <v>42569</v>
      </c>
      <c r="B203">
        <v>218</v>
      </c>
      <c r="C203">
        <v>1587</v>
      </c>
      <c r="D203">
        <v>66541</v>
      </c>
      <c r="E203" s="24">
        <v>273</v>
      </c>
      <c r="F203">
        <v>865</v>
      </c>
      <c r="G203">
        <v>2182</v>
      </c>
      <c r="H203">
        <v>726</v>
      </c>
      <c r="I203">
        <v>144</v>
      </c>
      <c r="J203">
        <v>207</v>
      </c>
      <c r="K203">
        <v>110</v>
      </c>
      <c r="L203">
        <v>24650</v>
      </c>
      <c r="M203">
        <v>10</v>
      </c>
      <c r="N203">
        <v>339</v>
      </c>
      <c r="Q203" s="6">
        <f t="shared" si="29"/>
        <v>0.93162393162393164</v>
      </c>
      <c r="R203" s="6">
        <f t="shared" si="30"/>
        <v>1.8474970896391152</v>
      </c>
      <c r="S203" s="6">
        <f t="shared" si="31"/>
        <v>1.1139738503005039</v>
      </c>
      <c r="T203" s="6">
        <f t="shared" si="32"/>
        <v>1.9782608695652173</v>
      </c>
      <c r="U203" s="6">
        <f t="shared" si="33"/>
        <v>1.2949101796407185</v>
      </c>
      <c r="V203" s="6">
        <f t="shared" si="34"/>
        <v>0.99817017383348583</v>
      </c>
      <c r="W203" s="6">
        <f t="shared" si="35"/>
        <v>1.1152073732718895</v>
      </c>
      <c r="X203" s="6">
        <f t="shared" si="36"/>
        <v>1.4257425742574257</v>
      </c>
      <c r="Y203" s="6">
        <f t="shared" si="37"/>
        <v>1.5109489051094891</v>
      </c>
      <c r="Z203" s="6">
        <f t="shared" si="38"/>
        <v>1.0377358490566038</v>
      </c>
      <c r="AA203" s="6">
        <f t="shared" si="39"/>
        <v>0.97184986595174261</v>
      </c>
      <c r="AB203" s="6">
        <f t="shared" si="40"/>
        <v>0.58823529411764708</v>
      </c>
      <c r="AC203" s="6">
        <f t="shared" si="41"/>
        <v>1.3950617283950617</v>
      </c>
    </row>
    <row r="204" spans="1:29" x14ac:dyDescent="0.25">
      <c r="A204" s="3">
        <f t="shared" si="42"/>
        <v>42570</v>
      </c>
      <c r="B204">
        <v>190</v>
      </c>
      <c r="C204">
        <v>2328</v>
      </c>
      <c r="D204">
        <v>63854</v>
      </c>
      <c r="E204" s="24">
        <v>642</v>
      </c>
      <c r="F204">
        <v>350</v>
      </c>
      <c r="G204">
        <v>2414</v>
      </c>
      <c r="H204">
        <v>580</v>
      </c>
      <c r="I204">
        <v>185</v>
      </c>
      <c r="J204">
        <v>187</v>
      </c>
      <c r="K204">
        <v>131</v>
      </c>
      <c r="L204">
        <v>21749</v>
      </c>
      <c r="M204">
        <v>6</v>
      </c>
      <c r="N204">
        <v>786</v>
      </c>
      <c r="Q204" s="6">
        <f t="shared" si="29"/>
        <v>1.1242603550295858</v>
      </c>
      <c r="R204" s="6">
        <f t="shared" si="30"/>
        <v>1.691860465116279</v>
      </c>
      <c r="S204" s="6">
        <f t="shared" si="31"/>
        <v>0.95509752303458184</v>
      </c>
      <c r="T204" s="6">
        <f t="shared" si="32"/>
        <v>1.3209876543209877</v>
      </c>
      <c r="U204" s="6">
        <f t="shared" si="33"/>
        <v>1.2152777777777777</v>
      </c>
      <c r="V204" s="6">
        <f t="shared" si="34"/>
        <v>1.0276713495104299</v>
      </c>
      <c r="W204" s="6">
        <f t="shared" si="35"/>
        <v>1.0943396226415094</v>
      </c>
      <c r="X204" s="6">
        <f t="shared" si="36"/>
        <v>2.6056338028169015</v>
      </c>
      <c r="Y204" s="6">
        <f t="shared" si="37"/>
        <v>1.8514851485148516</v>
      </c>
      <c r="Z204" s="6">
        <f t="shared" si="38"/>
        <v>0.77058823529411768</v>
      </c>
      <c r="AA204" s="6">
        <f t="shared" si="39"/>
        <v>0.99843914979571224</v>
      </c>
      <c r="AB204" s="6">
        <f t="shared" si="40"/>
        <v>0.6</v>
      </c>
      <c r="AC204" s="6">
        <f t="shared" si="41"/>
        <v>1.391150442477876</v>
      </c>
    </row>
    <row r="205" spans="1:29" x14ac:dyDescent="0.25">
      <c r="A205" s="3">
        <f t="shared" si="42"/>
        <v>42571</v>
      </c>
      <c r="B205">
        <v>128</v>
      </c>
      <c r="C205">
        <v>2350</v>
      </c>
      <c r="D205">
        <v>69113</v>
      </c>
      <c r="E205" s="24">
        <v>403</v>
      </c>
      <c r="F205">
        <v>584</v>
      </c>
      <c r="G205">
        <v>2625</v>
      </c>
      <c r="H205">
        <v>445</v>
      </c>
      <c r="I205">
        <v>163</v>
      </c>
      <c r="J205">
        <v>201</v>
      </c>
      <c r="K205">
        <v>226</v>
      </c>
      <c r="L205">
        <v>44887</v>
      </c>
      <c r="M205">
        <v>36</v>
      </c>
      <c r="N205">
        <v>573</v>
      </c>
      <c r="Q205" s="6">
        <f t="shared" si="29"/>
        <v>1.1228070175438596</v>
      </c>
      <c r="R205" s="6">
        <f t="shared" si="30"/>
        <v>1.559389515593895</v>
      </c>
      <c r="S205" s="6">
        <f t="shared" si="31"/>
        <v>1.024655300222387</v>
      </c>
      <c r="T205" s="6">
        <f t="shared" si="32"/>
        <v>1.2212121212121212</v>
      </c>
      <c r="U205" s="6">
        <f t="shared" si="33"/>
        <v>1.1428571428571428</v>
      </c>
      <c r="V205" s="6">
        <f t="shared" si="34"/>
        <v>1.0412534708449028</v>
      </c>
      <c r="W205" s="6">
        <f t="shared" si="35"/>
        <v>1.1180904522613064</v>
      </c>
      <c r="X205" s="6">
        <f t="shared" si="36"/>
        <v>3.0754716981132075</v>
      </c>
      <c r="Y205" s="6">
        <f t="shared" si="37"/>
        <v>2.7162162162162162</v>
      </c>
      <c r="Z205" s="6">
        <f t="shared" si="38"/>
        <v>0.72435897435897434</v>
      </c>
      <c r="AA205" s="6">
        <f t="shared" si="39"/>
        <v>1.0379697074806336</v>
      </c>
      <c r="AB205" s="6">
        <f t="shared" si="40"/>
        <v>1.125</v>
      </c>
      <c r="AC205" s="6">
        <f t="shared" si="41"/>
        <v>1.7311178247734138</v>
      </c>
    </row>
    <row r="206" spans="1:29" x14ac:dyDescent="0.25">
      <c r="A206" s="3">
        <f t="shared" si="42"/>
        <v>42572</v>
      </c>
      <c r="B206">
        <v>280</v>
      </c>
      <c r="C206">
        <v>2388</v>
      </c>
      <c r="D206">
        <v>73281</v>
      </c>
      <c r="E206" s="24">
        <v>580</v>
      </c>
      <c r="F206">
        <v>998</v>
      </c>
      <c r="G206">
        <v>2586</v>
      </c>
      <c r="H206">
        <v>560</v>
      </c>
      <c r="I206">
        <v>168</v>
      </c>
      <c r="J206">
        <v>164</v>
      </c>
      <c r="K206">
        <v>297</v>
      </c>
      <c r="L206">
        <v>65339</v>
      </c>
      <c r="M206">
        <v>17</v>
      </c>
      <c r="N206">
        <v>543</v>
      </c>
      <c r="Q206" s="6">
        <f t="shared" si="29"/>
        <v>1.728395061728395</v>
      </c>
      <c r="R206" s="6">
        <f t="shared" si="30"/>
        <v>1.3042053522665211</v>
      </c>
      <c r="S206" s="6">
        <f t="shared" si="31"/>
        <v>0.99497630717844976</v>
      </c>
      <c r="T206" s="6">
        <f t="shared" si="32"/>
        <v>1.1934156378600822</v>
      </c>
      <c r="U206" s="6">
        <f t="shared" si="33"/>
        <v>2.3990384615384617</v>
      </c>
      <c r="V206" s="6">
        <f t="shared" si="34"/>
        <v>1.0829145728643217</v>
      </c>
      <c r="W206" s="6">
        <f t="shared" si="35"/>
        <v>1.0408921933085502</v>
      </c>
      <c r="X206" s="6">
        <f t="shared" si="36"/>
        <v>1.5849056603773586</v>
      </c>
      <c r="Y206" s="6">
        <f t="shared" si="37"/>
        <v>1.8021978021978022</v>
      </c>
      <c r="Z206" s="6">
        <f t="shared" si="38"/>
        <v>1.0348432055749128</v>
      </c>
      <c r="AA206" s="6">
        <f t="shared" si="39"/>
        <v>1.6456113839566806</v>
      </c>
      <c r="AB206" s="6">
        <f t="shared" si="40"/>
        <v>1.3076923076923077</v>
      </c>
      <c r="AC206" s="6">
        <f t="shared" si="41"/>
        <v>1.5830903790087463</v>
      </c>
    </row>
    <row r="207" spans="1:29" x14ac:dyDescent="0.25">
      <c r="A207" s="3">
        <f t="shared" si="42"/>
        <v>42573</v>
      </c>
      <c r="B207">
        <v>306</v>
      </c>
      <c r="C207">
        <v>2268</v>
      </c>
      <c r="D207">
        <v>71504</v>
      </c>
      <c r="E207" s="24">
        <v>672</v>
      </c>
      <c r="F207">
        <v>1062</v>
      </c>
      <c r="G207">
        <v>2621</v>
      </c>
      <c r="H207">
        <v>769</v>
      </c>
      <c r="I207">
        <v>163</v>
      </c>
      <c r="J207">
        <v>369</v>
      </c>
      <c r="K207">
        <v>220</v>
      </c>
      <c r="L207">
        <v>58080</v>
      </c>
      <c r="M207">
        <v>7</v>
      </c>
      <c r="N207">
        <v>432</v>
      </c>
      <c r="Q207" s="6">
        <f t="shared" si="29"/>
        <v>1.3304347826086957</v>
      </c>
      <c r="R207" s="6">
        <f t="shared" si="30"/>
        <v>1.3317674691720494</v>
      </c>
      <c r="S207" s="6">
        <f t="shared" si="31"/>
        <v>0.95385723623654339</v>
      </c>
      <c r="T207" s="6">
        <f t="shared" si="32"/>
        <v>1.1506849315068493</v>
      </c>
      <c r="U207" s="6">
        <f t="shared" si="33"/>
        <v>1.9887640449438202</v>
      </c>
      <c r="V207" s="6">
        <f t="shared" si="34"/>
        <v>1.0484</v>
      </c>
      <c r="W207" s="6">
        <f t="shared" si="35"/>
        <v>1.1996879875195008</v>
      </c>
      <c r="X207" s="6">
        <f t="shared" si="36"/>
        <v>1.6464646464646464</v>
      </c>
      <c r="Y207" s="6">
        <f t="shared" si="37"/>
        <v>2.2095808383233533</v>
      </c>
      <c r="Z207" s="6">
        <f t="shared" si="38"/>
        <v>0.82089552238805974</v>
      </c>
      <c r="AA207" s="6">
        <f t="shared" si="39"/>
        <v>1.3251500148303634</v>
      </c>
      <c r="AB207" s="6">
        <f t="shared" si="40"/>
        <v>0.46666666666666667</v>
      </c>
      <c r="AC207" s="6">
        <f t="shared" si="41"/>
        <v>0.99310344827586206</v>
      </c>
    </row>
    <row r="208" spans="1:29" x14ac:dyDescent="0.25">
      <c r="A208" s="3">
        <f t="shared" si="42"/>
        <v>42574</v>
      </c>
      <c r="B208">
        <v>252</v>
      </c>
      <c r="C208">
        <v>2519</v>
      </c>
      <c r="D208">
        <v>79651</v>
      </c>
      <c r="E208" s="24">
        <v>818</v>
      </c>
      <c r="F208">
        <v>1130</v>
      </c>
      <c r="G208">
        <v>2489</v>
      </c>
      <c r="H208">
        <v>768</v>
      </c>
      <c r="I208">
        <v>191</v>
      </c>
      <c r="J208">
        <v>220</v>
      </c>
      <c r="K208">
        <v>262</v>
      </c>
      <c r="L208">
        <v>58249</v>
      </c>
      <c r="M208">
        <v>19</v>
      </c>
      <c r="N208">
        <v>534</v>
      </c>
      <c r="Q208" s="6">
        <f t="shared" si="29"/>
        <v>1.0909090909090908</v>
      </c>
      <c r="R208" s="6">
        <f t="shared" si="30"/>
        <v>1.2421104536489151</v>
      </c>
      <c r="S208" s="6">
        <f t="shared" si="31"/>
        <v>1.0432487655372042</v>
      </c>
      <c r="T208" s="6">
        <f t="shared" si="32"/>
        <v>1.6070726915520628</v>
      </c>
      <c r="U208" s="6">
        <f t="shared" si="33"/>
        <v>1.3516746411483254</v>
      </c>
      <c r="V208" s="6">
        <f t="shared" si="34"/>
        <v>1.046237915090374</v>
      </c>
      <c r="W208" s="6">
        <f t="shared" si="35"/>
        <v>1.1179039301310043</v>
      </c>
      <c r="X208" s="6">
        <f t="shared" si="36"/>
        <v>1.854368932038835</v>
      </c>
      <c r="Y208" s="6">
        <f t="shared" si="37"/>
        <v>1.1055276381909547</v>
      </c>
      <c r="Z208" s="6">
        <f t="shared" si="38"/>
        <v>0.92253521126760563</v>
      </c>
      <c r="AA208" s="6">
        <f t="shared" si="39"/>
        <v>1.7152743013634089</v>
      </c>
      <c r="AB208" s="6">
        <f t="shared" si="40"/>
        <v>0.59375</v>
      </c>
      <c r="AC208" s="6">
        <f t="shared" si="41"/>
        <v>1.3185185185185184</v>
      </c>
    </row>
    <row r="209" spans="1:29" x14ac:dyDescent="0.25">
      <c r="A209" s="3">
        <f t="shared" si="42"/>
        <v>42575</v>
      </c>
      <c r="B209">
        <v>273</v>
      </c>
      <c r="C209">
        <v>2073</v>
      </c>
      <c r="D209">
        <v>69635</v>
      </c>
      <c r="E209" s="24">
        <v>372</v>
      </c>
      <c r="F209">
        <v>1019</v>
      </c>
      <c r="G209">
        <v>2316</v>
      </c>
      <c r="H209">
        <v>767</v>
      </c>
      <c r="I209">
        <v>137</v>
      </c>
      <c r="J209">
        <v>352</v>
      </c>
      <c r="K209">
        <v>138</v>
      </c>
      <c r="L209">
        <v>48234</v>
      </c>
      <c r="M209">
        <v>24</v>
      </c>
      <c r="N209">
        <v>350</v>
      </c>
      <c r="Q209" s="6">
        <f t="shared" si="29"/>
        <v>1.0963855421686748</v>
      </c>
      <c r="R209" s="6">
        <f t="shared" si="30"/>
        <v>1.1516666666666666</v>
      </c>
      <c r="S209" s="6">
        <f t="shared" si="31"/>
        <v>1.0771574860395687</v>
      </c>
      <c r="T209" s="6">
        <f t="shared" si="32"/>
        <v>1.6387665198237886</v>
      </c>
      <c r="U209" s="6">
        <f t="shared" si="33"/>
        <v>1.1780346820809249</v>
      </c>
      <c r="V209" s="6">
        <f t="shared" si="34"/>
        <v>1.0692520775623269</v>
      </c>
      <c r="W209" s="6">
        <f t="shared" si="35"/>
        <v>0.92744860943168073</v>
      </c>
      <c r="X209" s="6">
        <f t="shared" si="36"/>
        <v>1.078740157480315</v>
      </c>
      <c r="Y209" s="6">
        <f t="shared" si="37"/>
        <v>1.3486590038314177</v>
      </c>
      <c r="Z209" s="6">
        <f t="shared" si="38"/>
        <v>0.72251308900523559</v>
      </c>
      <c r="AA209" s="6">
        <f t="shared" si="39"/>
        <v>1.8167915929036875</v>
      </c>
      <c r="AB209" s="6">
        <f t="shared" si="40"/>
        <v>1.2</v>
      </c>
      <c r="AC209" s="6">
        <f t="shared" si="41"/>
        <v>1.0606060606060606</v>
      </c>
    </row>
    <row r="210" spans="1:29" x14ac:dyDescent="0.25">
      <c r="A210" s="3">
        <f t="shared" si="42"/>
        <v>42576</v>
      </c>
      <c r="B210">
        <v>252</v>
      </c>
      <c r="C210">
        <v>1888</v>
      </c>
      <c r="D210">
        <v>57590</v>
      </c>
      <c r="E210" s="24">
        <v>409</v>
      </c>
      <c r="F210">
        <v>1018</v>
      </c>
      <c r="G210">
        <v>2333</v>
      </c>
      <c r="H210">
        <v>745</v>
      </c>
      <c r="I210">
        <v>214</v>
      </c>
      <c r="J210">
        <v>528</v>
      </c>
      <c r="K210">
        <v>42</v>
      </c>
      <c r="L210">
        <v>23467</v>
      </c>
      <c r="M210">
        <v>12</v>
      </c>
      <c r="N210">
        <v>355</v>
      </c>
      <c r="Q210" s="6">
        <f t="shared" si="29"/>
        <v>1.1559633027522935</v>
      </c>
      <c r="R210" s="6">
        <f t="shared" si="30"/>
        <v>1.189666036546944</v>
      </c>
      <c r="S210" s="6">
        <f t="shared" si="31"/>
        <v>0.86548143250026299</v>
      </c>
      <c r="T210" s="6">
        <f t="shared" si="32"/>
        <v>1.4981684981684982</v>
      </c>
      <c r="U210" s="6">
        <f t="shared" si="33"/>
        <v>1.176878612716763</v>
      </c>
      <c r="V210" s="6">
        <f t="shared" si="34"/>
        <v>1.0692025664527955</v>
      </c>
      <c r="W210" s="6">
        <f t="shared" si="35"/>
        <v>1.0261707988980717</v>
      </c>
      <c r="X210" s="6">
        <f t="shared" si="36"/>
        <v>1.4861111111111112</v>
      </c>
      <c r="Y210" s="6">
        <f t="shared" si="37"/>
        <v>2.5507246376811592</v>
      </c>
      <c r="Z210" s="6">
        <f t="shared" si="38"/>
        <v>0.38181818181818183</v>
      </c>
      <c r="AA210" s="6">
        <f t="shared" si="39"/>
        <v>0.95200811359026372</v>
      </c>
      <c r="AB210" s="6">
        <f t="shared" si="40"/>
        <v>1.2</v>
      </c>
      <c r="AC210" s="6">
        <f t="shared" si="41"/>
        <v>1.0471976401179941</v>
      </c>
    </row>
    <row r="211" spans="1:29" x14ac:dyDescent="0.25">
      <c r="A211" s="3">
        <f t="shared" si="42"/>
        <v>42577</v>
      </c>
      <c r="B211">
        <v>170</v>
      </c>
      <c r="C211">
        <v>3010</v>
      </c>
      <c r="D211">
        <v>62550</v>
      </c>
      <c r="E211" s="24">
        <v>638</v>
      </c>
      <c r="F211">
        <v>514</v>
      </c>
      <c r="G211">
        <v>2434</v>
      </c>
      <c r="H211">
        <v>685</v>
      </c>
      <c r="I211">
        <v>205</v>
      </c>
      <c r="J211">
        <v>299</v>
      </c>
      <c r="K211">
        <v>71</v>
      </c>
      <c r="L211">
        <v>23579</v>
      </c>
      <c r="M211">
        <v>11</v>
      </c>
      <c r="N211">
        <v>686</v>
      </c>
      <c r="Q211" s="6">
        <f t="shared" si="29"/>
        <v>0.89473684210526316</v>
      </c>
      <c r="R211" s="6">
        <f t="shared" si="30"/>
        <v>1.2929553264604812</v>
      </c>
      <c r="S211" s="6">
        <f t="shared" si="31"/>
        <v>0.97957841325523853</v>
      </c>
      <c r="T211" s="6">
        <f t="shared" si="32"/>
        <v>0.99376947040498442</v>
      </c>
      <c r="U211" s="6">
        <f t="shared" si="33"/>
        <v>1.4685714285714286</v>
      </c>
      <c r="V211" s="6">
        <f t="shared" si="34"/>
        <v>1.008285004142502</v>
      </c>
      <c r="W211" s="6">
        <f t="shared" si="35"/>
        <v>1.1810344827586208</v>
      </c>
      <c r="X211" s="6">
        <f t="shared" si="36"/>
        <v>1.1081081081081081</v>
      </c>
      <c r="Y211" s="6">
        <f t="shared" si="37"/>
        <v>1.5989304812834224</v>
      </c>
      <c r="Z211" s="6">
        <f t="shared" si="38"/>
        <v>0.5419847328244275</v>
      </c>
      <c r="AA211" s="6">
        <f t="shared" si="39"/>
        <v>1.0841417996229712</v>
      </c>
      <c r="AB211" s="6">
        <f t="shared" si="40"/>
        <v>1.8333333333333333</v>
      </c>
      <c r="AC211" s="6">
        <f t="shared" si="41"/>
        <v>0.87277353689567427</v>
      </c>
    </row>
    <row r="212" spans="1:29" x14ac:dyDescent="0.25">
      <c r="A212" s="3">
        <f t="shared" si="42"/>
        <v>42578</v>
      </c>
      <c r="B212">
        <v>181</v>
      </c>
      <c r="C212">
        <v>3142</v>
      </c>
      <c r="D212">
        <v>66528</v>
      </c>
      <c r="E212" s="24">
        <v>572</v>
      </c>
      <c r="F212">
        <v>725</v>
      </c>
      <c r="G212">
        <v>2667</v>
      </c>
      <c r="H212">
        <v>581</v>
      </c>
      <c r="I212">
        <v>223</v>
      </c>
      <c r="J212">
        <v>402</v>
      </c>
      <c r="K212">
        <v>283</v>
      </c>
      <c r="L212">
        <v>41169</v>
      </c>
      <c r="M212">
        <v>37</v>
      </c>
      <c r="N212">
        <v>397</v>
      </c>
      <c r="Q212" s="6">
        <f t="shared" si="29"/>
        <v>1.4140625</v>
      </c>
      <c r="R212" s="6">
        <f t="shared" si="30"/>
        <v>1.3370212765957448</v>
      </c>
      <c r="S212" s="6">
        <f t="shared" si="31"/>
        <v>0.96259748527773359</v>
      </c>
      <c r="T212" s="6">
        <f t="shared" si="32"/>
        <v>1.4193548387096775</v>
      </c>
      <c r="U212" s="6">
        <f t="shared" si="33"/>
        <v>1.2414383561643836</v>
      </c>
      <c r="V212" s="6">
        <f t="shared" si="34"/>
        <v>1.016</v>
      </c>
      <c r="W212" s="6">
        <f t="shared" si="35"/>
        <v>1.3056179775280898</v>
      </c>
      <c r="X212" s="6">
        <f t="shared" si="36"/>
        <v>1.3680981595092025</v>
      </c>
      <c r="Y212" s="6">
        <f t="shared" si="37"/>
        <v>2</v>
      </c>
      <c r="Z212" s="6">
        <f t="shared" si="38"/>
        <v>1.252212389380531</v>
      </c>
      <c r="AA212" s="6">
        <f t="shared" si="39"/>
        <v>0.91716978189676301</v>
      </c>
      <c r="AB212" s="6">
        <f t="shared" si="40"/>
        <v>1.0277777777777777</v>
      </c>
      <c r="AC212" s="6">
        <f t="shared" si="41"/>
        <v>0.6928446771378709</v>
      </c>
    </row>
    <row r="213" spans="1:29" x14ac:dyDescent="0.25">
      <c r="A213" s="3">
        <f t="shared" si="42"/>
        <v>42579</v>
      </c>
      <c r="B213">
        <v>289</v>
      </c>
      <c r="C213">
        <v>3200</v>
      </c>
      <c r="D213">
        <v>66456</v>
      </c>
      <c r="E213" s="24">
        <v>860</v>
      </c>
      <c r="F213">
        <v>1392</v>
      </c>
      <c r="G213">
        <v>2636</v>
      </c>
      <c r="H213">
        <v>763</v>
      </c>
      <c r="I213">
        <v>247</v>
      </c>
      <c r="J213">
        <v>234</v>
      </c>
      <c r="K213">
        <v>301</v>
      </c>
      <c r="L213">
        <v>70869</v>
      </c>
      <c r="M213">
        <v>13</v>
      </c>
      <c r="N213">
        <v>476</v>
      </c>
      <c r="Q213" s="6">
        <f t="shared" si="29"/>
        <v>1.0321428571428573</v>
      </c>
      <c r="R213" s="6">
        <f t="shared" si="30"/>
        <v>1.340033500837521</v>
      </c>
      <c r="S213" s="6">
        <f t="shared" si="31"/>
        <v>0.90686535391165513</v>
      </c>
      <c r="T213" s="6">
        <f t="shared" si="32"/>
        <v>1.4827586206896552</v>
      </c>
      <c r="U213" s="6">
        <f t="shared" si="33"/>
        <v>1.3947895791583167</v>
      </c>
      <c r="V213" s="6">
        <f t="shared" si="34"/>
        <v>1.0193348801237432</v>
      </c>
      <c r="W213" s="6">
        <f t="shared" si="35"/>
        <v>1.3625</v>
      </c>
      <c r="X213" s="6">
        <f t="shared" si="36"/>
        <v>1.4702380952380953</v>
      </c>
      <c r="Y213" s="6">
        <f t="shared" si="37"/>
        <v>1.4268292682926829</v>
      </c>
      <c r="Z213" s="6">
        <f t="shared" si="38"/>
        <v>1.0134680134680134</v>
      </c>
      <c r="AA213" s="6">
        <f t="shared" si="39"/>
        <v>1.084635516307259</v>
      </c>
      <c r="AB213" s="6">
        <f t="shared" si="40"/>
        <v>0.76470588235294112</v>
      </c>
      <c r="AC213" s="6">
        <f t="shared" si="41"/>
        <v>0.87661141804788212</v>
      </c>
    </row>
    <row r="214" spans="1:29" x14ac:dyDescent="0.25">
      <c r="A214" s="3">
        <f t="shared" si="42"/>
        <v>42580</v>
      </c>
      <c r="B214">
        <v>382</v>
      </c>
      <c r="C214">
        <v>3141</v>
      </c>
      <c r="D214">
        <v>70495</v>
      </c>
      <c r="E214" s="24">
        <v>842</v>
      </c>
      <c r="F214">
        <v>1377</v>
      </c>
      <c r="G214">
        <v>2621</v>
      </c>
      <c r="H214">
        <v>846</v>
      </c>
      <c r="I214">
        <v>342</v>
      </c>
      <c r="J214">
        <v>673</v>
      </c>
      <c r="K214">
        <v>302</v>
      </c>
      <c r="L214">
        <v>58271</v>
      </c>
      <c r="M214">
        <v>85</v>
      </c>
      <c r="N214">
        <v>329</v>
      </c>
      <c r="Q214" s="6">
        <f t="shared" si="29"/>
        <v>1.2483660130718954</v>
      </c>
      <c r="R214" s="6">
        <f t="shared" si="30"/>
        <v>1.3849206349206349</v>
      </c>
      <c r="S214" s="6">
        <f t="shared" si="31"/>
        <v>0.9858889013202059</v>
      </c>
      <c r="T214" s="6">
        <f t="shared" si="32"/>
        <v>1.2529761904761905</v>
      </c>
      <c r="U214" s="6">
        <f t="shared" si="33"/>
        <v>1.2966101694915255</v>
      </c>
      <c r="V214" s="6">
        <f t="shared" si="34"/>
        <v>1</v>
      </c>
      <c r="W214" s="6">
        <f t="shared" si="35"/>
        <v>1.1001300390117035</v>
      </c>
      <c r="X214" s="6">
        <f t="shared" si="36"/>
        <v>2.0981595092024539</v>
      </c>
      <c r="Y214" s="6">
        <f t="shared" si="37"/>
        <v>1.8238482384823849</v>
      </c>
      <c r="Z214" s="6">
        <f t="shared" si="38"/>
        <v>1.3727272727272728</v>
      </c>
      <c r="AA214" s="6">
        <f t="shared" si="39"/>
        <v>1.0032885674931129</v>
      </c>
      <c r="AB214" s="6">
        <f t="shared" si="40"/>
        <v>12.142857142857142</v>
      </c>
      <c r="AC214" s="6">
        <f t="shared" si="41"/>
        <v>0.76157407407407407</v>
      </c>
    </row>
    <row r="215" spans="1:29" x14ac:dyDescent="0.25">
      <c r="A215" s="3">
        <f t="shared" si="42"/>
        <v>42581</v>
      </c>
      <c r="B215">
        <v>379</v>
      </c>
      <c r="C215">
        <v>3620</v>
      </c>
      <c r="D215">
        <v>73811</v>
      </c>
      <c r="E215" s="24">
        <v>1012</v>
      </c>
      <c r="F215">
        <v>1346</v>
      </c>
      <c r="G215">
        <v>2674</v>
      </c>
      <c r="H215">
        <v>880</v>
      </c>
      <c r="I215">
        <v>338</v>
      </c>
      <c r="J215">
        <v>671</v>
      </c>
      <c r="K215">
        <v>258</v>
      </c>
      <c r="L215">
        <v>52509</v>
      </c>
      <c r="M215">
        <v>38</v>
      </c>
      <c r="N215">
        <v>513</v>
      </c>
      <c r="Q215" s="6">
        <f t="shared" si="29"/>
        <v>1.503968253968254</v>
      </c>
      <c r="R215" s="6">
        <f t="shared" si="30"/>
        <v>1.4370782056371576</v>
      </c>
      <c r="S215" s="6">
        <f t="shared" si="31"/>
        <v>0.9266801421199985</v>
      </c>
      <c r="T215" s="6">
        <f t="shared" si="32"/>
        <v>1.2371638141809291</v>
      </c>
      <c r="U215" s="6">
        <f t="shared" si="33"/>
        <v>1.191150442477876</v>
      </c>
      <c r="V215" s="6">
        <f t="shared" si="34"/>
        <v>1.0743270389714745</v>
      </c>
      <c r="W215" s="6">
        <f t="shared" si="35"/>
        <v>1.1458333333333333</v>
      </c>
      <c r="X215" s="6">
        <f t="shared" si="36"/>
        <v>1.7696335078534031</v>
      </c>
      <c r="Y215" s="6">
        <f t="shared" si="37"/>
        <v>3.05</v>
      </c>
      <c r="Z215" s="6">
        <f t="shared" si="38"/>
        <v>0.98473282442748089</v>
      </c>
      <c r="AA215" s="6">
        <f t="shared" si="39"/>
        <v>0.90145753575168674</v>
      </c>
      <c r="AB215" s="6">
        <f t="shared" si="40"/>
        <v>2</v>
      </c>
      <c r="AC215" s="6">
        <f t="shared" si="41"/>
        <v>0.9606741573033708</v>
      </c>
    </row>
    <row r="216" spans="1:29" x14ac:dyDescent="0.25">
      <c r="A216" s="3">
        <f t="shared" si="42"/>
        <v>42582</v>
      </c>
      <c r="B216">
        <v>295</v>
      </c>
      <c r="C216">
        <v>3598</v>
      </c>
      <c r="D216">
        <v>60214</v>
      </c>
      <c r="E216" s="24">
        <v>412</v>
      </c>
      <c r="F216">
        <v>0</v>
      </c>
      <c r="G216">
        <v>2548</v>
      </c>
      <c r="H216">
        <v>771</v>
      </c>
      <c r="I216">
        <v>431</v>
      </c>
      <c r="J216">
        <v>745</v>
      </c>
      <c r="K216">
        <v>303</v>
      </c>
      <c r="L216">
        <v>42578</v>
      </c>
      <c r="M216">
        <v>44</v>
      </c>
      <c r="N216">
        <v>287</v>
      </c>
      <c r="Q216" s="6">
        <f t="shared" si="29"/>
        <v>1.0805860805860805</v>
      </c>
      <c r="R216" s="6">
        <f t="shared" si="30"/>
        <v>1.7356488181379643</v>
      </c>
      <c r="S216" s="6">
        <f t="shared" si="31"/>
        <v>0.86470883894593231</v>
      </c>
      <c r="T216" s="6">
        <f t="shared" si="32"/>
        <v>1.10752688172043</v>
      </c>
      <c r="U216" s="6">
        <f t="shared" si="33"/>
        <v>0</v>
      </c>
      <c r="V216" s="6">
        <f t="shared" si="34"/>
        <v>1.1001727115716753</v>
      </c>
      <c r="W216" s="6">
        <f t="shared" si="35"/>
        <v>1.0052151238591918</v>
      </c>
      <c r="X216" s="6">
        <f t="shared" si="36"/>
        <v>3.1459854014598538</v>
      </c>
      <c r="Y216" s="6">
        <f t="shared" si="37"/>
        <v>2.1164772727272729</v>
      </c>
      <c r="Z216" s="6">
        <f t="shared" si="38"/>
        <v>2.1956521739130435</v>
      </c>
      <c r="AA216" s="6">
        <f t="shared" si="39"/>
        <v>0.88273831736949038</v>
      </c>
      <c r="AB216" s="6">
        <f t="shared" si="40"/>
        <v>1.8333333333333333</v>
      </c>
      <c r="AC216" s="6">
        <f t="shared" si="41"/>
        <v>0.82</v>
      </c>
    </row>
    <row r="217" spans="1:29" x14ac:dyDescent="0.25">
      <c r="A217" s="3">
        <f t="shared" si="42"/>
        <v>42583</v>
      </c>
      <c r="B217">
        <v>238</v>
      </c>
      <c r="C217">
        <v>2772</v>
      </c>
      <c r="D217">
        <v>50264</v>
      </c>
      <c r="E217" s="24">
        <v>385</v>
      </c>
      <c r="F217">
        <v>2820</v>
      </c>
      <c r="G217">
        <v>2685</v>
      </c>
      <c r="H217">
        <v>743</v>
      </c>
      <c r="I217">
        <v>366</v>
      </c>
      <c r="J217">
        <v>651</v>
      </c>
      <c r="K217">
        <v>38</v>
      </c>
      <c r="L217">
        <v>24801</v>
      </c>
      <c r="M217">
        <v>53</v>
      </c>
      <c r="N217">
        <v>285</v>
      </c>
      <c r="Q217" s="6">
        <f t="shared" si="29"/>
        <v>0.94444444444444442</v>
      </c>
      <c r="R217" s="6">
        <f t="shared" si="30"/>
        <v>1.4682203389830508</v>
      </c>
      <c r="S217" s="6">
        <f t="shared" si="31"/>
        <v>0.87279041500260457</v>
      </c>
      <c r="T217" s="6">
        <f t="shared" si="32"/>
        <v>0.94132029339853296</v>
      </c>
      <c r="U217" s="6">
        <f t="shared" si="33"/>
        <v>2.7701375245579567</v>
      </c>
      <c r="V217" s="6">
        <f t="shared" si="34"/>
        <v>1.1508786969567082</v>
      </c>
      <c r="W217" s="6">
        <f t="shared" si="35"/>
        <v>0.99731543624161079</v>
      </c>
      <c r="X217" s="6">
        <f t="shared" si="36"/>
        <v>1.7102803738317758</v>
      </c>
      <c r="Y217" s="6">
        <f t="shared" si="37"/>
        <v>1.2329545454545454</v>
      </c>
      <c r="Z217" s="6">
        <f t="shared" si="38"/>
        <v>0.90476190476190477</v>
      </c>
      <c r="AA217" s="6">
        <f t="shared" si="39"/>
        <v>1.0568457834405762</v>
      </c>
      <c r="AB217" s="6">
        <f t="shared" si="40"/>
        <v>4.416666666666667</v>
      </c>
      <c r="AC217" s="6">
        <f t="shared" si="41"/>
        <v>0.80281690140845074</v>
      </c>
    </row>
    <row r="218" spans="1:29" x14ac:dyDescent="0.25">
      <c r="A218" s="3">
        <f t="shared" si="42"/>
        <v>42584</v>
      </c>
      <c r="B218">
        <v>159</v>
      </c>
      <c r="C218">
        <v>4099</v>
      </c>
      <c r="D218">
        <v>50040</v>
      </c>
      <c r="E218" s="24">
        <v>858</v>
      </c>
      <c r="F218">
        <v>556</v>
      </c>
      <c r="G218">
        <v>2598</v>
      </c>
      <c r="H218">
        <v>928</v>
      </c>
      <c r="I218">
        <v>372</v>
      </c>
      <c r="J218">
        <v>447</v>
      </c>
      <c r="K218">
        <v>165</v>
      </c>
      <c r="L218">
        <v>17988</v>
      </c>
      <c r="M218">
        <v>46</v>
      </c>
      <c r="N218">
        <v>147</v>
      </c>
      <c r="Q218" s="6">
        <f t="shared" si="29"/>
        <v>0.93529411764705883</v>
      </c>
      <c r="R218" s="6">
        <f t="shared" si="30"/>
        <v>1.3617940199335548</v>
      </c>
      <c r="S218" s="6">
        <f t="shared" si="31"/>
        <v>0.8</v>
      </c>
      <c r="T218" s="6">
        <f t="shared" si="32"/>
        <v>1.3448275862068966</v>
      </c>
      <c r="U218" s="6">
        <f t="shared" si="33"/>
        <v>1.0817120622568093</v>
      </c>
      <c r="V218" s="6">
        <f t="shared" si="34"/>
        <v>1.067378800328677</v>
      </c>
      <c r="W218" s="6">
        <f t="shared" si="35"/>
        <v>1.3547445255474453</v>
      </c>
      <c r="X218" s="6">
        <f t="shared" si="36"/>
        <v>1.8146341463414635</v>
      </c>
      <c r="Y218" s="6">
        <f t="shared" si="37"/>
        <v>1.4949832775919731</v>
      </c>
      <c r="Z218" s="6">
        <f t="shared" si="38"/>
        <v>2.323943661971831</v>
      </c>
      <c r="AA218" s="6">
        <f t="shared" si="39"/>
        <v>0.76288222570931763</v>
      </c>
      <c r="AB218" s="6">
        <f t="shared" si="40"/>
        <v>4.1818181818181817</v>
      </c>
      <c r="AC218" s="6">
        <f t="shared" si="41"/>
        <v>0.21428571428571427</v>
      </c>
    </row>
    <row r="219" spans="1:29" x14ac:dyDescent="0.25">
      <c r="A219" s="3">
        <f t="shared" si="42"/>
        <v>42585</v>
      </c>
      <c r="B219">
        <v>190</v>
      </c>
      <c r="C219">
        <v>4603</v>
      </c>
      <c r="D219">
        <v>55179</v>
      </c>
      <c r="E219" s="24">
        <v>760</v>
      </c>
      <c r="F219">
        <v>1039</v>
      </c>
      <c r="G219">
        <v>2751</v>
      </c>
      <c r="H219">
        <v>670</v>
      </c>
      <c r="I219">
        <v>485</v>
      </c>
      <c r="J219">
        <v>465</v>
      </c>
      <c r="K219">
        <v>333</v>
      </c>
      <c r="L219">
        <v>56411</v>
      </c>
      <c r="M219">
        <v>45</v>
      </c>
      <c r="N219">
        <v>761</v>
      </c>
      <c r="Q219" s="6">
        <f t="shared" si="29"/>
        <v>1.0497237569060773</v>
      </c>
      <c r="R219" s="6">
        <f t="shared" si="30"/>
        <v>1.4649904519414385</v>
      </c>
      <c r="S219" s="6">
        <f t="shared" si="31"/>
        <v>0.82941017316017318</v>
      </c>
      <c r="T219" s="6">
        <f t="shared" si="32"/>
        <v>1.3286713286713288</v>
      </c>
      <c r="U219" s="6">
        <f t="shared" si="33"/>
        <v>1.433103448275862</v>
      </c>
      <c r="V219" s="6">
        <f t="shared" si="34"/>
        <v>1.0314960629921259</v>
      </c>
      <c r="W219" s="6">
        <f t="shared" si="35"/>
        <v>1.153184165232358</v>
      </c>
      <c r="X219" s="6">
        <f t="shared" si="36"/>
        <v>2.1748878923766815</v>
      </c>
      <c r="Y219" s="6">
        <f t="shared" si="37"/>
        <v>1.1567164179104477</v>
      </c>
      <c r="Z219" s="6">
        <f t="shared" si="38"/>
        <v>1.1766784452296819</v>
      </c>
      <c r="AA219" s="6">
        <f t="shared" si="39"/>
        <v>1.370230027447837</v>
      </c>
      <c r="AB219" s="6">
        <f t="shared" si="40"/>
        <v>1.2162162162162162</v>
      </c>
      <c r="AC219" s="6">
        <f t="shared" si="41"/>
        <v>1.9168765743073048</v>
      </c>
    </row>
    <row r="220" spans="1:29" x14ac:dyDescent="0.25">
      <c r="A220" s="3">
        <f t="shared" si="42"/>
        <v>42586</v>
      </c>
      <c r="B220">
        <v>384</v>
      </c>
      <c r="C220">
        <v>4590</v>
      </c>
      <c r="D220">
        <v>56477</v>
      </c>
      <c r="E220" s="24">
        <v>1024</v>
      </c>
      <c r="F220">
        <v>1695</v>
      </c>
      <c r="G220">
        <v>2697</v>
      </c>
      <c r="H220">
        <v>891</v>
      </c>
      <c r="I220">
        <v>426</v>
      </c>
      <c r="J220">
        <v>334</v>
      </c>
      <c r="K220">
        <v>425</v>
      </c>
      <c r="L220">
        <v>54685</v>
      </c>
      <c r="M220">
        <v>50</v>
      </c>
      <c r="N220">
        <v>395</v>
      </c>
      <c r="Q220" s="6">
        <f t="shared" si="29"/>
        <v>1.3287197231833909</v>
      </c>
      <c r="R220" s="6">
        <f t="shared" si="30"/>
        <v>1.434375</v>
      </c>
      <c r="S220" s="6">
        <f t="shared" si="31"/>
        <v>0.84984049596725653</v>
      </c>
      <c r="T220" s="6">
        <f t="shared" si="32"/>
        <v>1.1906976744186046</v>
      </c>
      <c r="U220" s="6">
        <f t="shared" si="33"/>
        <v>1.2176724137931034</v>
      </c>
      <c r="V220" s="6">
        <f t="shared" si="34"/>
        <v>1.0231411229135052</v>
      </c>
      <c r="W220" s="6">
        <f t="shared" si="35"/>
        <v>1.1677588466579292</v>
      </c>
      <c r="X220" s="6">
        <f t="shared" si="36"/>
        <v>1.7246963562753037</v>
      </c>
      <c r="Y220" s="6">
        <f t="shared" si="37"/>
        <v>1.4273504273504274</v>
      </c>
      <c r="Z220" s="6">
        <f t="shared" si="38"/>
        <v>1.4119601328903655</v>
      </c>
      <c r="AA220" s="6">
        <f t="shared" si="39"/>
        <v>0.7716349884999083</v>
      </c>
      <c r="AB220" s="6">
        <f t="shared" si="40"/>
        <v>3.8461538461538463</v>
      </c>
      <c r="AC220" s="6">
        <f t="shared" si="41"/>
        <v>0.82983193277310929</v>
      </c>
    </row>
    <row r="221" spans="1:29" x14ac:dyDescent="0.25">
      <c r="A221" s="3">
        <f t="shared" si="42"/>
        <v>42587</v>
      </c>
      <c r="B221">
        <v>401</v>
      </c>
      <c r="C221">
        <v>4528</v>
      </c>
      <c r="D221">
        <v>60383</v>
      </c>
      <c r="E221" s="24">
        <v>1106</v>
      </c>
      <c r="F221">
        <v>1604</v>
      </c>
      <c r="G221">
        <v>2634</v>
      </c>
      <c r="H221">
        <v>950</v>
      </c>
      <c r="I221">
        <v>601</v>
      </c>
      <c r="J221">
        <v>510</v>
      </c>
      <c r="K221">
        <v>378</v>
      </c>
      <c r="L221">
        <v>54801</v>
      </c>
      <c r="M221">
        <v>69</v>
      </c>
      <c r="N221">
        <v>374</v>
      </c>
      <c r="Q221" s="6">
        <f t="shared" si="29"/>
        <v>1.049738219895288</v>
      </c>
      <c r="R221" s="6">
        <f t="shared" si="30"/>
        <v>1.4415791149315504</v>
      </c>
      <c r="S221" s="6">
        <f t="shared" si="31"/>
        <v>0.856557202638485</v>
      </c>
      <c r="T221" s="6">
        <f t="shared" si="32"/>
        <v>1.3135391923990498</v>
      </c>
      <c r="U221" s="6">
        <f t="shared" si="33"/>
        <v>1.1648511256354395</v>
      </c>
      <c r="V221" s="6">
        <f t="shared" si="34"/>
        <v>1.0049599389545976</v>
      </c>
      <c r="W221" s="6">
        <f t="shared" si="35"/>
        <v>1.1229314420803782</v>
      </c>
      <c r="X221" s="6">
        <f t="shared" si="36"/>
        <v>1.7573099415204678</v>
      </c>
      <c r="Y221" s="6">
        <f t="shared" si="37"/>
        <v>0.7578008915304606</v>
      </c>
      <c r="Z221" s="6">
        <f t="shared" si="38"/>
        <v>1.2516556291390728</v>
      </c>
      <c r="AA221" s="6">
        <f t="shared" si="39"/>
        <v>0.94045065298347374</v>
      </c>
      <c r="AB221" s="6">
        <f t="shared" si="40"/>
        <v>0.81176470588235294</v>
      </c>
      <c r="AC221" s="6">
        <f t="shared" si="41"/>
        <v>1.1367781155015197</v>
      </c>
    </row>
    <row r="222" spans="1:29" x14ac:dyDescent="0.25">
      <c r="A222" s="3">
        <f t="shared" si="42"/>
        <v>42588</v>
      </c>
      <c r="B222">
        <v>552</v>
      </c>
      <c r="C222">
        <v>5275</v>
      </c>
      <c r="D222">
        <v>64146</v>
      </c>
      <c r="E222" s="24">
        <v>1105</v>
      </c>
      <c r="F222">
        <v>2288</v>
      </c>
      <c r="G222">
        <v>2450</v>
      </c>
      <c r="H222">
        <v>871</v>
      </c>
      <c r="I222">
        <v>519</v>
      </c>
      <c r="J222">
        <v>858</v>
      </c>
      <c r="K222">
        <v>380</v>
      </c>
      <c r="L222">
        <v>49502</v>
      </c>
      <c r="M222">
        <v>98</v>
      </c>
      <c r="N222">
        <v>424</v>
      </c>
      <c r="Q222" s="6">
        <f t="shared" si="29"/>
        <v>1.4564643799472297</v>
      </c>
      <c r="R222" s="6">
        <f t="shared" si="30"/>
        <v>1.4571823204419889</v>
      </c>
      <c r="S222" s="6">
        <f t="shared" si="31"/>
        <v>0.86905745756052621</v>
      </c>
      <c r="T222" s="6">
        <f t="shared" si="32"/>
        <v>1.0918972332015811</v>
      </c>
      <c r="U222" s="6">
        <f t="shared" si="33"/>
        <v>1.6998514115898959</v>
      </c>
      <c r="V222" s="6">
        <f t="shared" si="34"/>
        <v>0.91623036649214662</v>
      </c>
      <c r="W222" s="6">
        <f t="shared" si="35"/>
        <v>0.98977272727272725</v>
      </c>
      <c r="X222" s="6">
        <f t="shared" si="36"/>
        <v>1.5355029585798816</v>
      </c>
      <c r="Y222" s="6">
        <f t="shared" si="37"/>
        <v>1.278688524590164</v>
      </c>
      <c r="Z222" s="6">
        <f t="shared" si="38"/>
        <v>1.4728682170542635</v>
      </c>
      <c r="AA222" s="6">
        <f t="shared" si="39"/>
        <v>0.9427336266163896</v>
      </c>
      <c r="AB222" s="6">
        <f t="shared" si="40"/>
        <v>2.5789473684210527</v>
      </c>
      <c r="AC222" s="6">
        <f t="shared" si="41"/>
        <v>0.82651072124756331</v>
      </c>
    </row>
    <row r="223" spans="1:29" x14ac:dyDescent="0.25">
      <c r="A223" s="3">
        <f t="shared" si="42"/>
        <v>42589</v>
      </c>
      <c r="B223">
        <v>347</v>
      </c>
      <c r="C223">
        <v>4207</v>
      </c>
      <c r="D223">
        <v>57534</v>
      </c>
      <c r="E223" s="24">
        <v>581</v>
      </c>
      <c r="F223">
        <v>2035</v>
      </c>
      <c r="G223">
        <v>2125</v>
      </c>
      <c r="H223">
        <v>758</v>
      </c>
      <c r="I223">
        <v>486</v>
      </c>
      <c r="J223">
        <v>768</v>
      </c>
      <c r="K223">
        <v>260</v>
      </c>
      <c r="L223">
        <v>46305</v>
      </c>
      <c r="M223">
        <v>174</v>
      </c>
      <c r="N223">
        <v>236</v>
      </c>
      <c r="Q223" s="6">
        <f t="shared" si="29"/>
        <v>1.1762711864406781</v>
      </c>
      <c r="R223" s="6">
        <f t="shared" si="30"/>
        <v>1.1692607003891051</v>
      </c>
      <c r="S223" s="6">
        <f t="shared" si="31"/>
        <v>0.95549207825422655</v>
      </c>
      <c r="T223" s="6">
        <f t="shared" si="32"/>
        <v>1.4101941747572815</v>
      </c>
      <c r="U223" s="6">
        <f t="shared" si="33"/>
        <v>1</v>
      </c>
      <c r="V223" s="6">
        <f t="shared" si="34"/>
        <v>0.83398744113029832</v>
      </c>
      <c r="W223" s="6">
        <f t="shared" si="35"/>
        <v>0.9831387808041504</v>
      </c>
      <c r="X223" s="6">
        <f t="shared" si="36"/>
        <v>1.1276102088167053</v>
      </c>
      <c r="Y223" s="6">
        <f t="shared" si="37"/>
        <v>1.0308724832214766</v>
      </c>
      <c r="Z223" s="6">
        <f t="shared" si="38"/>
        <v>0.85808580858085803</v>
      </c>
      <c r="AA223" s="6">
        <f t="shared" si="39"/>
        <v>1.087533467988163</v>
      </c>
      <c r="AB223" s="6">
        <f t="shared" si="40"/>
        <v>3.9545454545454546</v>
      </c>
      <c r="AC223" s="6">
        <f t="shared" si="41"/>
        <v>0.82229965156794427</v>
      </c>
    </row>
    <row r="224" spans="1:29" x14ac:dyDescent="0.25">
      <c r="A224" s="3">
        <f t="shared" si="42"/>
        <v>42590</v>
      </c>
      <c r="B224">
        <v>463</v>
      </c>
      <c r="C224">
        <v>4003</v>
      </c>
      <c r="D224">
        <v>49437</v>
      </c>
      <c r="E224" s="24">
        <v>385</v>
      </c>
      <c r="F224">
        <v>2034</v>
      </c>
      <c r="G224">
        <v>2020</v>
      </c>
      <c r="H224">
        <v>1062</v>
      </c>
      <c r="I224">
        <v>577</v>
      </c>
      <c r="J224">
        <v>617</v>
      </c>
      <c r="K224">
        <v>73</v>
      </c>
      <c r="L224">
        <v>22213</v>
      </c>
      <c r="M224">
        <v>68</v>
      </c>
      <c r="N224">
        <v>230</v>
      </c>
      <c r="Q224" s="6">
        <f t="shared" si="29"/>
        <v>1.9453781512605042</v>
      </c>
      <c r="R224" s="6">
        <f t="shared" si="30"/>
        <v>1.4440836940836941</v>
      </c>
      <c r="S224" s="6">
        <f t="shared" si="31"/>
        <v>0.98354687251313067</v>
      </c>
      <c r="T224" s="6">
        <f t="shared" si="32"/>
        <v>1</v>
      </c>
      <c r="U224" s="6">
        <f t="shared" si="33"/>
        <v>0.72127659574468084</v>
      </c>
      <c r="V224" s="6">
        <f t="shared" si="34"/>
        <v>0.75232774674115455</v>
      </c>
      <c r="W224" s="6">
        <f t="shared" si="35"/>
        <v>1.4293405114401077</v>
      </c>
      <c r="X224" s="6">
        <f t="shared" si="36"/>
        <v>1.5765027322404372</v>
      </c>
      <c r="Y224" s="6">
        <f t="shared" si="37"/>
        <v>0.94777265745007677</v>
      </c>
      <c r="Z224" s="6">
        <f t="shared" si="38"/>
        <v>1.9210526315789473</v>
      </c>
      <c r="AA224" s="6">
        <f t="shared" si="39"/>
        <v>0.89564936897705738</v>
      </c>
      <c r="AB224" s="6">
        <f t="shared" si="40"/>
        <v>1.2830188679245282</v>
      </c>
      <c r="AC224" s="6">
        <f t="shared" si="41"/>
        <v>0.80701754385964908</v>
      </c>
    </row>
    <row r="225" spans="1:29" x14ac:dyDescent="0.25">
      <c r="A225" s="3">
        <f t="shared" si="42"/>
        <v>42591</v>
      </c>
      <c r="B225">
        <v>259</v>
      </c>
      <c r="C225">
        <v>6005</v>
      </c>
      <c r="D225">
        <v>49896</v>
      </c>
      <c r="E225" s="24">
        <v>1219</v>
      </c>
      <c r="F225">
        <v>785</v>
      </c>
      <c r="G225">
        <v>2132</v>
      </c>
      <c r="H225">
        <v>816</v>
      </c>
      <c r="I225">
        <v>630</v>
      </c>
      <c r="J225">
        <v>751</v>
      </c>
      <c r="K225">
        <v>196</v>
      </c>
      <c r="L225">
        <v>21888</v>
      </c>
      <c r="M225">
        <v>56</v>
      </c>
      <c r="N225">
        <v>681</v>
      </c>
      <c r="Q225" s="6">
        <f t="shared" si="29"/>
        <v>1.628930817610063</v>
      </c>
      <c r="R225" s="6">
        <f t="shared" si="30"/>
        <v>1.4649914613320323</v>
      </c>
      <c r="S225" s="6">
        <f t="shared" si="31"/>
        <v>0.99712230215827335</v>
      </c>
      <c r="T225" s="6">
        <f t="shared" si="32"/>
        <v>1.4207459207459208</v>
      </c>
      <c r="U225" s="6">
        <f t="shared" si="33"/>
        <v>1.4118705035971224</v>
      </c>
      <c r="V225" s="6">
        <f t="shared" si="34"/>
        <v>0.82063125481139343</v>
      </c>
      <c r="W225" s="6">
        <f t="shared" si="35"/>
        <v>0.87931034482758619</v>
      </c>
      <c r="X225" s="6">
        <f t="shared" si="36"/>
        <v>1.6935483870967742</v>
      </c>
      <c r="Y225" s="6">
        <f t="shared" si="37"/>
        <v>1.680089485458613</v>
      </c>
      <c r="Z225" s="6">
        <f t="shared" si="38"/>
        <v>1.187878787878788</v>
      </c>
      <c r="AA225" s="6">
        <f t="shared" si="39"/>
        <v>1.2168112074716477</v>
      </c>
      <c r="AB225" s="6">
        <f t="shared" si="40"/>
        <v>1.2173913043478262</v>
      </c>
      <c r="AC225" s="6">
        <f t="shared" si="41"/>
        <v>4.6326530612244898</v>
      </c>
    </row>
    <row r="226" spans="1:29" x14ac:dyDescent="0.25">
      <c r="A226" s="3">
        <f t="shared" si="42"/>
        <v>42592</v>
      </c>
      <c r="B226">
        <v>412</v>
      </c>
      <c r="C226">
        <v>6347</v>
      </c>
      <c r="D226">
        <v>55169</v>
      </c>
      <c r="E226" s="24">
        <v>1030</v>
      </c>
      <c r="F226">
        <v>1397</v>
      </c>
      <c r="G226">
        <v>2345</v>
      </c>
      <c r="H226">
        <v>1148</v>
      </c>
      <c r="I226">
        <v>779</v>
      </c>
      <c r="J226">
        <v>468</v>
      </c>
      <c r="K226">
        <v>417</v>
      </c>
      <c r="L226">
        <v>54923</v>
      </c>
      <c r="M226">
        <v>33</v>
      </c>
      <c r="N226">
        <v>289</v>
      </c>
      <c r="Q226" s="6">
        <f t="shared" si="29"/>
        <v>2.168421052631579</v>
      </c>
      <c r="R226" s="6">
        <f t="shared" si="30"/>
        <v>1.3788833369541604</v>
      </c>
      <c r="S226" s="6">
        <f t="shared" si="31"/>
        <v>0.99981877163413613</v>
      </c>
      <c r="T226" s="6">
        <f t="shared" si="32"/>
        <v>1.3552631578947369</v>
      </c>
      <c r="U226" s="6">
        <f t="shared" si="33"/>
        <v>1.3445620789220405</v>
      </c>
      <c r="V226" s="6">
        <f t="shared" si="34"/>
        <v>0.8524173027989822</v>
      </c>
      <c r="W226" s="6">
        <f t="shared" si="35"/>
        <v>1.7134328358208955</v>
      </c>
      <c r="X226" s="6">
        <f t="shared" si="36"/>
        <v>1.6061855670103093</v>
      </c>
      <c r="Y226" s="6">
        <f t="shared" si="37"/>
        <v>1.0064516129032257</v>
      </c>
      <c r="Z226" s="6">
        <f t="shared" si="38"/>
        <v>1.2522522522522523</v>
      </c>
      <c r="AA226" s="6">
        <f t="shared" si="39"/>
        <v>0.97362216588963146</v>
      </c>
      <c r="AB226" s="6">
        <f t="shared" si="40"/>
        <v>0.73333333333333328</v>
      </c>
      <c r="AC226" s="6">
        <f t="shared" si="41"/>
        <v>0.37976346911957948</v>
      </c>
    </row>
    <row r="227" spans="1:29" x14ac:dyDescent="0.25">
      <c r="A227" s="3">
        <f t="shared" si="42"/>
        <v>42593</v>
      </c>
      <c r="B227">
        <v>476</v>
      </c>
      <c r="C227">
        <v>6478</v>
      </c>
      <c r="D227">
        <v>56454</v>
      </c>
      <c r="E227" s="24">
        <v>1320</v>
      </c>
      <c r="F227">
        <v>2524</v>
      </c>
      <c r="G227">
        <v>2510</v>
      </c>
      <c r="H227">
        <v>1009</v>
      </c>
      <c r="I227">
        <v>654</v>
      </c>
      <c r="J227">
        <v>388</v>
      </c>
      <c r="K227">
        <v>443</v>
      </c>
      <c r="L227">
        <v>58081</v>
      </c>
      <c r="M227">
        <v>37</v>
      </c>
      <c r="N227">
        <v>423</v>
      </c>
      <c r="Q227" s="6">
        <f t="shared" si="29"/>
        <v>1.2395833333333333</v>
      </c>
      <c r="R227" s="6">
        <f t="shared" si="30"/>
        <v>1.4113289760348584</v>
      </c>
      <c r="S227" s="6">
        <f t="shared" si="31"/>
        <v>0.99959275457265795</v>
      </c>
      <c r="T227" s="6">
        <f t="shared" si="32"/>
        <v>1.2890625</v>
      </c>
      <c r="U227" s="6">
        <f t="shared" si="33"/>
        <v>1.4890855457227139</v>
      </c>
      <c r="V227" s="6">
        <f t="shared" si="34"/>
        <v>0.93066370040786062</v>
      </c>
      <c r="W227" s="6">
        <f t="shared" si="35"/>
        <v>1.1324354657687992</v>
      </c>
      <c r="X227" s="6">
        <f t="shared" si="36"/>
        <v>1.5352112676056338</v>
      </c>
      <c r="Y227" s="6">
        <f t="shared" si="37"/>
        <v>1.1616766467065869</v>
      </c>
      <c r="Z227" s="6">
        <f t="shared" si="38"/>
        <v>1.0423529411764705</v>
      </c>
      <c r="AA227" s="6">
        <f t="shared" si="39"/>
        <v>1.06210112462284</v>
      </c>
      <c r="AB227" s="6">
        <f t="shared" si="40"/>
        <v>0.74</v>
      </c>
      <c r="AC227" s="6">
        <f t="shared" si="41"/>
        <v>1.070886075949367</v>
      </c>
    </row>
    <row r="228" spans="1:29" x14ac:dyDescent="0.25">
      <c r="A228" s="3">
        <f t="shared" si="42"/>
        <v>42594</v>
      </c>
      <c r="B228">
        <v>522</v>
      </c>
      <c r="C228">
        <v>6252</v>
      </c>
      <c r="D228">
        <v>54832</v>
      </c>
      <c r="E228" s="24">
        <v>1419</v>
      </c>
      <c r="F228">
        <v>2669</v>
      </c>
      <c r="G228">
        <v>2625</v>
      </c>
      <c r="H228">
        <v>1129</v>
      </c>
      <c r="I228">
        <v>577</v>
      </c>
      <c r="J228">
        <v>639</v>
      </c>
      <c r="K228">
        <v>363</v>
      </c>
      <c r="L228">
        <v>59147</v>
      </c>
      <c r="M228">
        <v>91</v>
      </c>
      <c r="N228">
        <v>390</v>
      </c>
      <c r="Q228" s="6">
        <f t="shared" si="29"/>
        <v>1.3017456359102244</v>
      </c>
      <c r="R228" s="6">
        <f t="shared" si="30"/>
        <v>1.3807420494699647</v>
      </c>
      <c r="S228" s="6">
        <f t="shared" si="31"/>
        <v>0.9080701521951543</v>
      </c>
      <c r="T228" s="6">
        <f t="shared" si="32"/>
        <v>1.2830018083182639</v>
      </c>
      <c r="U228" s="6">
        <f t="shared" si="33"/>
        <v>1.6639650872817955</v>
      </c>
      <c r="V228" s="6">
        <f t="shared" si="34"/>
        <v>0.99658314350797261</v>
      </c>
      <c r="W228" s="6">
        <f t="shared" si="35"/>
        <v>1.188421052631579</v>
      </c>
      <c r="X228" s="6">
        <f t="shared" si="36"/>
        <v>0.96006655574043265</v>
      </c>
      <c r="Y228" s="6">
        <f t="shared" si="37"/>
        <v>1.2529411764705882</v>
      </c>
      <c r="Z228" s="6">
        <f t="shared" si="38"/>
        <v>0.96031746031746035</v>
      </c>
      <c r="AA228" s="6">
        <f t="shared" si="39"/>
        <v>1.0793051221693035</v>
      </c>
      <c r="AB228" s="6">
        <f t="shared" si="40"/>
        <v>1.318840579710145</v>
      </c>
      <c r="AC228" s="6">
        <f t="shared" si="41"/>
        <v>1.0427807486631016</v>
      </c>
    </row>
    <row r="229" spans="1:29" x14ac:dyDescent="0.25">
      <c r="A229" s="3">
        <f t="shared" si="42"/>
        <v>42595</v>
      </c>
      <c r="B229">
        <v>574</v>
      </c>
      <c r="C229">
        <v>7077</v>
      </c>
      <c r="D229">
        <v>61902</v>
      </c>
      <c r="E229" s="24">
        <v>1505</v>
      </c>
      <c r="F229">
        <v>2846</v>
      </c>
      <c r="G229">
        <v>2501</v>
      </c>
      <c r="H229">
        <v>1440</v>
      </c>
      <c r="I229">
        <v>636</v>
      </c>
      <c r="J229">
        <v>544</v>
      </c>
      <c r="K229">
        <v>344</v>
      </c>
      <c r="L229">
        <v>49274</v>
      </c>
      <c r="M229">
        <v>66</v>
      </c>
      <c r="N229">
        <v>418</v>
      </c>
      <c r="Q229" s="6">
        <f t="shared" si="29"/>
        <v>1.0398550724637681</v>
      </c>
      <c r="R229" s="6">
        <f t="shared" si="30"/>
        <v>1.341611374407583</v>
      </c>
      <c r="S229" s="6">
        <f t="shared" si="31"/>
        <v>0.96501730427462351</v>
      </c>
      <c r="T229" s="6">
        <f t="shared" si="32"/>
        <v>1.3619909502262444</v>
      </c>
      <c r="U229" s="6">
        <f t="shared" si="33"/>
        <v>1.243881118881119</v>
      </c>
      <c r="V229" s="6">
        <f t="shared" si="34"/>
        <v>1.0208163265306123</v>
      </c>
      <c r="W229" s="6">
        <f t="shared" si="35"/>
        <v>1.6532721010332951</v>
      </c>
      <c r="X229" s="6">
        <f t="shared" si="36"/>
        <v>1.2254335260115607</v>
      </c>
      <c r="Y229" s="6">
        <f t="shared" si="37"/>
        <v>0.63403263403263399</v>
      </c>
      <c r="Z229" s="6">
        <f t="shared" si="38"/>
        <v>0.90526315789473688</v>
      </c>
      <c r="AA229" s="6">
        <f t="shared" si="39"/>
        <v>0.99539412548987916</v>
      </c>
      <c r="AB229" s="6">
        <f t="shared" si="40"/>
        <v>0.67346938775510201</v>
      </c>
      <c r="AC229" s="6">
        <f t="shared" si="41"/>
        <v>0.98584905660377353</v>
      </c>
    </row>
    <row r="230" spans="1:29" x14ac:dyDescent="0.25">
      <c r="A230" s="3">
        <f t="shared" si="42"/>
        <v>42596</v>
      </c>
      <c r="B230">
        <v>627</v>
      </c>
      <c r="C230">
        <v>5569</v>
      </c>
      <c r="D230">
        <v>53647</v>
      </c>
      <c r="E230" s="24">
        <v>704</v>
      </c>
      <c r="F230">
        <v>3310</v>
      </c>
      <c r="G230">
        <v>2245</v>
      </c>
      <c r="H230">
        <v>1077</v>
      </c>
      <c r="I230">
        <v>655</v>
      </c>
      <c r="J230">
        <v>922</v>
      </c>
      <c r="K230">
        <v>226</v>
      </c>
      <c r="L230">
        <v>38937</v>
      </c>
      <c r="M230">
        <v>196</v>
      </c>
      <c r="N230">
        <v>237</v>
      </c>
      <c r="Q230" s="6">
        <f t="shared" si="29"/>
        <v>1.8069164265129682</v>
      </c>
      <c r="R230" s="6">
        <f t="shared" si="30"/>
        <v>1.3237461373900641</v>
      </c>
      <c r="S230" s="6">
        <f t="shared" si="31"/>
        <v>0.9324399485521605</v>
      </c>
      <c r="T230" s="6">
        <f t="shared" si="32"/>
        <v>1.2117039586919105</v>
      </c>
      <c r="U230" s="6">
        <f t="shared" si="33"/>
        <v>1.6265356265356266</v>
      </c>
      <c r="V230" s="6">
        <f t="shared" si="34"/>
        <v>1.0564705882352941</v>
      </c>
      <c r="W230" s="6">
        <f t="shared" si="35"/>
        <v>1.420844327176781</v>
      </c>
      <c r="X230" s="6">
        <f t="shared" si="36"/>
        <v>1.3477366255144032</v>
      </c>
      <c r="Y230" s="6">
        <f t="shared" si="37"/>
        <v>1.2005208333333333</v>
      </c>
      <c r="Z230" s="6">
        <f t="shared" si="38"/>
        <v>0.86923076923076925</v>
      </c>
      <c r="AA230" s="6">
        <f t="shared" si="39"/>
        <v>0.84088111435050206</v>
      </c>
      <c r="AB230" s="6">
        <f t="shared" si="40"/>
        <v>1.1264367816091954</v>
      </c>
      <c r="AC230" s="6">
        <f t="shared" si="41"/>
        <v>1.0042372881355932</v>
      </c>
    </row>
    <row r="231" spans="1:29" x14ac:dyDescent="0.25">
      <c r="A231" s="3">
        <f t="shared" si="42"/>
        <v>42597</v>
      </c>
      <c r="B231">
        <v>479</v>
      </c>
      <c r="C231">
        <v>4904</v>
      </c>
      <c r="D231">
        <v>38737</v>
      </c>
      <c r="E231" s="24">
        <v>519</v>
      </c>
      <c r="F231">
        <v>3015</v>
      </c>
      <c r="G231">
        <v>2133</v>
      </c>
      <c r="H231">
        <v>1040</v>
      </c>
      <c r="I231">
        <v>507</v>
      </c>
      <c r="J231">
        <v>756</v>
      </c>
      <c r="K231">
        <v>63</v>
      </c>
      <c r="L231">
        <v>22365</v>
      </c>
      <c r="M231">
        <v>66</v>
      </c>
      <c r="N231">
        <v>198</v>
      </c>
      <c r="Q231" s="6">
        <f t="shared" si="29"/>
        <v>1.0345572354211663</v>
      </c>
      <c r="R231" s="6">
        <f t="shared" si="30"/>
        <v>1.2250811891081688</v>
      </c>
      <c r="S231" s="6">
        <f t="shared" si="31"/>
        <v>0.78356291846188075</v>
      </c>
      <c r="T231" s="6">
        <f t="shared" si="32"/>
        <v>1.3480519480519479</v>
      </c>
      <c r="U231" s="6">
        <f t="shared" si="33"/>
        <v>1.4823008849557522</v>
      </c>
      <c r="V231" s="6">
        <f t="shared" si="34"/>
        <v>1.055940594059406</v>
      </c>
      <c r="W231" s="6">
        <f t="shared" si="35"/>
        <v>0.9792843691148776</v>
      </c>
      <c r="X231" s="6">
        <f t="shared" si="36"/>
        <v>0.878682842287695</v>
      </c>
      <c r="Y231" s="6">
        <f t="shared" si="37"/>
        <v>1.2252836304700163</v>
      </c>
      <c r="Z231" s="6">
        <f t="shared" si="38"/>
        <v>0.86301369863013699</v>
      </c>
      <c r="AA231" s="6">
        <f t="shared" si="39"/>
        <v>1.0068428397785081</v>
      </c>
      <c r="AB231" s="6">
        <f t="shared" si="40"/>
        <v>0.97058823529411764</v>
      </c>
      <c r="AC231" s="6">
        <f t="shared" si="41"/>
        <v>0.86086956521739133</v>
      </c>
    </row>
    <row r="232" spans="1:29" x14ac:dyDescent="0.25">
      <c r="A232" s="3">
        <f t="shared" si="42"/>
        <v>42598</v>
      </c>
      <c r="B232">
        <v>320</v>
      </c>
      <c r="C232">
        <v>7050</v>
      </c>
      <c r="D232">
        <v>41233</v>
      </c>
      <c r="E232" s="24">
        <v>1689</v>
      </c>
      <c r="F232">
        <v>493</v>
      </c>
      <c r="G232">
        <v>2247</v>
      </c>
      <c r="H232">
        <v>713</v>
      </c>
      <c r="I232">
        <v>482</v>
      </c>
      <c r="J232">
        <v>454</v>
      </c>
      <c r="K232">
        <v>174</v>
      </c>
      <c r="L232">
        <v>23038</v>
      </c>
      <c r="M232">
        <v>56</v>
      </c>
      <c r="N232">
        <v>785</v>
      </c>
      <c r="Q232" s="6">
        <f t="shared" si="29"/>
        <v>1.2355212355212355</v>
      </c>
      <c r="R232" s="6">
        <f t="shared" si="30"/>
        <v>1.1740216486261448</v>
      </c>
      <c r="S232" s="6">
        <f t="shared" si="31"/>
        <v>0.82637886804553473</v>
      </c>
      <c r="T232" s="6">
        <f t="shared" si="32"/>
        <v>1.3855619360131255</v>
      </c>
      <c r="U232" s="6">
        <f t="shared" si="33"/>
        <v>0.62802547770700634</v>
      </c>
      <c r="V232" s="6">
        <f t="shared" si="34"/>
        <v>1.0539399624765478</v>
      </c>
      <c r="W232" s="6">
        <f t="shared" si="35"/>
        <v>0.87377450980392157</v>
      </c>
      <c r="X232" s="6">
        <f t="shared" si="36"/>
        <v>0.76507936507936503</v>
      </c>
      <c r="Y232" s="6">
        <f t="shared" si="37"/>
        <v>0.6045272969374168</v>
      </c>
      <c r="Z232" s="6">
        <f t="shared" si="38"/>
        <v>0.88775510204081631</v>
      </c>
      <c r="AA232" s="6">
        <f t="shared" si="39"/>
        <v>1.0525402046783625</v>
      </c>
      <c r="AB232" s="6">
        <f t="shared" si="40"/>
        <v>1</v>
      </c>
      <c r="AC232" s="6">
        <f t="shared" si="41"/>
        <v>1.1527165932452277</v>
      </c>
    </row>
    <row r="233" spans="1:29" x14ac:dyDescent="0.25">
      <c r="A233" s="3">
        <f t="shared" si="42"/>
        <v>42599</v>
      </c>
      <c r="B233">
        <v>401</v>
      </c>
      <c r="C233">
        <v>8349</v>
      </c>
      <c r="D233">
        <v>44382</v>
      </c>
      <c r="E233" s="24">
        <v>1419</v>
      </c>
      <c r="F233">
        <v>2238</v>
      </c>
      <c r="G233">
        <v>2385</v>
      </c>
      <c r="H233">
        <v>1089</v>
      </c>
      <c r="I233">
        <v>489</v>
      </c>
      <c r="J233">
        <v>211</v>
      </c>
      <c r="K233">
        <v>314</v>
      </c>
      <c r="L233">
        <v>48637</v>
      </c>
      <c r="M233">
        <v>186</v>
      </c>
      <c r="N233">
        <v>282</v>
      </c>
      <c r="Q233" s="6">
        <f t="shared" si="29"/>
        <v>0.97330097087378642</v>
      </c>
      <c r="R233" s="6">
        <f t="shared" si="30"/>
        <v>1.3154246100519931</v>
      </c>
      <c r="S233" s="6">
        <f t="shared" si="31"/>
        <v>0.80447352679947071</v>
      </c>
      <c r="T233" s="6">
        <f t="shared" si="32"/>
        <v>1.3776699029126214</v>
      </c>
      <c r="U233" s="6">
        <f t="shared" si="33"/>
        <v>1.6020042949176807</v>
      </c>
      <c r="V233" s="6">
        <f t="shared" si="34"/>
        <v>1.0170575692963753</v>
      </c>
      <c r="W233" s="6">
        <f t="shared" si="35"/>
        <v>0.94860627177700352</v>
      </c>
      <c r="X233" s="6">
        <f t="shared" si="36"/>
        <v>0.62772785622593064</v>
      </c>
      <c r="Y233" s="6">
        <f t="shared" si="37"/>
        <v>0.45085470085470086</v>
      </c>
      <c r="Z233" s="6">
        <f t="shared" si="38"/>
        <v>0.75299760191846521</v>
      </c>
      <c r="AA233" s="6">
        <f t="shared" si="39"/>
        <v>0.8855488593121279</v>
      </c>
      <c r="AB233" s="6">
        <f t="shared" si="40"/>
        <v>5.6363636363636367</v>
      </c>
      <c r="AC233" s="6">
        <f t="shared" si="41"/>
        <v>0.97577854671280273</v>
      </c>
    </row>
    <row r="234" spans="1:29" x14ac:dyDescent="0.25">
      <c r="A234" s="3">
        <f t="shared" si="42"/>
        <v>42600</v>
      </c>
      <c r="B234">
        <v>642</v>
      </c>
      <c r="C234">
        <v>8420</v>
      </c>
      <c r="D234">
        <v>45732</v>
      </c>
      <c r="E234" s="24">
        <v>1595</v>
      </c>
      <c r="F234">
        <v>3776</v>
      </c>
      <c r="G234">
        <v>2444</v>
      </c>
      <c r="H234">
        <v>812</v>
      </c>
      <c r="I234">
        <v>552</v>
      </c>
      <c r="J234">
        <v>363</v>
      </c>
      <c r="K234">
        <v>351</v>
      </c>
      <c r="L234">
        <v>48541</v>
      </c>
      <c r="M234">
        <v>48</v>
      </c>
      <c r="N234">
        <v>336</v>
      </c>
      <c r="Q234" s="6">
        <f t="shared" si="29"/>
        <v>1.3487394957983194</v>
      </c>
      <c r="R234" s="6">
        <f t="shared" si="30"/>
        <v>1.2997838839147886</v>
      </c>
      <c r="S234" s="6">
        <f t="shared" si="31"/>
        <v>0.81007545966627692</v>
      </c>
      <c r="T234" s="6">
        <f t="shared" si="32"/>
        <v>1.2083333333333333</v>
      </c>
      <c r="U234" s="6">
        <f t="shared" si="33"/>
        <v>1.4960380348652931</v>
      </c>
      <c r="V234" s="6">
        <f t="shared" si="34"/>
        <v>0.97370517928286848</v>
      </c>
      <c r="W234" s="6">
        <f t="shared" si="35"/>
        <v>0.8047571853320119</v>
      </c>
      <c r="X234" s="6">
        <f t="shared" si="36"/>
        <v>0.84403669724770647</v>
      </c>
      <c r="Y234" s="6">
        <f t="shared" si="37"/>
        <v>0.93556701030927836</v>
      </c>
      <c r="Z234" s="6">
        <f t="shared" si="38"/>
        <v>0.79232505643340856</v>
      </c>
      <c r="AA234" s="6">
        <f t="shared" si="39"/>
        <v>0.83574662970678881</v>
      </c>
      <c r="AB234" s="6">
        <f t="shared" si="40"/>
        <v>1.2972972972972974</v>
      </c>
      <c r="AC234" s="6">
        <f t="shared" si="41"/>
        <v>0.79432624113475181</v>
      </c>
    </row>
    <row r="235" spans="1:29" x14ac:dyDescent="0.25">
      <c r="A235" s="3">
        <f t="shared" si="42"/>
        <v>42601</v>
      </c>
      <c r="B235">
        <v>840</v>
      </c>
      <c r="C235">
        <v>8404</v>
      </c>
      <c r="D235">
        <v>46291</v>
      </c>
      <c r="E235" s="24">
        <v>1584</v>
      </c>
      <c r="F235">
        <v>4771</v>
      </c>
      <c r="G235">
        <v>2279</v>
      </c>
      <c r="H235">
        <v>1182</v>
      </c>
      <c r="I235">
        <v>529</v>
      </c>
      <c r="J235">
        <v>582</v>
      </c>
      <c r="K235">
        <v>333</v>
      </c>
      <c r="L235">
        <v>44684</v>
      </c>
      <c r="M235">
        <v>129</v>
      </c>
      <c r="N235">
        <v>383</v>
      </c>
      <c r="Q235" s="6">
        <f t="shared" si="29"/>
        <v>1.6091954022988506</v>
      </c>
      <c r="R235" s="6">
        <f t="shared" si="30"/>
        <v>1.3442098528470889</v>
      </c>
      <c r="S235" s="6">
        <f t="shared" si="31"/>
        <v>0.84423329442661221</v>
      </c>
      <c r="T235" s="6">
        <f t="shared" si="32"/>
        <v>1.1162790697674418</v>
      </c>
      <c r="U235" s="6">
        <f t="shared" si="33"/>
        <v>1.787560884226302</v>
      </c>
      <c r="V235" s="6">
        <f t="shared" si="34"/>
        <v>0.86819047619047618</v>
      </c>
      <c r="W235" s="6">
        <f t="shared" si="35"/>
        <v>1.0469441984056687</v>
      </c>
      <c r="X235" s="6">
        <f t="shared" si="36"/>
        <v>0.91681109185441945</v>
      </c>
      <c r="Y235" s="6">
        <f t="shared" si="37"/>
        <v>0.91079812206572774</v>
      </c>
      <c r="Z235" s="6">
        <f t="shared" si="38"/>
        <v>0.9173553719008265</v>
      </c>
      <c r="AA235" s="6">
        <f t="shared" si="39"/>
        <v>0.75547365039646985</v>
      </c>
      <c r="AB235" s="6">
        <f t="shared" si="40"/>
        <v>1.4175824175824177</v>
      </c>
      <c r="AC235" s="6">
        <f t="shared" si="41"/>
        <v>0.982051282051282</v>
      </c>
    </row>
    <row r="236" spans="1:29" x14ac:dyDescent="0.25">
      <c r="A236" s="3">
        <f t="shared" si="42"/>
        <v>42602</v>
      </c>
      <c r="B236">
        <v>947</v>
      </c>
      <c r="C236">
        <v>9635</v>
      </c>
      <c r="D236">
        <v>51108</v>
      </c>
      <c r="E236" s="24">
        <v>1737</v>
      </c>
      <c r="F236">
        <v>4586</v>
      </c>
      <c r="G236">
        <v>2206</v>
      </c>
      <c r="H236">
        <v>1033</v>
      </c>
      <c r="I236">
        <v>535</v>
      </c>
      <c r="J236">
        <v>699</v>
      </c>
      <c r="K236">
        <v>298</v>
      </c>
      <c r="L236">
        <v>31391</v>
      </c>
      <c r="M236">
        <v>79</v>
      </c>
      <c r="N236">
        <v>499</v>
      </c>
      <c r="Q236" s="6">
        <f t="shared" si="29"/>
        <v>1.6498257839721255</v>
      </c>
      <c r="R236" s="6">
        <f t="shared" si="30"/>
        <v>1.3614525929065988</v>
      </c>
      <c r="S236" s="6">
        <f t="shared" si="31"/>
        <v>0.82562760492391196</v>
      </c>
      <c r="T236" s="6">
        <f t="shared" si="32"/>
        <v>1.1541528239202659</v>
      </c>
      <c r="U236" s="6">
        <f t="shared" si="33"/>
        <v>1.6113843991567112</v>
      </c>
      <c r="V236" s="6">
        <f t="shared" si="34"/>
        <v>0.88204718112754898</v>
      </c>
      <c r="W236" s="6">
        <f t="shared" si="35"/>
        <v>0.71736111111111112</v>
      </c>
      <c r="X236" s="6">
        <f t="shared" si="36"/>
        <v>0.8411949685534591</v>
      </c>
      <c r="Y236" s="6">
        <f t="shared" si="37"/>
        <v>1.2849264705882353</v>
      </c>
      <c r="Z236" s="6">
        <f t="shared" si="38"/>
        <v>0.86627906976744184</v>
      </c>
      <c r="AA236" s="6">
        <f t="shared" si="39"/>
        <v>0.63707026017778134</v>
      </c>
      <c r="AB236" s="6">
        <f t="shared" si="40"/>
        <v>1.196969696969697</v>
      </c>
      <c r="AC236" s="6">
        <f t="shared" si="41"/>
        <v>1.1937799043062201</v>
      </c>
    </row>
    <row r="237" spans="1:29" x14ac:dyDescent="0.25">
      <c r="A237" s="3">
        <f t="shared" si="42"/>
        <v>42603</v>
      </c>
      <c r="B237">
        <v>1071</v>
      </c>
      <c r="C237">
        <v>6605</v>
      </c>
      <c r="D237">
        <v>45519</v>
      </c>
      <c r="E237" s="24">
        <v>836</v>
      </c>
      <c r="F237">
        <v>3602</v>
      </c>
      <c r="G237">
        <v>2028</v>
      </c>
      <c r="H237">
        <v>1288</v>
      </c>
      <c r="I237">
        <v>508</v>
      </c>
      <c r="J237">
        <v>716</v>
      </c>
      <c r="K237">
        <v>160</v>
      </c>
      <c r="L237">
        <v>46210</v>
      </c>
      <c r="M237">
        <v>153</v>
      </c>
      <c r="N237">
        <v>257</v>
      </c>
      <c r="Q237" s="6">
        <f t="shared" si="29"/>
        <v>1.7081339712918659</v>
      </c>
      <c r="R237" s="6">
        <f t="shared" si="30"/>
        <v>1.1860298078649667</v>
      </c>
      <c r="S237" s="6">
        <f t="shared" si="31"/>
        <v>0.84849106194195389</v>
      </c>
      <c r="T237" s="6">
        <f t="shared" si="32"/>
        <v>1.1875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1.1959145775301765</v>
      </c>
      <c r="X237" s="6">
        <f t="shared" si="36"/>
        <v>0.77557251908396951</v>
      </c>
      <c r="Y237" s="6">
        <f t="shared" si="37"/>
        <v>0.77657266811279824</v>
      </c>
      <c r="Z237" s="6">
        <f t="shared" si="38"/>
        <v>0.70796460176991149</v>
      </c>
      <c r="AA237" s="6">
        <f t="shared" si="39"/>
        <v>1.1867889154274853</v>
      </c>
      <c r="AB237" s="6">
        <f t="shared" si="40"/>
        <v>0.78061224489795922</v>
      </c>
      <c r="AC237" s="6">
        <f t="shared" si="41"/>
        <v>1.0843881856540085</v>
      </c>
    </row>
    <row r="238" spans="1:29" x14ac:dyDescent="0.25">
      <c r="A238" s="3">
        <f t="shared" si="42"/>
        <v>42604</v>
      </c>
      <c r="B238">
        <v>1209</v>
      </c>
      <c r="C238">
        <v>5838</v>
      </c>
      <c r="D238">
        <v>33856</v>
      </c>
      <c r="E238" s="24">
        <v>632</v>
      </c>
      <c r="F238">
        <v>4897</v>
      </c>
      <c r="G238">
        <v>2113</v>
      </c>
      <c r="H238">
        <v>1160</v>
      </c>
      <c r="I238">
        <v>457</v>
      </c>
      <c r="J238">
        <v>574</v>
      </c>
      <c r="K238">
        <v>57</v>
      </c>
      <c r="L238">
        <v>23085</v>
      </c>
      <c r="M238">
        <v>61</v>
      </c>
      <c r="N238">
        <v>267</v>
      </c>
      <c r="Q238" s="6">
        <f t="shared" si="29"/>
        <v>2.5240083507306887</v>
      </c>
      <c r="R238" s="6">
        <f t="shared" si="30"/>
        <v>1.1904567699836868</v>
      </c>
      <c r="S238" s="6">
        <f t="shared" si="31"/>
        <v>0.87399643751452105</v>
      </c>
      <c r="T238" s="6">
        <f t="shared" si="32"/>
        <v>1.2177263969171483</v>
      </c>
      <c r="U238" s="6">
        <f t="shared" si="33"/>
        <v>1.624212271973466</v>
      </c>
      <c r="V238" s="6">
        <f t="shared" si="34"/>
        <v>0.99062353492733235</v>
      </c>
      <c r="W238" s="6">
        <f t="shared" si="35"/>
        <v>1.1153846153846154</v>
      </c>
      <c r="X238" s="6">
        <f t="shared" si="36"/>
        <v>0.90138067061143989</v>
      </c>
      <c r="Y238" s="6">
        <f t="shared" si="37"/>
        <v>0.7592592592592593</v>
      </c>
      <c r="Z238" s="6">
        <f t="shared" si="38"/>
        <v>0.90476190476190477</v>
      </c>
      <c r="AA238" s="6">
        <f t="shared" si="39"/>
        <v>1.0321931589537223</v>
      </c>
      <c r="AB238" s="6">
        <f t="shared" si="40"/>
        <v>0.9242424242424242</v>
      </c>
      <c r="AC238" s="6">
        <f t="shared" si="41"/>
        <v>1.3484848484848484</v>
      </c>
    </row>
    <row r="239" spans="1:29" x14ac:dyDescent="0.25">
      <c r="A239" s="3">
        <f t="shared" si="42"/>
        <v>42605</v>
      </c>
      <c r="B239">
        <v>952</v>
      </c>
      <c r="C239">
        <v>8073</v>
      </c>
      <c r="D239">
        <v>41141</v>
      </c>
      <c r="E239" s="24">
        <v>1628</v>
      </c>
      <c r="F239">
        <v>1955</v>
      </c>
      <c r="G239">
        <v>2245</v>
      </c>
      <c r="H239">
        <v>853</v>
      </c>
      <c r="I239">
        <v>574</v>
      </c>
      <c r="J239">
        <v>468</v>
      </c>
      <c r="K239">
        <v>174</v>
      </c>
      <c r="L239">
        <v>21434</v>
      </c>
      <c r="M239">
        <v>147</v>
      </c>
      <c r="N239">
        <v>751</v>
      </c>
      <c r="Q239" s="6">
        <f t="shared" si="29"/>
        <v>2.9750000000000001</v>
      </c>
      <c r="R239" s="6">
        <f t="shared" si="30"/>
        <v>1.1451063829787234</v>
      </c>
      <c r="S239" s="6">
        <f t="shared" si="31"/>
        <v>0.99776877743554915</v>
      </c>
      <c r="T239" s="6">
        <f t="shared" si="32"/>
        <v>0.96388395500296031</v>
      </c>
      <c r="U239" s="6">
        <f t="shared" si="33"/>
        <v>3.9655172413793105</v>
      </c>
      <c r="V239" s="6">
        <f t="shared" si="34"/>
        <v>0.99910992434356916</v>
      </c>
      <c r="W239" s="6">
        <f t="shared" si="35"/>
        <v>1.1963534361851333</v>
      </c>
      <c r="X239" s="6">
        <f t="shared" si="36"/>
        <v>1.1908713692946058</v>
      </c>
      <c r="Y239" s="6">
        <f t="shared" si="37"/>
        <v>1.0308370044052864</v>
      </c>
      <c r="Z239" s="6">
        <f t="shared" si="38"/>
        <v>1</v>
      </c>
      <c r="AA239" s="6">
        <f t="shared" si="39"/>
        <v>0.93037590068582343</v>
      </c>
      <c r="AB239" s="6">
        <f t="shared" si="40"/>
        <v>2.625</v>
      </c>
      <c r="AC239" s="6">
        <f t="shared" si="41"/>
        <v>0.95668789808917198</v>
      </c>
    </row>
    <row r="240" spans="1:29" x14ac:dyDescent="0.25">
      <c r="A240" s="3">
        <f t="shared" si="42"/>
        <v>42606</v>
      </c>
      <c r="B240">
        <v>876</v>
      </c>
      <c r="C240">
        <v>10115</v>
      </c>
      <c r="D240">
        <v>40939</v>
      </c>
      <c r="E240" s="24">
        <v>1455</v>
      </c>
      <c r="F240">
        <v>3304</v>
      </c>
      <c r="G240">
        <v>2213</v>
      </c>
      <c r="H240">
        <v>1184</v>
      </c>
      <c r="I240">
        <v>415</v>
      </c>
      <c r="J240">
        <v>156</v>
      </c>
      <c r="K240">
        <v>222</v>
      </c>
      <c r="L240">
        <v>46959</v>
      </c>
      <c r="M240">
        <v>85</v>
      </c>
      <c r="N240">
        <v>322</v>
      </c>
      <c r="Q240" s="6">
        <f t="shared" si="29"/>
        <v>2.1845386533665834</v>
      </c>
      <c r="R240" s="6">
        <f t="shared" si="30"/>
        <v>1.2115223380045514</v>
      </c>
      <c r="S240" s="6">
        <f t="shared" si="31"/>
        <v>0.9224235050245595</v>
      </c>
      <c r="T240" s="6">
        <f t="shared" si="32"/>
        <v>1.025369978858351</v>
      </c>
      <c r="U240" s="6">
        <f t="shared" si="33"/>
        <v>1.4763181411974977</v>
      </c>
      <c r="V240" s="6">
        <f t="shared" si="34"/>
        <v>0.92788259958071284</v>
      </c>
      <c r="W240" s="6">
        <f t="shared" si="35"/>
        <v>1.0872359963269054</v>
      </c>
      <c r="X240" s="6">
        <f t="shared" si="36"/>
        <v>0.84867075664621672</v>
      </c>
      <c r="Y240" s="6">
        <f t="shared" si="37"/>
        <v>0.73933649289099523</v>
      </c>
      <c r="Z240" s="6">
        <f t="shared" si="38"/>
        <v>0.70700636942675155</v>
      </c>
      <c r="AA240" s="6">
        <f t="shared" si="39"/>
        <v>0.96549951682875179</v>
      </c>
      <c r="AB240" s="6">
        <f t="shared" si="40"/>
        <v>0.45698924731182794</v>
      </c>
      <c r="AC240" s="6">
        <f t="shared" si="41"/>
        <v>1.1418439716312057</v>
      </c>
    </row>
    <row r="241" spans="1:29" x14ac:dyDescent="0.25">
      <c r="A241" s="3">
        <f t="shared" si="42"/>
        <v>42607</v>
      </c>
      <c r="B241">
        <v>1365</v>
      </c>
      <c r="C241">
        <v>9751</v>
      </c>
      <c r="D241">
        <v>45817</v>
      </c>
      <c r="E241" s="24">
        <v>1428</v>
      </c>
      <c r="F241">
        <v>5429</v>
      </c>
      <c r="G241">
        <v>2243</v>
      </c>
      <c r="H241">
        <v>1048</v>
      </c>
      <c r="I241">
        <v>571</v>
      </c>
      <c r="J241">
        <v>355</v>
      </c>
      <c r="K241">
        <v>244</v>
      </c>
      <c r="L241">
        <v>47828</v>
      </c>
      <c r="M241">
        <v>162</v>
      </c>
      <c r="N241">
        <v>448</v>
      </c>
      <c r="Q241" s="6">
        <f t="shared" si="29"/>
        <v>2.1261682242990654</v>
      </c>
      <c r="R241" s="6">
        <f t="shared" si="30"/>
        <v>1.1580760095011877</v>
      </c>
      <c r="S241" s="6">
        <f t="shared" si="31"/>
        <v>1.0018586547712762</v>
      </c>
      <c r="T241" s="6">
        <f t="shared" si="32"/>
        <v>0.89529780564263328</v>
      </c>
      <c r="U241" s="6">
        <f t="shared" si="33"/>
        <v>1.4377648305084745</v>
      </c>
      <c r="V241" s="6">
        <f t="shared" si="34"/>
        <v>0.91775777414075288</v>
      </c>
      <c r="W241" s="6">
        <f t="shared" si="35"/>
        <v>1.2906403940886699</v>
      </c>
      <c r="X241" s="6">
        <f t="shared" si="36"/>
        <v>1.0344202898550725</v>
      </c>
      <c r="Y241" s="6">
        <f t="shared" si="37"/>
        <v>0.97796143250688705</v>
      </c>
      <c r="Z241" s="6">
        <f t="shared" si="38"/>
        <v>0.6951566951566952</v>
      </c>
      <c r="AA241" s="6">
        <f t="shared" si="39"/>
        <v>0.98531138625079828</v>
      </c>
      <c r="AB241" s="6">
        <f t="shared" si="40"/>
        <v>3.375</v>
      </c>
      <c r="AC241" s="6">
        <f t="shared" si="41"/>
        <v>1.3333333333333333</v>
      </c>
    </row>
    <row r="242" spans="1:29" x14ac:dyDescent="0.25">
      <c r="A242" s="3">
        <f t="shared" si="42"/>
        <v>42608</v>
      </c>
      <c r="B242">
        <v>1409</v>
      </c>
      <c r="C242">
        <v>9480</v>
      </c>
      <c r="D242">
        <v>46842</v>
      </c>
      <c r="E242" s="24">
        <v>1565</v>
      </c>
      <c r="F242">
        <v>6111</v>
      </c>
      <c r="G242">
        <v>2190</v>
      </c>
      <c r="H242">
        <v>1522</v>
      </c>
      <c r="I242">
        <v>510</v>
      </c>
      <c r="J242">
        <v>583</v>
      </c>
      <c r="K242">
        <v>202</v>
      </c>
      <c r="L242">
        <v>42489</v>
      </c>
      <c r="M242">
        <v>90</v>
      </c>
      <c r="N242">
        <v>431</v>
      </c>
      <c r="Q242" s="6">
        <f t="shared" si="29"/>
        <v>1.6773809523809524</v>
      </c>
      <c r="R242" s="6">
        <f t="shared" si="30"/>
        <v>1.1280342693955259</v>
      </c>
      <c r="S242" s="6">
        <f t="shared" si="31"/>
        <v>1.0119029616988184</v>
      </c>
      <c r="T242" s="6">
        <f t="shared" si="32"/>
        <v>0.9880050505050505</v>
      </c>
      <c r="U242" s="6">
        <f t="shared" si="33"/>
        <v>1.280863550618319</v>
      </c>
      <c r="V242" s="6">
        <f t="shared" si="34"/>
        <v>0.96094778411584025</v>
      </c>
      <c r="W242" s="6">
        <f t="shared" si="35"/>
        <v>1.287648054145516</v>
      </c>
      <c r="X242" s="6">
        <f t="shared" si="36"/>
        <v>0.96408317580340264</v>
      </c>
      <c r="Y242" s="6">
        <f t="shared" si="37"/>
        <v>1.0017182130584192</v>
      </c>
      <c r="Z242" s="6">
        <f t="shared" si="38"/>
        <v>0.60660660660660659</v>
      </c>
      <c r="AA242" s="6">
        <f t="shared" si="39"/>
        <v>0.95087727150657952</v>
      </c>
      <c r="AB242" s="6">
        <f t="shared" si="40"/>
        <v>0.69767441860465118</v>
      </c>
      <c r="AC242" s="6">
        <f t="shared" si="41"/>
        <v>1.1253263707571801</v>
      </c>
    </row>
    <row r="243" spans="1:29" x14ac:dyDescent="0.25">
      <c r="A243" s="3">
        <f t="shared" si="42"/>
        <v>42609</v>
      </c>
      <c r="B243">
        <v>1462</v>
      </c>
      <c r="C243">
        <v>10922</v>
      </c>
      <c r="D243">
        <v>50277</v>
      </c>
      <c r="E243" s="24">
        <v>1549</v>
      </c>
      <c r="F243">
        <v>7379</v>
      </c>
      <c r="G243">
        <v>2115</v>
      </c>
      <c r="H243">
        <v>1276</v>
      </c>
      <c r="I243">
        <v>507</v>
      </c>
      <c r="J243">
        <v>470</v>
      </c>
      <c r="K243">
        <v>179</v>
      </c>
      <c r="L243">
        <v>48112</v>
      </c>
      <c r="M243">
        <v>125</v>
      </c>
      <c r="N243">
        <v>510</v>
      </c>
      <c r="Q243" s="6">
        <f t="shared" si="29"/>
        <v>1.5438225976768742</v>
      </c>
      <c r="R243" s="6">
        <f t="shared" si="30"/>
        <v>1.1335755059678256</v>
      </c>
      <c r="S243" s="6">
        <f t="shared" si="31"/>
        <v>0.98374031462784695</v>
      </c>
      <c r="T243" s="6">
        <f t="shared" si="32"/>
        <v>0.89176741508347723</v>
      </c>
      <c r="U243" s="6">
        <f t="shared" si="33"/>
        <v>1.6090274749236808</v>
      </c>
      <c r="V243" s="6">
        <f t="shared" si="34"/>
        <v>0.95874886672710791</v>
      </c>
      <c r="W243" s="6">
        <f t="shared" si="35"/>
        <v>1.2352371732817038</v>
      </c>
      <c r="X243" s="6">
        <f t="shared" si="36"/>
        <v>0.9476635514018692</v>
      </c>
      <c r="Y243" s="6">
        <f t="shared" si="37"/>
        <v>0.67238912732474965</v>
      </c>
      <c r="Z243" s="6">
        <f t="shared" si="38"/>
        <v>0.60067114093959728</v>
      </c>
      <c r="AA243" s="6">
        <f t="shared" si="39"/>
        <v>1.5326685992800484</v>
      </c>
      <c r="AB243" s="6">
        <f t="shared" si="40"/>
        <v>1.5822784810126582</v>
      </c>
      <c r="AC243" s="6">
        <f t="shared" si="41"/>
        <v>1.0220440881763526</v>
      </c>
    </row>
    <row r="244" spans="1:29" x14ac:dyDescent="0.25">
      <c r="A244" s="3">
        <f t="shared" si="42"/>
        <v>42610</v>
      </c>
      <c r="B244">
        <v>1444</v>
      </c>
      <c r="C244">
        <v>7226</v>
      </c>
      <c r="D244">
        <v>42953</v>
      </c>
      <c r="E244" s="24">
        <v>711</v>
      </c>
      <c r="F244">
        <v>5453</v>
      </c>
      <c r="G244">
        <v>1905</v>
      </c>
      <c r="H244">
        <v>1108</v>
      </c>
      <c r="I244">
        <v>501</v>
      </c>
      <c r="J244">
        <v>452</v>
      </c>
      <c r="K244">
        <v>131</v>
      </c>
      <c r="L244">
        <v>34360</v>
      </c>
      <c r="M244">
        <v>142</v>
      </c>
      <c r="N244">
        <v>315</v>
      </c>
      <c r="Q244" s="6">
        <f t="shared" si="29"/>
        <v>1.3482726423902895</v>
      </c>
      <c r="R244" s="6">
        <f t="shared" si="30"/>
        <v>1.0940196820590462</v>
      </c>
      <c r="S244" s="6">
        <f t="shared" si="31"/>
        <v>0.94362793558733715</v>
      </c>
      <c r="T244" s="6">
        <f t="shared" si="32"/>
        <v>0.8504784688995215</v>
      </c>
      <c r="U244" s="6">
        <f t="shared" si="33"/>
        <v>1.5138811771238201</v>
      </c>
      <c r="V244" s="6">
        <f t="shared" si="34"/>
        <v>0.93934911242603547</v>
      </c>
      <c r="W244" s="6">
        <f t="shared" si="35"/>
        <v>0.86024844720496896</v>
      </c>
      <c r="X244" s="6">
        <f t="shared" si="36"/>
        <v>0.98622047244094491</v>
      </c>
      <c r="Y244" s="6">
        <f t="shared" si="37"/>
        <v>0.63128491620111726</v>
      </c>
      <c r="Z244" s="6">
        <f t="shared" si="38"/>
        <v>0.81874999999999998</v>
      </c>
      <c r="AA244" s="6">
        <f t="shared" si="39"/>
        <v>0.74356199956719327</v>
      </c>
      <c r="AB244" s="6">
        <f t="shared" si="40"/>
        <v>0.92810457516339873</v>
      </c>
      <c r="AC244" s="6">
        <f t="shared" si="41"/>
        <v>1.2256809338521402</v>
      </c>
    </row>
    <row r="245" spans="1:29" x14ac:dyDescent="0.25">
      <c r="A245" s="3">
        <f t="shared" si="42"/>
        <v>42611</v>
      </c>
      <c r="B245">
        <v>1365</v>
      </c>
      <c r="C245">
        <v>6349</v>
      </c>
      <c r="D245">
        <v>35597</v>
      </c>
      <c r="E245" s="24">
        <v>470</v>
      </c>
      <c r="F245">
        <v>5413</v>
      </c>
      <c r="G245">
        <v>1754</v>
      </c>
      <c r="H245">
        <v>1715</v>
      </c>
      <c r="I245">
        <v>508</v>
      </c>
      <c r="J245">
        <v>647</v>
      </c>
      <c r="K245">
        <v>48</v>
      </c>
      <c r="L245">
        <v>15346</v>
      </c>
      <c r="M245">
        <v>38</v>
      </c>
      <c r="N245">
        <v>267</v>
      </c>
      <c r="Q245" s="6">
        <f t="shared" si="29"/>
        <v>1.1290322580645162</v>
      </c>
      <c r="R245" s="6">
        <f t="shared" si="30"/>
        <v>1.0875299760191846</v>
      </c>
      <c r="S245" s="6">
        <f t="shared" si="31"/>
        <v>1.0514236767485823</v>
      </c>
      <c r="T245" s="6">
        <f t="shared" si="32"/>
        <v>0.74367088607594933</v>
      </c>
      <c r="U245" s="6">
        <f t="shared" si="33"/>
        <v>1.1053706350827037</v>
      </c>
      <c r="V245" s="6">
        <f t="shared" si="34"/>
        <v>0.83009938476100331</v>
      </c>
      <c r="W245" s="6">
        <f t="shared" si="35"/>
        <v>1.478448275862069</v>
      </c>
      <c r="X245" s="6">
        <f t="shared" si="36"/>
        <v>1.1115973741794312</v>
      </c>
      <c r="Y245" s="6">
        <f t="shared" si="37"/>
        <v>1.127177700348432</v>
      </c>
      <c r="Z245" s="6">
        <f t="shared" si="38"/>
        <v>0.84210526315789469</v>
      </c>
      <c r="AA245" s="6">
        <f t="shared" si="39"/>
        <v>0.66476066709984838</v>
      </c>
      <c r="AB245" s="6">
        <f t="shared" si="40"/>
        <v>0.62295081967213117</v>
      </c>
      <c r="AC245" s="6">
        <f t="shared" si="41"/>
        <v>1</v>
      </c>
    </row>
    <row r="246" spans="1:29" x14ac:dyDescent="0.25">
      <c r="A246" s="3">
        <f t="shared" si="42"/>
        <v>42612</v>
      </c>
      <c r="B246">
        <v>999</v>
      </c>
      <c r="C246">
        <v>8332</v>
      </c>
      <c r="D246">
        <v>38733</v>
      </c>
      <c r="E246" s="24">
        <v>1497</v>
      </c>
      <c r="F246">
        <v>3082</v>
      </c>
      <c r="G246">
        <v>1642</v>
      </c>
      <c r="H246">
        <v>1406</v>
      </c>
      <c r="I246">
        <v>527</v>
      </c>
      <c r="J246">
        <v>443</v>
      </c>
      <c r="K246">
        <v>162</v>
      </c>
      <c r="L246">
        <v>48590</v>
      </c>
      <c r="M246">
        <v>53</v>
      </c>
      <c r="N246">
        <v>1008</v>
      </c>
      <c r="Q246" s="6">
        <f t="shared" si="29"/>
        <v>1.0493697478991597</v>
      </c>
      <c r="R246" s="6">
        <f t="shared" si="30"/>
        <v>1.0320822494735538</v>
      </c>
      <c r="S246" s="6">
        <f t="shared" si="31"/>
        <v>0.94146958022410732</v>
      </c>
      <c r="T246" s="6">
        <f t="shared" si="32"/>
        <v>0.91953316953316955</v>
      </c>
      <c r="U246" s="6">
        <f t="shared" si="33"/>
        <v>1.5764705882352941</v>
      </c>
      <c r="V246" s="6">
        <f t="shared" si="34"/>
        <v>0.73140311804008906</v>
      </c>
      <c r="W246" s="6">
        <f t="shared" si="35"/>
        <v>1.6483001172332943</v>
      </c>
      <c r="X246" s="6">
        <f t="shared" si="36"/>
        <v>0.91811846689895471</v>
      </c>
      <c r="Y246" s="6">
        <f t="shared" si="37"/>
        <v>0.94658119658119655</v>
      </c>
      <c r="Z246" s="6">
        <f t="shared" si="38"/>
        <v>0.93103448275862066</v>
      </c>
      <c r="AA246" s="6">
        <f t="shared" si="39"/>
        <v>2.2669590370439487</v>
      </c>
      <c r="AB246" s="6">
        <f t="shared" si="40"/>
        <v>0.36054421768707484</v>
      </c>
      <c r="AC246" s="6">
        <f t="shared" si="41"/>
        <v>1.3422103861517976</v>
      </c>
    </row>
    <row r="247" spans="1:29" x14ac:dyDescent="0.25">
      <c r="A247" s="3">
        <f t="shared" si="42"/>
        <v>42613</v>
      </c>
      <c r="B247">
        <v>984</v>
      </c>
      <c r="C247">
        <v>11338</v>
      </c>
      <c r="D247">
        <v>42695</v>
      </c>
      <c r="E247" s="24">
        <v>1209</v>
      </c>
      <c r="F247">
        <v>4982</v>
      </c>
      <c r="G247">
        <v>1682</v>
      </c>
      <c r="H247">
        <v>1295</v>
      </c>
      <c r="I247">
        <v>462</v>
      </c>
      <c r="J247">
        <v>194</v>
      </c>
      <c r="K247">
        <v>171</v>
      </c>
      <c r="L247">
        <v>41889</v>
      </c>
      <c r="M247">
        <v>214</v>
      </c>
      <c r="N247">
        <v>477</v>
      </c>
      <c r="Q247" s="6">
        <f t="shared" si="29"/>
        <v>1.1232876712328768</v>
      </c>
      <c r="R247" s="6">
        <f t="shared" si="30"/>
        <v>1.1209095402867029</v>
      </c>
      <c r="S247" s="6">
        <f t="shared" si="31"/>
        <v>1.0428930848335327</v>
      </c>
      <c r="T247" s="6">
        <f t="shared" si="32"/>
        <v>0.83092783505154644</v>
      </c>
      <c r="U247" s="6">
        <f t="shared" si="33"/>
        <v>1.507869249394673</v>
      </c>
      <c r="V247" s="6">
        <f t="shared" si="34"/>
        <v>0.76005422503389064</v>
      </c>
      <c r="W247" s="6">
        <f t="shared" si="35"/>
        <v>1.09375</v>
      </c>
      <c r="X247" s="6">
        <f t="shared" si="36"/>
        <v>1.1132530120481927</v>
      </c>
      <c r="Y247" s="6">
        <f t="shared" si="37"/>
        <v>1.2435897435897436</v>
      </c>
      <c r="Z247" s="6">
        <f t="shared" si="38"/>
        <v>0.77027027027027029</v>
      </c>
      <c r="AA247" s="6">
        <f t="shared" si="39"/>
        <v>0.89203347601098826</v>
      </c>
      <c r="AB247" s="6">
        <f t="shared" si="40"/>
        <v>2.5176470588235293</v>
      </c>
      <c r="AC247" s="6">
        <f t="shared" si="41"/>
        <v>1.4813664596273293</v>
      </c>
    </row>
    <row r="248" spans="1:29" x14ac:dyDescent="0.25">
      <c r="A248" s="3">
        <f t="shared" si="42"/>
        <v>42614</v>
      </c>
      <c r="B248">
        <v>1332</v>
      </c>
      <c r="C248">
        <v>10493</v>
      </c>
      <c r="D248">
        <v>41652</v>
      </c>
      <c r="E248" s="24">
        <v>1390</v>
      </c>
      <c r="F248">
        <v>7017</v>
      </c>
      <c r="G248">
        <v>1858</v>
      </c>
      <c r="H248">
        <v>1508</v>
      </c>
      <c r="I248">
        <v>734</v>
      </c>
      <c r="J248">
        <v>251</v>
      </c>
      <c r="K248">
        <v>213</v>
      </c>
      <c r="L248">
        <v>48632</v>
      </c>
      <c r="M248">
        <v>89</v>
      </c>
      <c r="N248">
        <v>498</v>
      </c>
      <c r="Q248" s="6">
        <f t="shared" si="29"/>
        <v>0.9758241758241758</v>
      </c>
      <c r="R248" s="6">
        <f t="shared" si="30"/>
        <v>1.0760947595118449</v>
      </c>
      <c r="S248" s="6">
        <f t="shared" si="31"/>
        <v>0.90909487744723572</v>
      </c>
      <c r="T248" s="6">
        <f t="shared" si="32"/>
        <v>0.9733893557422969</v>
      </c>
      <c r="U248" s="6">
        <f t="shared" si="33"/>
        <v>1.2925032234297293</v>
      </c>
      <c r="V248" s="6">
        <f t="shared" si="34"/>
        <v>0.82835488185465889</v>
      </c>
      <c r="W248" s="6">
        <f t="shared" si="35"/>
        <v>1.4389312977099236</v>
      </c>
      <c r="X248" s="6">
        <f t="shared" si="36"/>
        <v>1.2854640980735552</v>
      </c>
      <c r="Y248" s="6">
        <f t="shared" si="37"/>
        <v>0.70704225352112671</v>
      </c>
      <c r="Z248" s="6">
        <f t="shared" si="38"/>
        <v>0.87295081967213117</v>
      </c>
      <c r="AA248" s="6">
        <f t="shared" si="39"/>
        <v>1.0168102366814418</v>
      </c>
      <c r="AB248" s="6">
        <f t="shared" si="40"/>
        <v>0.54938271604938271</v>
      </c>
      <c r="AC248" s="6">
        <f t="shared" si="41"/>
        <v>1.1116071428571428</v>
      </c>
    </row>
    <row r="249" spans="1:29" x14ac:dyDescent="0.25">
      <c r="A249" s="3">
        <f t="shared" si="42"/>
        <v>42615</v>
      </c>
      <c r="B249">
        <v>1402</v>
      </c>
      <c r="C249">
        <v>10371</v>
      </c>
      <c r="D249">
        <v>46029</v>
      </c>
      <c r="E249" s="24">
        <v>1423</v>
      </c>
      <c r="F249">
        <v>7157</v>
      </c>
      <c r="G249">
        <v>1994</v>
      </c>
      <c r="H249">
        <v>1735</v>
      </c>
      <c r="I249">
        <v>601</v>
      </c>
      <c r="J249">
        <v>424</v>
      </c>
      <c r="K249">
        <v>286</v>
      </c>
      <c r="L249">
        <v>44728</v>
      </c>
      <c r="M249">
        <v>92</v>
      </c>
      <c r="N249">
        <v>570</v>
      </c>
      <c r="Q249" s="6">
        <f t="shared" si="29"/>
        <v>0.9950319375443577</v>
      </c>
      <c r="R249" s="6">
        <f t="shared" si="30"/>
        <v>1.093987341772152</v>
      </c>
      <c r="S249" s="6">
        <f t="shared" si="31"/>
        <v>0.98264378122198026</v>
      </c>
      <c r="T249" s="6">
        <f t="shared" si="32"/>
        <v>0.90926517571884979</v>
      </c>
      <c r="U249" s="6">
        <f t="shared" si="33"/>
        <v>1.1711667484863362</v>
      </c>
      <c r="V249" s="6">
        <f t="shared" si="34"/>
        <v>0.91050228310502279</v>
      </c>
      <c r="W249" s="6">
        <f t="shared" si="35"/>
        <v>1.1399474375821288</v>
      </c>
      <c r="X249" s="6">
        <f t="shared" si="36"/>
        <v>1.1784313725490196</v>
      </c>
      <c r="Y249" s="6">
        <f t="shared" si="37"/>
        <v>0.72727272727272729</v>
      </c>
      <c r="Z249" s="6">
        <f t="shared" si="38"/>
        <v>1.4158415841584158</v>
      </c>
      <c r="AA249" s="6">
        <f t="shared" si="39"/>
        <v>1.0526959919037868</v>
      </c>
      <c r="AB249" s="6">
        <f t="shared" si="40"/>
        <v>1.0222222222222221</v>
      </c>
      <c r="AC249" s="6">
        <f t="shared" si="41"/>
        <v>1.3225058004640371</v>
      </c>
    </row>
    <row r="250" spans="1:29" x14ac:dyDescent="0.25">
      <c r="A250" s="3">
        <f t="shared" si="42"/>
        <v>42616</v>
      </c>
      <c r="B250">
        <v>1738</v>
      </c>
      <c r="C250">
        <v>11498</v>
      </c>
      <c r="D250">
        <v>53578</v>
      </c>
      <c r="E250" s="24">
        <v>1467</v>
      </c>
      <c r="F250">
        <v>8975</v>
      </c>
      <c r="G250">
        <v>2026</v>
      </c>
      <c r="H250">
        <v>1940</v>
      </c>
      <c r="I250">
        <v>744</v>
      </c>
      <c r="J250">
        <v>633</v>
      </c>
      <c r="K250">
        <v>262</v>
      </c>
      <c r="L250">
        <v>45651</v>
      </c>
      <c r="M250">
        <v>97</v>
      </c>
      <c r="N250">
        <v>631</v>
      </c>
      <c r="Q250" s="6">
        <f t="shared" si="29"/>
        <v>1.188782489740082</v>
      </c>
      <c r="R250" s="6">
        <f t="shared" si="30"/>
        <v>1.0527375938472807</v>
      </c>
      <c r="S250" s="6">
        <f t="shared" si="31"/>
        <v>1.0656562642958012</v>
      </c>
      <c r="T250" s="6">
        <f t="shared" si="32"/>
        <v>0.94706262104583605</v>
      </c>
      <c r="U250" s="6">
        <f t="shared" si="33"/>
        <v>1.2162894701179021</v>
      </c>
      <c r="V250" s="6">
        <f t="shared" si="34"/>
        <v>0.95791962174940903</v>
      </c>
      <c r="W250" s="6">
        <f t="shared" si="35"/>
        <v>1.5203761755485894</v>
      </c>
      <c r="X250" s="6">
        <f t="shared" si="36"/>
        <v>1.4674556213017751</v>
      </c>
      <c r="Y250" s="6">
        <f t="shared" si="37"/>
        <v>1.3468085106382979</v>
      </c>
      <c r="Z250" s="6">
        <f t="shared" si="38"/>
        <v>1.4636871508379887</v>
      </c>
      <c r="AA250" s="6">
        <f t="shared" si="39"/>
        <v>0.94884852011972065</v>
      </c>
      <c r="AB250" s="6">
        <f t="shared" si="40"/>
        <v>0.77600000000000002</v>
      </c>
      <c r="AC250" s="6">
        <f t="shared" si="41"/>
        <v>1.2372549019607844</v>
      </c>
    </row>
    <row r="251" spans="1:29" x14ac:dyDescent="0.25">
      <c r="A251" s="3">
        <f t="shared" si="42"/>
        <v>42617</v>
      </c>
      <c r="B251">
        <v>1700</v>
      </c>
      <c r="C251">
        <v>8744</v>
      </c>
      <c r="D251">
        <v>43203</v>
      </c>
      <c r="E251" s="24">
        <v>775</v>
      </c>
      <c r="F251">
        <v>8550</v>
      </c>
      <c r="G251">
        <v>1894</v>
      </c>
      <c r="H251">
        <v>1813</v>
      </c>
      <c r="I251">
        <v>654</v>
      </c>
      <c r="J251">
        <v>630</v>
      </c>
      <c r="K251">
        <v>171</v>
      </c>
      <c r="L251">
        <v>31199</v>
      </c>
      <c r="M251">
        <v>231</v>
      </c>
      <c r="N251">
        <v>371</v>
      </c>
      <c r="Q251" s="6">
        <f t="shared" si="29"/>
        <v>1.1772853185595569</v>
      </c>
      <c r="R251" s="6">
        <f t="shared" si="30"/>
        <v>1.210074730141157</v>
      </c>
      <c r="S251" s="6">
        <f t="shared" si="31"/>
        <v>1.0058203152282728</v>
      </c>
      <c r="T251" s="6">
        <f t="shared" si="32"/>
        <v>1.0900140646976091</v>
      </c>
      <c r="U251" s="6">
        <f t="shared" si="33"/>
        <v>1.5679442508710801</v>
      </c>
      <c r="V251" s="6">
        <f t="shared" si="34"/>
        <v>0.99422572178477686</v>
      </c>
      <c r="W251" s="6">
        <f t="shared" si="35"/>
        <v>1.6362815884476534</v>
      </c>
      <c r="X251" s="6">
        <f t="shared" si="36"/>
        <v>1.3053892215568863</v>
      </c>
      <c r="Y251" s="6">
        <f t="shared" si="37"/>
        <v>1.3938053097345133</v>
      </c>
      <c r="Z251" s="6">
        <f t="shared" si="38"/>
        <v>1.3053435114503817</v>
      </c>
      <c r="AA251" s="6">
        <f t="shared" si="39"/>
        <v>0.90800349243306167</v>
      </c>
      <c r="AB251" s="6">
        <f t="shared" si="40"/>
        <v>1.6267605633802817</v>
      </c>
      <c r="AC251" s="6">
        <f t="shared" si="41"/>
        <v>1.1777777777777778</v>
      </c>
    </row>
    <row r="252" spans="1:29" x14ac:dyDescent="0.25">
      <c r="A252" s="3">
        <f t="shared" si="42"/>
        <v>42618</v>
      </c>
      <c r="B252">
        <v>1303</v>
      </c>
      <c r="C252">
        <v>7414</v>
      </c>
      <c r="D252">
        <v>32807</v>
      </c>
      <c r="E252" s="24">
        <v>668</v>
      </c>
      <c r="F252">
        <v>7071</v>
      </c>
      <c r="G252">
        <v>1992</v>
      </c>
      <c r="H252">
        <v>2988</v>
      </c>
      <c r="I252">
        <v>925</v>
      </c>
      <c r="J252">
        <v>651</v>
      </c>
      <c r="K252">
        <v>67</v>
      </c>
      <c r="L252">
        <v>14606</v>
      </c>
      <c r="M252">
        <v>138</v>
      </c>
      <c r="N252">
        <v>400</v>
      </c>
      <c r="Q252" s="6">
        <f t="shared" si="29"/>
        <v>0.95457875457875463</v>
      </c>
      <c r="R252" s="6">
        <f t="shared" si="30"/>
        <v>1.1677429516459286</v>
      </c>
      <c r="S252" s="6">
        <f t="shared" si="31"/>
        <v>0.92162260864679613</v>
      </c>
      <c r="T252" s="6">
        <f t="shared" si="32"/>
        <v>1.4212765957446809</v>
      </c>
      <c r="U252" s="6">
        <f t="shared" si="33"/>
        <v>1.3062996489931646</v>
      </c>
      <c r="V252" s="6">
        <f t="shared" si="34"/>
        <v>1.1356898517673888</v>
      </c>
      <c r="W252" s="6">
        <f t="shared" si="35"/>
        <v>1.7422740524781342</v>
      </c>
      <c r="X252" s="6">
        <f t="shared" si="36"/>
        <v>1.8208661417322836</v>
      </c>
      <c r="Y252" s="6">
        <f t="shared" si="37"/>
        <v>1.0061823802163834</v>
      </c>
      <c r="Z252" s="6">
        <f t="shared" si="38"/>
        <v>1.3958333333333333</v>
      </c>
      <c r="AA252" s="6">
        <f t="shared" si="39"/>
        <v>0.9517789652026587</v>
      </c>
      <c r="AB252" s="6">
        <f t="shared" si="40"/>
        <v>3.6315789473684212</v>
      </c>
      <c r="AC252" s="6">
        <f t="shared" si="41"/>
        <v>1.4981273408239701</v>
      </c>
    </row>
    <row r="253" spans="1:29" x14ac:dyDescent="0.25">
      <c r="A253" s="3">
        <f t="shared" si="42"/>
        <v>42619</v>
      </c>
      <c r="B253">
        <v>1107</v>
      </c>
      <c r="C253">
        <v>9317</v>
      </c>
      <c r="D253">
        <v>25935</v>
      </c>
      <c r="E253" s="24">
        <v>1901</v>
      </c>
      <c r="F253">
        <v>4203</v>
      </c>
      <c r="G253">
        <v>2152</v>
      </c>
      <c r="H253">
        <v>2948</v>
      </c>
      <c r="I253">
        <v>797</v>
      </c>
      <c r="J253">
        <v>542</v>
      </c>
      <c r="K253">
        <v>185</v>
      </c>
      <c r="L253">
        <v>10188</v>
      </c>
      <c r="M253">
        <v>102</v>
      </c>
      <c r="N253">
        <v>247</v>
      </c>
      <c r="Q253" s="6">
        <f t="shared" si="29"/>
        <v>1.1081081081081081</v>
      </c>
      <c r="R253" s="6">
        <f t="shared" si="30"/>
        <v>1.1182189150264041</v>
      </c>
      <c r="S253" s="6">
        <f t="shared" si="31"/>
        <v>0.66958407559445432</v>
      </c>
      <c r="T253" s="6">
        <f t="shared" si="32"/>
        <v>1.2698730794923179</v>
      </c>
      <c r="U253" s="6">
        <f t="shared" si="33"/>
        <v>1.363724853990915</v>
      </c>
      <c r="V253" s="6">
        <f t="shared" si="34"/>
        <v>1.3105968331303288</v>
      </c>
      <c r="W253" s="6">
        <f t="shared" si="35"/>
        <v>2.0967283072546232</v>
      </c>
      <c r="X253" s="6">
        <f t="shared" si="36"/>
        <v>1.5123339658444024</v>
      </c>
      <c r="Y253" s="6">
        <f t="shared" si="37"/>
        <v>1.2234762979683973</v>
      </c>
      <c r="Z253" s="6">
        <f t="shared" si="38"/>
        <v>1.1419753086419753</v>
      </c>
      <c r="AA253" s="6">
        <f t="shared" si="39"/>
        <v>0.20967277217534472</v>
      </c>
      <c r="AB253" s="6">
        <f t="shared" si="40"/>
        <v>1.9245283018867925</v>
      </c>
      <c r="AC253" s="6">
        <f t="shared" si="41"/>
        <v>0.24503968253968253</v>
      </c>
    </row>
    <row r="254" spans="1:29" x14ac:dyDescent="0.25">
      <c r="A254" s="3">
        <f t="shared" si="42"/>
        <v>42620</v>
      </c>
      <c r="B254">
        <v>1366</v>
      </c>
      <c r="C254">
        <v>11295</v>
      </c>
      <c r="D254">
        <v>28894</v>
      </c>
      <c r="E254" s="24">
        <v>1331</v>
      </c>
      <c r="F254">
        <v>6544</v>
      </c>
      <c r="G254">
        <v>2302</v>
      </c>
      <c r="H254">
        <v>2460</v>
      </c>
      <c r="I254">
        <v>964</v>
      </c>
      <c r="J254">
        <v>402</v>
      </c>
      <c r="K254">
        <v>236</v>
      </c>
      <c r="L254">
        <v>17330</v>
      </c>
      <c r="M254">
        <v>306</v>
      </c>
      <c r="N254">
        <v>1606</v>
      </c>
      <c r="Q254" s="6">
        <f t="shared" si="29"/>
        <v>1.3882113821138211</v>
      </c>
      <c r="R254" s="6">
        <f t="shared" si="30"/>
        <v>0.99620744399364969</v>
      </c>
      <c r="S254" s="6">
        <f t="shared" si="31"/>
        <v>0.67675371823398522</v>
      </c>
      <c r="T254" s="6">
        <f t="shared" si="32"/>
        <v>1.1009098428453268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1.8996138996138996</v>
      </c>
      <c r="X254" s="6">
        <f t="shared" si="36"/>
        <v>2.0865800865800868</v>
      </c>
      <c r="Y254" s="6">
        <f t="shared" si="37"/>
        <v>2.0721649484536084</v>
      </c>
      <c r="Z254" s="6">
        <f t="shared" si="38"/>
        <v>1.3801169590643274</v>
      </c>
      <c r="AA254" s="6">
        <f t="shared" si="39"/>
        <v>0.4137124304710067</v>
      </c>
      <c r="AB254" s="6">
        <f t="shared" si="40"/>
        <v>1.4299065420560748</v>
      </c>
      <c r="AC254" s="6">
        <f t="shared" si="41"/>
        <v>3.3668763102725365</v>
      </c>
    </row>
    <row r="255" spans="1:29" x14ac:dyDescent="0.25">
      <c r="A255" s="3">
        <f t="shared" si="42"/>
        <v>42621</v>
      </c>
      <c r="B255">
        <v>1434</v>
      </c>
      <c r="C255">
        <v>11826</v>
      </c>
      <c r="D255">
        <v>35894</v>
      </c>
      <c r="E255" s="24">
        <v>1393</v>
      </c>
      <c r="F255">
        <v>8577</v>
      </c>
      <c r="G255">
        <v>2313</v>
      </c>
      <c r="H255">
        <v>2659</v>
      </c>
      <c r="I255">
        <v>1140</v>
      </c>
      <c r="J255">
        <v>372</v>
      </c>
      <c r="K255">
        <v>314</v>
      </c>
      <c r="L255">
        <v>34208</v>
      </c>
      <c r="M255">
        <v>84</v>
      </c>
      <c r="N255">
        <v>546</v>
      </c>
      <c r="Q255" s="6">
        <f t="shared" si="29"/>
        <v>1.0765765765765767</v>
      </c>
      <c r="R255" s="6">
        <f t="shared" si="30"/>
        <v>1.1270370723339369</v>
      </c>
      <c r="S255" s="6">
        <f t="shared" si="31"/>
        <v>0.8617593392874292</v>
      </c>
      <c r="T255" s="6">
        <f t="shared" si="32"/>
        <v>1.002158273381295</v>
      </c>
      <c r="U255" s="6">
        <f t="shared" si="33"/>
        <v>1.2223172295852929</v>
      </c>
      <c r="V255" s="6">
        <f t="shared" si="34"/>
        <v>1.2448869752421958</v>
      </c>
      <c r="W255" s="6">
        <f t="shared" si="35"/>
        <v>1.7632625994694959</v>
      </c>
      <c r="X255" s="6">
        <f t="shared" si="36"/>
        <v>1.5531335149863761</v>
      </c>
      <c r="Y255" s="6">
        <f t="shared" si="37"/>
        <v>1.4820717131474104</v>
      </c>
      <c r="Z255" s="6">
        <f t="shared" si="38"/>
        <v>1.4741784037558685</v>
      </c>
      <c r="AA255" s="6">
        <f t="shared" si="39"/>
        <v>0.70340516532324393</v>
      </c>
      <c r="AB255" s="6">
        <f t="shared" si="40"/>
        <v>0.9438202247191011</v>
      </c>
      <c r="AC255" s="6">
        <f t="shared" si="41"/>
        <v>1.0963855421686748</v>
      </c>
    </row>
    <row r="256" spans="1:29" x14ac:dyDescent="0.25">
      <c r="A256" s="3">
        <f t="shared" si="42"/>
        <v>42622</v>
      </c>
      <c r="B256">
        <v>1597</v>
      </c>
      <c r="C256">
        <v>11641</v>
      </c>
      <c r="D256">
        <v>40407</v>
      </c>
      <c r="E256" s="24">
        <v>1758</v>
      </c>
      <c r="F256">
        <v>9843</v>
      </c>
      <c r="G256">
        <v>2063</v>
      </c>
      <c r="H256">
        <v>2919</v>
      </c>
      <c r="I256">
        <v>823</v>
      </c>
      <c r="J256">
        <v>550</v>
      </c>
      <c r="K256">
        <v>254</v>
      </c>
      <c r="L256">
        <v>40431</v>
      </c>
      <c r="M256">
        <v>196</v>
      </c>
      <c r="N256">
        <v>630</v>
      </c>
      <c r="Q256" s="6">
        <f t="shared" si="29"/>
        <v>1.1390870185449358</v>
      </c>
      <c r="R256" s="6">
        <f t="shared" si="30"/>
        <v>1.1224568508340564</v>
      </c>
      <c r="S256" s="6">
        <f t="shared" si="31"/>
        <v>0.87785961024571468</v>
      </c>
      <c r="T256" s="6">
        <f t="shared" si="32"/>
        <v>1.235418130709768</v>
      </c>
      <c r="U256" s="6">
        <f t="shared" si="33"/>
        <v>1.3752969121140142</v>
      </c>
      <c r="V256" s="6">
        <f t="shared" si="34"/>
        <v>1.0346038114343028</v>
      </c>
      <c r="W256" s="6">
        <f t="shared" si="35"/>
        <v>1.6824207492795389</v>
      </c>
      <c r="X256" s="6">
        <f t="shared" si="36"/>
        <v>1.3693843594009982</v>
      </c>
      <c r="Y256" s="6">
        <f t="shared" si="37"/>
        <v>1.2971698113207548</v>
      </c>
      <c r="Z256" s="6">
        <f t="shared" si="38"/>
        <v>0.88811188811188813</v>
      </c>
      <c r="AA256" s="6">
        <f t="shared" si="39"/>
        <v>0.90393042389554645</v>
      </c>
      <c r="AB256" s="6">
        <f t="shared" si="40"/>
        <v>2.1304347826086958</v>
      </c>
      <c r="AC256" s="6">
        <f t="shared" si="41"/>
        <v>1.1052631578947369</v>
      </c>
    </row>
    <row r="257" spans="1:29" x14ac:dyDescent="0.25">
      <c r="A257" s="3">
        <f t="shared" si="42"/>
        <v>42623</v>
      </c>
      <c r="B257">
        <v>1616</v>
      </c>
      <c r="C257">
        <v>12143</v>
      </c>
      <c r="D257">
        <v>47256</v>
      </c>
      <c r="E257" s="24">
        <v>1618</v>
      </c>
      <c r="F257">
        <v>9406</v>
      </c>
      <c r="G257">
        <v>2313</v>
      </c>
      <c r="H257">
        <v>3539</v>
      </c>
      <c r="I257">
        <v>1270</v>
      </c>
      <c r="J257">
        <v>877</v>
      </c>
      <c r="K257">
        <v>291</v>
      </c>
      <c r="L257">
        <v>44215</v>
      </c>
      <c r="M257">
        <v>211</v>
      </c>
      <c r="N257">
        <v>702</v>
      </c>
      <c r="Q257" s="6">
        <f t="shared" ref="Q257:Q320" si="43">IF(ISERROR(B257/B250),1,B257/B250)</f>
        <v>0.92980437284234752</v>
      </c>
      <c r="R257" s="6">
        <f t="shared" ref="R257:R320" si="44">IF(ISERROR(C257/C250),1,C257/C250)</f>
        <v>1.0560967124717342</v>
      </c>
      <c r="S257" s="6">
        <f t="shared" ref="S257:S320" si="45">IF(ISERROR(D257/D250),1,D257/D250)</f>
        <v>0.88200380753294261</v>
      </c>
      <c r="T257" s="6">
        <f t="shared" ref="T257:T320" si="46">IF(ISERROR(E257/E250),1,E257/E250)</f>
        <v>1.1029311520109066</v>
      </c>
      <c r="U257" s="6">
        <f t="shared" ref="U257:U320" si="47">IF(ISERROR(F257/F250),1,F257/F250)</f>
        <v>1.0480222841225626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1.8242268041237113</v>
      </c>
      <c r="X257" s="6">
        <f t="shared" ref="X257:X320" si="50">IF(ISERROR(I257/I250),1,I257/I250)</f>
        <v>1.706989247311828</v>
      </c>
      <c r="Y257" s="6">
        <f t="shared" ref="Y257:Y320" si="51">IF(ISERROR(J257/J250),1,J257/J250)</f>
        <v>1.3854660347551342</v>
      </c>
      <c r="Z257" s="6">
        <f t="shared" ref="Z257:Z320" si="52">IF(ISERROR(K257/K250),1,K257/K250)</f>
        <v>1.1106870229007633</v>
      </c>
      <c r="AA257" s="6">
        <f t="shared" ref="AA257:AA320" si="53">IF(ISERROR(L257/L250),1,L257/L250)</f>
        <v>0.96854395303498275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1.1125198098256734</v>
      </c>
    </row>
    <row r="258" spans="1:29" x14ac:dyDescent="0.25">
      <c r="A258" s="3">
        <f t="shared" si="42"/>
        <v>42624</v>
      </c>
      <c r="B258">
        <v>1499</v>
      </c>
      <c r="C258">
        <v>9325</v>
      </c>
      <c r="D258">
        <v>39871</v>
      </c>
      <c r="E258" s="24">
        <v>821</v>
      </c>
      <c r="F258">
        <v>10561</v>
      </c>
      <c r="G258">
        <v>2139</v>
      </c>
      <c r="H258">
        <v>3497</v>
      </c>
      <c r="I258">
        <v>1231</v>
      </c>
      <c r="J258">
        <v>969</v>
      </c>
      <c r="K258">
        <v>206</v>
      </c>
      <c r="L258">
        <v>31880</v>
      </c>
      <c r="M258">
        <v>159</v>
      </c>
      <c r="N258">
        <v>515</v>
      </c>
      <c r="Q258" s="6">
        <f t="shared" si="43"/>
        <v>0.88176470588235289</v>
      </c>
      <c r="R258" s="6">
        <f t="shared" si="44"/>
        <v>1.0664455626715461</v>
      </c>
      <c r="S258" s="6">
        <f t="shared" si="45"/>
        <v>0.92287572622271596</v>
      </c>
      <c r="T258" s="6">
        <f t="shared" si="46"/>
        <v>1.0593548387096774</v>
      </c>
      <c r="U258" s="6">
        <f t="shared" si="47"/>
        <v>1.2352046783625732</v>
      </c>
      <c r="V258" s="6">
        <f t="shared" si="48"/>
        <v>1.1293558606124603</v>
      </c>
      <c r="W258" s="6">
        <f t="shared" si="49"/>
        <v>1.9288472145615003</v>
      </c>
      <c r="X258" s="6">
        <f t="shared" si="50"/>
        <v>1.882262996941896</v>
      </c>
      <c r="Y258" s="6">
        <f t="shared" si="51"/>
        <v>1.5380952380952382</v>
      </c>
      <c r="Z258" s="6">
        <f t="shared" si="52"/>
        <v>1.2046783625730995</v>
      </c>
      <c r="AA258" s="6">
        <f t="shared" si="53"/>
        <v>1.0218276226802141</v>
      </c>
      <c r="AB258" s="6">
        <f t="shared" si="54"/>
        <v>0.68831168831168832</v>
      </c>
      <c r="AC258" s="6">
        <f t="shared" si="55"/>
        <v>1.3881401617250675</v>
      </c>
    </row>
    <row r="259" spans="1:29" x14ac:dyDescent="0.25">
      <c r="A259" s="3">
        <f t="shared" ref="A259:A322" si="56">A258+1</f>
        <v>42625</v>
      </c>
      <c r="B259">
        <v>1458</v>
      </c>
      <c r="C259">
        <v>7999</v>
      </c>
      <c r="D259">
        <v>33647</v>
      </c>
      <c r="E259" s="24">
        <v>752</v>
      </c>
      <c r="F259">
        <v>7183</v>
      </c>
      <c r="G259">
        <v>2089</v>
      </c>
      <c r="H259">
        <v>3330</v>
      </c>
      <c r="I259">
        <v>1087</v>
      </c>
      <c r="J259">
        <v>941</v>
      </c>
      <c r="K259">
        <v>106</v>
      </c>
      <c r="L259">
        <v>14597</v>
      </c>
      <c r="M259">
        <v>255</v>
      </c>
      <c r="N259">
        <v>518</v>
      </c>
      <c r="Q259" s="6">
        <f t="shared" si="43"/>
        <v>1.1189562547966232</v>
      </c>
      <c r="R259" s="6">
        <f t="shared" si="44"/>
        <v>1.0789047747504721</v>
      </c>
      <c r="S259" s="6">
        <f t="shared" si="45"/>
        <v>1.025604291767001</v>
      </c>
      <c r="T259" s="6">
        <f t="shared" si="46"/>
        <v>1.125748502994012</v>
      </c>
      <c r="U259" s="6">
        <f t="shared" si="47"/>
        <v>1.015839343798614</v>
      </c>
      <c r="V259" s="6">
        <f t="shared" si="48"/>
        <v>1.0486947791164658</v>
      </c>
      <c r="W259" s="6">
        <f t="shared" si="49"/>
        <v>1.1144578313253013</v>
      </c>
      <c r="X259" s="6">
        <f t="shared" si="50"/>
        <v>1.1751351351351351</v>
      </c>
      <c r="Y259" s="6">
        <f t="shared" si="51"/>
        <v>1.4454685099846389</v>
      </c>
      <c r="Z259" s="6">
        <f t="shared" si="52"/>
        <v>1.5820895522388059</v>
      </c>
      <c r="AA259" s="6">
        <f t="shared" si="53"/>
        <v>0.99938381487060113</v>
      </c>
      <c r="AB259" s="6">
        <f t="shared" si="54"/>
        <v>1.8478260869565217</v>
      </c>
      <c r="AC259" s="6">
        <f t="shared" si="55"/>
        <v>1.2949999999999999</v>
      </c>
    </row>
    <row r="260" spans="1:29" x14ac:dyDescent="0.25">
      <c r="A260" s="3">
        <f t="shared" si="56"/>
        <v>42626</v>
      </c>
      <c r="B260">
        <v>1008</v>
      </c>
      <c r="C260">
        <v>10518</v>
      </c>
      <c r="D260">
        <v>38542</v>
      </c>
      <c r="E260" s="24">
        <v>1923</v>
      </c>
      <c r="F260">
        <v>6158</v>
      </c>
      <c r="G260">
        <v>2619</v>
      </c>
      <c r="H260">
        <v>2619</v>
      </c>
      <c r="I260">
        <v>1300</v>
      </c>
      <c r="J260">
        <v>977</v>
      </c>
      <c r="K260">
        <v>220</v>
      </c>
      <c r="L260">
        <v>19089</v>
      </c>
      <c r="M260">
        <v>207</v>
      </c>
      <c r="N260">
        <v>1351</v>
      </c>
      <c r="Q260" s="6">
        <f t="shared" si="43"/>
        <v>0.91056910569105687</v>
      </c>
      <c r="R260" s="6">
        <f t="shared" si="44"/>
        <v>1.1289041536975422</v>
      </c>
      <c r="S260" s="6">
        <f t="shared" si="45"/>
        <v>1.4860998650472335</v>
      </c>
      <c r="T260" s="6">
        <f t="shared" si="46"/>
        <v>1.0115728563913731</v>
      </c>
      <c r="U260" s="6">
        <f t="shared" si="47"/>
        <v>1.4651439448013324</v>
      </c>
      <c r="V260" s="6">
        <f t="shared" si="48"/>
        <v>1.2170074349442379</v>
      </c>
      <c r="W260" s="6">
        <f t="shared" si="49"/>
        <v>0.88839891451831754</v>
      </c>
      <c r="X260" s="6">
        <f t="shared" si="50"/>
        <v>1.6311166875784191</v>
      </c>
      <c r="Y260" s="6">
        <f t="shared" si="51"/>
        <v>1.8025830258302582</v>
      </c>
      <c r="Z260" s="6">
        <f t="shared" si="52"/>
        <v>1.1891891891891893</v>
      </c>
      <c r="AA260" s="6">
        <f t="shared" si="53"/>
        <v>1.8736749116607774</v>
      </c>
      <c r="AB260" s="6">
        <f t="shared" si="54"/>
        <v>2.0294117647058822</v>
      </c>
      <c r="AC260" s="6">
        <f t="shared" si="55"/>
        <v>5.4696356275303648</v>
      </c>
    </row>
    <row r="261" spans="1:29" x14ac:dyDescent="0.25">
      <c r="A261" s="3">
        <f t="shared" si="56"/>
        <v>42627</v>
      </c>
      <c r="B261">
        <v>1229</v>
      </c>
      <c r="C261">
        <v>12213</v>
      </c>
      <c r="D261">
        <v>37132</v>
      </c>
      <c r="E261" s="24">
        <v>1623</v>
      </c>
      <c r="F261">
        <v>7852</v>
      </c>
      <c r="G261">
        <v>2705</v>
      </c>
      <c r="H261">
        <v>3105</v>
      </c>
      <c r="I261">
        <v>1379</v>
      </c>
      <c r="J261">
        <v>851</v>
      </c>
      <c r="K261">
        <v>292</v>
      </c>
      <c r="L261">
        <v>34755</v>
      </c>
      <c r="M261">
        <v>357</v>
      </c>
      <c r="N261">
        <v>793</v>
      </c>
      <c r="Q261" s="6">
        <f t="shared" si="43"/>
        <v>0.8997071742313324</v>
      </c>
      <c r="R261" s="6">
        <f t="shared" si="44"/>
        <v>1.0812749003984063</v>
      </c>
      <c r="S261" s="6">
        <f t="shared" si="45"/>
        <v>1.2851110957292171</v>
      </c>
      <c r="T261" s="6">
        <f t="shared" si="46"/>
        <v>1.2193839218632607</v>
      </c>
      <c r="U261" s="6">
        <f t="shared" si="47"/>
        <v>1.199877750611247</v>
      </c>
      <c r="V261" s="6">
        <f t="shared" si="48"/>
        <v>1.1750651607298002</v>
      </c>
      <c r="W261" s="6">
        <f t="shared" si="49"/>
        <v>1.2621951219512195</v>
      </c>
      <c r="X261" s="6">
        <f t="shared" si="50"/>
        <v>1.4304979253112033</v>
      </c>
      <c r="Y261" s="6">
        <f t="shared" si="51"/>
        <v>2.116915422885572</v>
      </c>
      <c r="Z261" s="6">
        <f t="shared" si="52"/>
        <v>1.2372881355932204</v>
      </c>
      <c r="AA261" s="6">
        <f t="shared" si="53"/>
        <v>2.0054818234275822</v>
      </c>
      <c r="AB261" s="6">
        <f t="shared" si="54"/>
        <v>1.1666666666666667</v>
      </c>
      <c r="AC261" s="6">
        <f t="shared" si="55"/>
        <v>0.49377334993773347</v>
      </c>
    </row>
    <row r="262" spans="1:29" x14ac:dyDescent="0.25">
      <c r="A262" s="3">
        <f t="shared" si="56"/>
        <v>42628</v>
      </c>
      <c r="B262">
        <v>1450</v>
      </c>
      <c r="C262">
        <v>12134</v>
      </c>
      <c r="D262">
        <v>40908</v>
      </c>
      <c r="E262" s="24">
        <v>2021</v>
      </c>
      <c r="F262">
        <v>9784</v>
      </c>
      <c r="G262">
        <v>2981</v>
      </c>
      <c r="H262">
        <v>3991</v>
      </c>
      <c r="I262">
        <v>1542</v>
      </c>
      <c r="J262">
        <v>489</v>
      </c>
      <c r="K262">
        <v>330</v>
      </c>
      <c r="L262">
        <v>37387</v>
      </c>
      <c r="M262">
        <v>250</v>
      </c>
      <c r="N262">
        <v>944</v>
      </c>
      <c r="Q262" s="6">
        <f t="shared" si="43"/>
        <v>1.0111576011157601</v>
      </c>
      <c r="R262" s="6">
        <f t="shared" si="44"/>
        <v>1.0260443091493321</v>
      </c>
      <c r="S262" s="6">
        <f t="shared" si="45"/>
        <v>1.1396890845266618</v>
      </c>
      <c r="T262" s="6">
        <f t="shared" si="46"/>
        <v>1.4508255563531944</v>
      </c>
      <c r="U262" s="6">
        <f t="shared" si="47"/>
        <v>1.1407251952897284</v>
      </c>
      <c r="V262" s="6">
        <f t="shared" si="48"/>
        <v>1.288802421098141</v>
      </c>
      <c r="W262" s="6">
        <f t="shared" si="49"/>
        <v>1.5009402030838661</v>
      </c>
      <c r="X262" s="6">
        <f t="shared" si="50"/>
        <v>1.3526315789473684</v>
      </c>
      <c r="Y262" s="6">
        <f t="shared" si="51"/>
        <v>1.314516129032258</v>
      </c>
      <c r="Z262" s="6">
        <f t="shared" si="52"/>
        <v>1.0509554140127388</v>
      </c>
      <c r="AA262" s="6">
        <f t="shared" si="53"/>
        <v>1.0929314780168382</v>
      </c>
      <c r="AB262" s="6">
        <f t="shared" si="54"/>
        <v>2.9761904761904763</v>
      </c>
      <c r="AC262" s="6">
        <f t="shared" si="55"/>
        <v>1.728937728937729</v>
      </c>
    </row>
    <row r="263" spans="1:29" x14ac:dyDescent="0.25">
      <c r="A263" s="3">
        <f t="shared" si="56"/>
        <v>42629</v>
      </c>
      <c r="B263">
        <v>1585</v>
      </c>
      <c r="C263">
        <v>11683</v>
      </c>
      <c r="D263">
        <v>47007</v>
      </c>
      <c r="E263" s="24">
        <v>2177</v>
      </c>
      <c r="F263">
        <v>10593</v>
      </c>
      <c r="G263">
        <v>2815</v>
      </c>
      <c r="H263">
        <v>3395</v>
      </c>
      <c r="I263">
        <v>1753</v>
      </c>
      <c r="J263">
        <v>1153</v>
      </c>
      <c r="K263">
        <v>389</v>
      </c>
      <c r="L263">
        <v>35757</v>
      </c>
      <c r="M263">
        <v>224</v>
      </c>
      <c r="N263">
        <v>1120</v>
      </c>
      <c r="Q263" s="6">
        <f t="shared" si="43"/>
        <v>0.9924859110832811</v>
      </c>
      <c r="R263" s="6">
        <f t="shared" si="44"/>
        <v>1.0036079374624174</v>
      </c>
      <c r="S263" s="6">
        <f t="shared" si="45"/>
        <v>1.1633380354889005</v>
      </c>
      <c r="T263" s="6">
        <f t="shared" si="46"/>
        <v>1.2383390216154722</v>
      </c>
      <c r="U263" s="6">
        <f t="shared" si="47"/>
        <v>1.076196281621457</v>
      </c>
      <c r="V263" s="6">
        <f t="shared" si="48"/>
        <v>1.3645176926805622</v>
      </c>
      <c r="W263" s="6">
        <f t="shared" si="49"/>
        <v>1.1630695443645085</v>
      </c>
      <c r="X263" s="6">
        <f t="shared" si="50"/>
        <v>2.130012150668287</v>
      </c>
      <c r="Y263" s="6">
        <f t="shared" si="51"/>
        <v>2.0963636363636362</v>
      </c>
      <c r="Z263" s="6">
        <f t="shared" si="52"/>
        <v>1.5314960629921259</v>
      </c>
      <c r="AA263" s="6">
        <f t="shared" si="53"/>
        <v>0.88439563701120427</v>
      </c>
      <c r="AB263" s="6">
        <f t="shared" si="54"/>
        <v>1.1428571428571428</v>
      </c>
      <c r="AC263" s="6">
        <f t="shared" si="55"/>
        <v>1.7777777777777777</v>
      </c>
    </row>
    <row r="264" spans="1:29" x14ac:dyDescent="0.25">
      <c r="A264" s="3">
        <f t="shared" si="56"/>
        <v>42630</v>
      </c>
      <c r="B264">
        <v>1906</v>
      </c>
      <c r="C264">
        <v>14405</v>
      </c>
      <c r="D264">
        <v>52043</v>
      </c>
      <c r="E264" s="24">
        <v>2202</v>
      </c>
      <c r="F264">
        <v>13215</v>
      </c>
      <c r="G264">
        <v>3049</v>
      </c>
      <c r="H264">
        <v>4322</v>
      </c>
      <c r="I264">
        <v>1974</v>
      </c>
      <c r="J264">
        <v>2028</v>
      </c>
      <c r="K264">
        <v>437</v>
      </c>
      <c r="L264">
        <v>39991</v>
      </c>
      <c r="M264">
        <v>248</v>
      </c>
      <c r="N264">
        <v>1044</v>
      </c>
      <c r="Q264" s="6">
        <f t="shared" si="43"/>
        <v>1.1794554455445545</v>
      </c>
      <c r="R264" s="6">
        <f t="shared" si="44"/>
        <v>1.1862801614098657</v>
      </c>
      <c r="S264" s="6">
        <f t="shared" si="45"/>
        <v>1.1012993059082445</v>
      </c>
      <c r="T264" s="6">
        <f t="shared" si="46"/>
        <v>1.3609394313967862</v>
      </c>
      <c r="U264" s="6">
        <f t="shared" si="47"/>
        <v>1.4049542844992557</v>
      </c>
      <c r="V264" s="6">
        <f t="shared" si="48"/>
        <v>1.3182014699524427</v>
      </c>
      <c r="W264" s="6">
        <f t="shared" si="49"/>
        <v>1.221248940378638</v>
      </c>
      <c r="X264" s="6">
        <f t="shared" si="50"/>
        <v>1.5543307086614173</v>
      </c>
      <c r="Y264" s="6">
        <f t="shared" si="51"/>
        <v>2.3124287343215508</v>
      </c>
      <c r="Z264" s="6">
        <f t="shared" si="52"/>
        <v>1.5017182130584192</v>
      </c>
      <c r="AA264" s="6">
        <f t="shared" si="53"/>
        <v>0.90446680990614048</v>
      </c>
      <c r="AB264" s="6">
        <f t="shared" si="54"/>
        <v>1.1753554502369667</v>
      </c>
      <c r="AC264" s="6">
        <f t="shared" si="55"/>
        <v>1.4871794871794872</v>
      </c>
    </row>
    <row r="265" spans="1:29" x14ac:dyDescent="0.25">
      <c r="A265" s="3">
        <f t="shared" si="56"/>
        <v>42631</v>
      </c>
      <c r="B265">
        <v>1638</v>
      </c>
      <c r="C265">
        <v>8469</v>
      </c>
      <c r="D265">
        <v>44204</v>
      </c>
      <c r="E265" s="24">
        <v>1064</v>
      </c>
      <c r="F265">
        <v>13498</v>
      </c>
      <c r="G265">
        <v>2845</v>
      </c>
      <c r="H265">
        <v>4516</v>
      </c>
      <c r="I265">
        <v>1887</v>
      </c>
      <c r="J265">
        <v>1673</v>
      </c>
      <c r="K265">
        <v>279</v>
      </c>
      <c r="L265">
        <v>30913</v>
      </c>
      <c r="M265">
        <v>267</v>
      </c>
      <c r="N265">
        <v>863</v>
      </c>
      <c r="Q265" s="6">
        <f t="shared" si="43"/>
        <v>1.0927284856571047</v>
      </c>
      <c r="R265" s="6">
        <f t="shared" si="44"/>
        <v>0.9082037533512064</v>
      </c>
      <c r="S265" s="6">
        <f t="shared" si="45"/>
        <v>1.1086754784178978</v>
      </c>
      <c r="T265" s="6">
        <f t="shared" si="46"/>
        <v>1.2959805115712546</v>
      </c>
      <c r="U265" s="6">
        <f t="shared" si="47"/>
        <v>1.2780986648991572</v>
      </c>
      <c r="V265" s="6">
        <f t="shared" si="48"/>
        <v>1.3300607760635812</v>
      </c>
      <c r="W265" s="6">
        <f t="shared" si="49"/>
        <v>1.2913926222476408</v>
      </c>
      <c r="X265" s="6">
        <f t="shared" si="50"/>
        <v>1.5329000812347684</v>
      </c>
      <c r="Y265" s="6">
        <f t="shared" si="51"/>
        <v>1.7265221878224974</v>
      </c>
      <c r="Z265" s="6">
        <f t="shared" si="52"/>
        <v>1.354368932038835</v>
      </c>
      <c r="AA265" s="6">
        <f t="shared" si="53"/>
        <v>0.96966750313676286</v>
      </c>
      <c r="AB265" s="6">
        <f t="shared" si="54"/>
        <v>1.679245283018868</v>
      </c>
      <c r="AC265" s="6">
        <f t="shared" si="55"/>
        <v>1.6757281553398058</v>
      </c>
    </row>
    <row r="266" spans="1:29" x14ac:dyDescent="0.25">
      <c r="A266" s="3">
        <f t="shared" si="56"/>
        <v>42632</v>
      </c>
      <c r="B266">
        <v>1587</v>
      </c>
      <c r="C266">
        <v>7195</v>
      </c>
      <c r="D266">
        <v>33801</v>
      </c>
      <c r="E266" s="24">
        <v>1169</v>
      </c>
      <c r="F266">
        <v>10569</v>
      </c>
      <c r="G266">
        <v>3097</v>
      </c>
      <c r="H266">
        <v>4156</v>
      </c>
      <c r="I266">
        <v>1844</v>
      </c>
      <c r="J266">
        <v>1099</v>
      </c>
      <c r="K266">
        <v>133</v>
      </c>
      <c r="L266">
        <v>16282</v>
      </c>
      <c r="M266">
        <v>395</v>
      </c>
      <c r="N266">
        <v>875</v>
      </c>
      <c r="Q266" s="6">
        <f t="shared" si="43"/>
        <v>1.0884773662551441</v>
      </c>
      <c r="R266" s="6">
        <f t="shared" si="44"/>
        <v>0.89948743592949121</v>
      </c>
      <c r="S266" s="6">
        <f t="shared" si="45"/>
        <v>1.0045769310785508</v>
      </c>
      <c r="T266" s="6">
        <f t="shared" si="46"/>
        <v>1.5545212765957446</v>
      </c>
      <c r="U266" s="6">
        <f t="shared" si="47"/>
        <v>1.4713907837950717</v>
      </c>
      <c r="V266" s="6">
        <f t="shared" si="48"/>
        <v>1.4825275251316419</v>
      </c>
      <c r="W266" s="6">
        <f t="shared" si="49"/>
        <v>1.248048048048048</v>
      </c>
      <c r="X266" s="6">
        <f t="shared" si="50"/>
        <v>1.6964121435142594</v>
      </c>
      <c r="Y266" s="6">
        <f t="shared" si="51"/>
        <v>1.1679064824654624</v>
      </c>
      <c r="Z266" s="6">
        <f t="shared" si="52"/>
        <v>1.2547169811320755</v>
      </c>
      <c r="AA266" s="6">
        <f t="shared" si="53"/>
        <v>1.1154346783585669</v>
      </c>
      <c r="AB266" s="6">
        <f t="shared" si="54"/>
        <v>1.5490196078431373</v>
      </c>
      <c r="AC266" s="6">
        <f t="shared" si="55"/>
        <v>1.6891891891891893</v>
      </c>
    </row>
    <row r="267" spans="1:29" x14ac:dyDescent="0.25">
      <c r="A267" s="3">
        <f t="shared" si="56"/>
        <v>42633</v>
      </c>
      <c r="B267">
        <v>1349</v>
      </c>
      <c r="C267">
        <v>9997</v>
      </c>
      <c r="D267">
        <v>36889</v>
      </c>
      <c r="E267" s="24">
        <v>2074</v>
      </c>
      <c r="F267">
        <v>5298</v>
      </c>
      <c r="G267">
        <v>3341</v>
      </c>
      <c r="H267">
        <v>4437</v>
      </c>
      <c r="I267">
        <v>2217</v>
      </c>
      <c r="J267">
        <v>1547</v>
      </c>
      <c r="K267">
        <v>266</v>
      </c>
      <c r="L267">
        <v>15454</v>
      </c>
      <c r="M267">
        <v>188</v>
      </c>
      <c r="N267">
        <v>1766</v>
      </c>
      <c r="Q267" s="6">
        <f t="shared" si="43"/>
        <v>1.3382936507936507</v>
      </c>
      <c r="R267" s="6">
        <f t="shared" si="44"/>
        <v>0.95046586803574828</v>
      </c>
      <c r="S267" s="6">
        <f t="shared" si="45"/>
        <v>0.95711172227699648</v>
      </c>
      <c r="T267" s="6">
        <f t="shared" si="46"/>
        <v>1.0785231409256371</v>
      </c>
      <c r="U267" s="6">
        <f t="shared" si="47"/>
        <v>0.86034426761935689</v>
      </c>
      <c r="V267" s="6">
        <f t="shared" si="48"/>
        <v>1.2756777395952654</v>
      </c>
      <c r="W267" s="6">
        <f t="shared" si="49"/>
        <v>1.6941580756013745</v>
      </c>
      <c r="X267" s="6">
        <f t="shared" si="50"/>
        <v>1.7053846153846153</v>
      </c>
      <c r="Y267" s="6">
        <f t="shared" si="51"/>
        <v>1.5834186284544525</v>
      </c>
      <c r="Z267" s="6">
        <f t="shared" si="52"/>
        <v>1.209090909090909</v>
      </c>
      <c r="AA267" s="6">
        <f t="shared" si="53"/>
        <v>0.80957619571480954</v>
      </c>
      <c r="AB267" s="6">
        <f t="shared" si="54"/>
        <v>0.90821256038647347</v>
      </c>
      <c r="AC267" s="6">
        <f t="shared" si="55"/>
        <v>1.3071798667653589</v>
      </c>
    </row>
    <row r="268" spans="1:29" x14ac:dyDescent="0.25">
      <c r="A268" s="3">
        <f t="shared" si="56"/>
        <v>42634</v>
      </c>
      <c r="B268">
        <v>1392</v>
      </c>
      <c r="C268">
        <v>12338</v>
      </c>
      <c r="D268">
        <v>36203</v>
      </c>
      <c r="E268" s="24">
        <v>1625</v>
      </c>
      <c r="F268">
        <v>10008</v>
      </c>
      <c r="G268">
        <v>3712</v>
      </c>
      <c r="H268">
        <v>5079</v>
      </c>
      <c r="I268">
        <v>2245</v>
      </c>
      <c r="J268">
        <v>1097</v>
      </c>
      <c r="K268">
        <v>438</v>
      </c>
      <c r="L268">
        <v>35252</v>
      </c>
      <c r="M268">
        <v>323</v>
      </c>
      <c r="N268">
        <v>1248</v>
      </c>
      <c r="Q268" s="6">
        <f t="shared" si="43"/>
        <v>1.1326281529698943</v>
      </c>
      <c r="R268" s="6">
        <f t="shared" si="44"/>
        <v>1.0102349954966019</v>
      </c>
      <c r="S268" s="6">
        <f t="shared" si="45"/>
        <v>0.9749811483356674</v>
      </c>
      <c r="T268" s="6">
        <f t="shared" si="46"/>
        <v>1.0012322858903266</v>
      </c>
      <c r="U268" s="6">
        <f t="shared" si="47"/>
        <v>1.2745797249108508</v>
      </c>
      <c r="V268" s="6">
        <f t="shared" si="48"/>
        <v>1.3722735674676525</v>
      </c>
      <c r="W268" s="6">
        <f t="shared" si="49"/>
        <v>1.6357487922705314</v>
      </c>
      <c r="X268" s="6">
        <f t="shared" si="50"/>
        <v>1.6279912980420594</v>
      </c>
      <c r="Y268" s="6">
        <f t="shared" si="51"/>
        <v>1.2890716803760283</v>
      </c>
      <c r="Z268" s="6">
        <f t="shared" si="52"/>
        <v>1.5</v>
      </c>
      <c r="AA268" s="6">
        <f t="shared" si="53"/>
        <v>1.0143001007049346</v>
      </c>
      <c r="AB268" s="6">
        <f t="shared" si="54"/>
        <v>0.90476190476190477</v>
      </c>
      <c r="AC268" s="6">
        <f t="shared" si="55"/>
        <v>1.5737704918032787</v>
      </c>
    </row>
    <row r="269" spans="1:29" x14ac:dyDescent="0.25">
      <c r="A269" s="3">
        <f t="shared" si="56"/>
        <v>42635</v>
      </c>
      <c r="B269">
        <v>1640</v>
      </c>
      <c r="C269">
        <v>11750</v>
      </c>
      <c r="D269">
        <v>42191</v>
      </c>
      <c r="E269" s="24">
        <v>2029</v>
      </c>
      <c r="F269">
        <v>13072</v>
      </c>
      <c r="G269">
        <v>3605</v>
      </c>
      <c r="H269">
        <v>6899</v>
      </c>
      <c r="I269">
        <v>2357</v>
      </c>
      <c r="J269">
        <v>1834</v>
      </c>
      <c r="K269">
        <v>553</v>
      </c>
      <c r="L269">
        <v>32445</v>
      </c>
      <c r="M269">
        <v>232</v>
      </c>
      <c r="N269">
        <v>1090</v>
      </c>
      <c r="Q269" s="6">
        <f t="shared" si="43"/>
        <v>1.1310344827586207</v>
      </c>
      <c r="R269" s="6">
        <f t="shared" si="44"/>
        <v>0.96835338717652875</v>
      </c>
      <c r="S269" s="6">
        <f t="shared" si="45"/>
        <v>1.0313630585704507</v>
      </c>
      <c r="T269" s="6">
        <f t="shared" si="46"/>
        <v>1.0039584364176151</v>
      </c>
      <c r="U269" s="6">
        <f t="shared" si="47"/>
        <v>1.3360588716271464</v>
      </c>
      <c r="V269" s="6">
        <f t="shared" si="48"/>
        <v>1.2093257296209325</v>
      </c>
      <c r="W269" s="6">
        <f t="shared" si="49"/>
        <v>1.7286394387371586</v>
      </c>
      <c r="X269" s="6">
        <f t="shared" si="50"/>
        <v>1.5285343709468222</v>
      </c>
      <c r="Y269" s="6">
        <f t="shared" si="51"/>
        <v>3.7505112474437627</v>
      </c>
      <c r="Z269" s="6">
        <f t="shared" si="52"/>
        <v>1.6757575757575758</v>
      </c>
      <c r="AA269" s="6">
        <f t="shared" si="53"/>
        <v>0.86781501591462273</v>
      </c>
      <c r="AB269" s="6">
        <f t="shared" si="54"/>
        <v>0.92800000000000005</v>
      </c>
      <c r="AC269" s="6">
        <f t="shared" si="55"/>
        <v>1.1546610169491525</v>
      </c>
    </row>
    <row r="270" spans="1:29" x14ac:dyDescent="0.25">
      <c r="A270" s="3">
        <f t="shared" si="56"/>
        <v>42636</v>
      </c>
      <c r="B270" s="6">
        <v>1786</v>
      </c>
      <c r="C270" s="6">
        <v>11120</v>
      </c>
      <c r="D270" s="6">
        <v>45901</v>
      </c>
      <c r="E270" s="25">
        <v>2140</v>
      </c>
      <c r="F270" s="6">
        <v>16096</v>
      </c>
      <c r="G270" s="6">
        <v>3521</v>
      </c>
      <c r="H270" s="6">
        <v>7357</v>
      </c>
      <c r="I270" s="6">
        <v>2544</v>
      </c>
      <c r="J270" s="6">
        <v>1661</v>
      </c>
      <c r="K270" s="6">
        <v>540</v>
      </c>
      <c r="L270" s="6">
        <v>32129</v>
      </c>
      <c r="M270" s="6">
        <v>319</v>
      </c>
      <c r="N270" s="6">
        <v>1341</v>
      </c>
      <c r="O270" s="6"/>
      <c r="P270" s="6"/>
      <c r="Q270" s="6">
        <f t="shared" si="43"/>
        <v>1.1268138801261829</v>
      </c>
      <c r="R270" s="6">
        <f t="shared" si="44"/>
        <v>0.95181032269108967</v>
      </c>
      <c r="S270" s="6">
        <f t="shared" si="45"/>
        <v>0.97647158933775824</v>
      </c>
      <c r="T270" s="6">
        <f t="shared" si="46"/>
        <v>0.98300413412953602</v>
      </c>
      <c r="U270" s="6">
        <f t="shared" si="47"/>
        <v>1.5194940054753139</v>
      </c>
      <c r="V270" s="6">
        <f t="shared" si="48"/>
        <v>1.2507992895204263</v>
      </c>
      <c r="W270" s="6">
        <f t="shared" si="49"/>
        <v>2.1670103092783504</v>
      </c>
      <c r="X270" s="6">
        <f t="shared" si="50"/>
        <v>1.4512264689104393</v>
      </c>
      <c r="Y270" s="6">
        <f t="shared" si="51"/>
        <v>1.440589765828274</v>
      </c>
      <c r="Z270" s="6">
        <f t="shared" si="52"/>
        <v>1.3881748071979434</v>
      </c>
      <c r="AA270" s="6">
        <f t="shared" si="53"/>
        <v>0.89853734933020113</v>
      </c>
      <c r="AB270" s="6">
        <f t="shared" si="54"/>
        <v>1.4241071428571428</v>
      </c>
      <c r="AC270" s="6">
        <f t="shared" si="55"/>
        <v>1.1973214285714286</v>
      </c>
    </row>
    <row r="271" spans="1:29" x14ac:dyDescent="0.25">
      <c r="A271" s="3">
        <f t="shared" si="56"/>
        <v>42637</v>
      </c>
      <c r="B271" s="6">
        <v>1912</v>
      </c>
      <c r="C271" s="6">
        <v>11776</v>
      </c>
      <c r="D271" s="6">
        <v>54092</v>
      </c>
      <c r="E271" s="25">
        <v>2361</v>
      </c>
      <c r="F271" s="6">
        <v>15797</v>
      </c>
      <c r="G271" s="6">
        <v>3563</v>
      </c>
      <c r="H271" s="6">
        <v>7518</v>
      </c>
      <c r="I271" s="6">
        <v>2777</v>
      </c>
      <c r="J271" s="6">
        <v>1881</v>
      </c>
      <c r="K271" s="6">
        <v>630</v>
      </c>
      <c r="L271" s="6">
        <v>32670</v>
      </c>
      <c r="M271" s="6">
        <v>320</v>
      </c>
      <c r="N271" s="6">
        <v>1362</v>
      </c>
      <c r="O271" s="6"/>
      <c r="P271" s="6"/>
      <c r="Q271" s="6">
        <f t="shared" si="43"/>
        <v>1.0031479538300105</v>
      </c>
      <c r="R271" s="6">
        <f t="shared" si="44"/>
        <v>0.81749392572023605</v>
      </c>
      <c r="S271" s="6">
        <f t="shared" si="45"/>
        <v>1.0393712891262994</v>
      </c>
      <c r="T271" s="6">
        <f t="shared" si="46"/>
        <v>1.0722070844686649</v>
      </c>
      <c r="U271" s="6">
        <f t="shared" si="47"/>
        <v>1.1953840332954975</v>
      </c>
      <c r="V271" s="6">
        <f t="shared" si="48"/>
        <v>1.1685798622499179</v>
      </c>
      <c r="W271" s="6">
        <f t="shared" si="49"/>
        <v>1.7394724664507173</v>
      </c>
      <c r="X271" s="6">
        <f t="shared" si="50"/>
        <v>1.4067882472137792</v>
      </c>
      <c r="Y271" s="6">
        <f t="shared" si="51"/>
        <v>0.9275147928994083</v>
      </c>
      <c r="Z271" s="6">
        <f t="shared" si="52"/>
        <v>1.4416475972540046</v>
      </c>
      <c r="AA271" s="6">
        <f t="shared" si="53"/>
        <v>0.81693381010727417</v>
      </c>
      <c r="AB271" s="6">
        <f t="shared" si="54"/>
        <v>1.2903225806451613</v>
      </c>
      <c r="AC271" s="6">
        <f t="shared" si="55"/>
        <v>1.3045977011494252</v>
      </c>
    </row>
    <row r="272" spans="1:29" x14ac:dyDescent="0.25">
      <c r="A272" s="7">
        <f t="shared" si="56"/>
        <v>42638</v>
      </c>
      <c r="B272" s="8">
        <v>1869</v>
      </c>
      <c r="C272" s="8">
        <v>7740</v>
      </c>
      <c r="D272" s="8">
        <v>43638</v>
      </c>
      <c r="E272" s="26">
        <v>1319</v>
      </c>
      <c r="F272" s="8">
        <v>14412</v>
      </c>
      <c r="G272" s="8">
        <v>3204</v>
      </c>
      <c r="H272" s="8">
        <v>7579</v>
      </c>
      <c r="I272" s="8">
        <v>2713</v>
      </c>
      <c r="J272" s="8">
        <v>2208</v>
      </c>
      <c r="K272" s="8">
        <v>325</v>
      </c>
      <c r="L272" s="8">
        <v>25536</v>
      </c>
      <c r="M272" s="8">
        <v>245</v>
      </c>
      <c r="N272" s="8">
        <v>1215</v>
      </c>
      <c r="O272" s="8"/>
      <c r="P272" s="8"/>
      <c r="Q272" s="8">
        <f t="shared" si="43"/>
        <v>1.141025641025641</v>
      </c>
      <c r="R272" s="8">
        <f t="shared" si="44"/>
        <v>0.91392136025504778</v>
      </c>
      <c r="S272" s="8">
        <f t="shared" si="45"/>
        <v>0.98719572889331286</v>
      </c>
      <c r="T272" s="8">
        <f t="shared" si="46"/>
        <v>1.2396616541353382</v>
      </c>
      <c r="U272" s="8">
        <f t="shared" si="47"/>
        <v>1.0677137353682027</v>
      </c>
      <c r="V272" s="8">
        <f t="shared" si="48"/>
        <v>1.1261862917398946</v>
      </c>
      <c r="W272" s="8">
        <f t="shared" si="49"/>
        <v>1.6782550930026572</v>
      </c>
      <c r="X272" s="8">
        <f t="shared" si="50"/>
        <v>1.4377318494965554</v>
      </c>
      <c r="Y272" s="8">
        <f t="shared" si="51"/>
        <v>1.3197848176927676</v>
      </c>
      <c r="Z272" s="8">
        <f t="shared" si="52"/>
        <v>1.1648745519713262</v>
      </c>
      <c r="AA272" s="8">
        <f t="shared" si="53"/>
        <v>0.82606023355869695</v>
      </c>
      <c r="AB272" s="8">
        <f t="shared" si="54"/>
        <v>0.91760299625468167</v>
      </c>
      <c r="AC272" s="8">
        <f t="shared" si="55"/>
        <v>1.4078794901506373</v>
      </c>
    </row>
    <row r="273" spans="1:29" x14ac:dyDescent="0.25">
      <c r="A273" s="7">
        <f t="shared" si="56"/>
        <v>42639</v>
      </c>
      <c r="B273" s="8">
        <v>1766</v>
      </c>
      <c r="C273" s="8">
        <v>6339</v>
      </c>
      <c r="D273" s="8">
        <v>34175</v>
      </c>
      <c r="E273" s="26">
        <v>1313</v>
      </c>
      <c r="F273" s="8">
        <v>11123</v>
      </c>
      <c r="G273" s="8">
        <v>3362</v>
      </c>
      <c r="H273" s="8">
        <v>7713</v>
      </c>
      <c r="I273" s="8">
        <v>2995</v>
      </c>
      <c r="J273" s="8">
        <v>1827</v>
      </c>
      <c r="K273" s="8">
        <v>167</v>
      </c>
      <c r="L273" s="8">
        <v>14194</v>
      </c>
      <c r="M273" s="8">
        <v>430</v>
      </c>
      <c r="N273" s="8">
        <v>1454</v>
      </c>
      <c r="O273" s="8"/>
      <c r="P273" s="8"/>
      <c r="Q273" s="8">
        <f t="shared" si="43"/>
        <v>1.1127914303717705</v>
      </c>
      <c r="R273" s="8">
        <f t="shared" si="44"/>
        <v>0.8810284920083391</v>
      </c>
      <c r="S273" s="8">
        <f t="shared" si="45"/>
        <v>1.0110647613975918</v>
      </c>
      <c r="T273" s="8">
        <f t="shared" si="46"/>
        <v>1.1231822070145423</v>
      </c>
      <c r="U273" s="8">
        <f t="shared" si="47"/>
        <v>1.0524174472513956</v>
      </c>
      <c r="V273" s="8">
        <f t="shared" si="48"/>
        <v>1.0855666774297708</v>
      </c>
      <c r="W273" s="8">
        <f t="shared" si="49"/>
        <v>1.8558710298363812</v>
      </c>
      <c r="X273" s="8">
        <f t="shared" si="50"/>
        <v>1.6241865509761388</v>
      </c>
      <c r="Y273" s="8">
        <f t="shared" si="51"/>
        <v>1.6624203821656052</v>
      </c>
      <c r="Z273" s="8">
        <f t="shared" si="52"/>
        <v>1.255639097744361</v>
      </c>
      <c r="AA273" s="8">
        <f t="shared" si="53"/>
        <v>0.87176022601645986</v>
      </c>
      <c r="AB273" s="8">
        <f t="shared" si="54"/>
        <v>1.0886075949367089</v>
      </c>
      <c r="AC273" s="8">
        <f t="shared" si="55"/>
        <v>1.6617142857142857</v>
      </c>
    </row>
    <row r="274" spans="1:29" x14ac:dyDescent="0.25">
      <c r="A274" s="3">
        <f t="shared" si="56"/>
        <v>42640</v>
      </c>
      <c r="B274" s="6">
        <v>1493</v>
      </c>
      <c r="C274" s="6">
        <v>9089</v>
      </c>
      <c r="D274" s="6">
        <v>37500</v>
      </c>
      <c r="E274" s="25">
        <v>2280</v>
      </c>
      <c r="F274" s="6">
        <v>4070</v>
      </c>
      <c r="G274" s="6">
        <v>3512</v>
      </c>
      <c r="H274" s="6">
        <v>4662</v>
      </c>
      <c r="I274" s="6">
        <v>2914</v>
      </c>
      <c r="J274" s="6">
        <v>1376</v>
      </c>
      <c r="K274" s="6">
        <v>378</v>
      </c>
      <c r="L274" s="6">
        <v>16018</v>
      </c>
      <c r="M274" s="6">
        <v>387</v>
      </c>
      <c r="N274" s="6">
        <v>2176</v>
      </c>
      <c r="O274" s="6"/>
      <c r="P274" s="6"/>
      <c r="Q274" s="6">
        <f t="shared" si="43"/>
        <v>1.1067457375833951</v>
      </c>
      <c r="R274" s="6">
        <f t="shared" si="44"/>
        <v>0.90917275182554769</v>
      </c>
      <c r="S274" s="6">
        <f t="shared" si="45"/>
        <v>1.0165632031228822</v>
      </c>
      <c r="T274" s="6">
        <f t="shared" si="46"/>
        <v>1.0993249758919961</v>
      </c>
      <c r="U274" s="6">
        <f t="shared" si="47"/>
        <v>0.76821442053605138</v>
      </c>
      <c r="V274" s="6">
        <f t="shared" si="48"/>
        <v>1.0511822807542652</v>
      </c>
      <c r="W274" s="6">
        <f t="shared" si="49"/>
        <v>1.050709939148073</v>
      </c>
      <c r="X274" s="6">
        <f t="shared" si="50"/>
        <v>1.3143888137122237</v>
      </c>
      <c r="Y274" s="6">
        <f t="shared" si="51"/>
        <v>0.88946347769877177</v>
      </c>
      <c r="Z274" s="6">
        <f t="shared" si="52"/>
        <v>1.4210526315789473</v>
      </c>
      <c r="AA274" s="6">
        <f t="shared" si="53"/>
        <v>1.0364954057202018</v>
      </c>
      <c r="AB274" s="6">
        <f t="shared" si="54"/>
        <v>2.0585106382978724</v>
      </c>
      <c r="AC274" s="6">
        <f t="shared" si="55"/>
        <v>1.2321630804077011</v>
      </c>
    </row>
    <row r="275" spans="1:29" x14ac:dyDescent="0.25">
      <c r="A275" s="3">
        <f t="shared" si="56"/>
        <v>42641</v>
      </c>
      <c r="B275" s="6">
        <v>1647</v>
      </c>
      <c r="C275" s="6">
        <v>10591</v>
      </c>
      <c r="D275" s="6">
        <v>44636</v>
      </c>
      <c r="E275" s="25">
        <v>1848</v>
      </c>
      <c r="F275" s="6">
        <v>8051</v>
      </c>
      <c r="G275" s="6">
        <v>3677</v>
      </c>
      <c r="H275" s="6">
        <v>9116</v>
      </c>
      <c r="I275" s="6">
        <v>3011</v>
      </c>
      <c r="J275" s="6">
        <v>1174</v>
      </c>
      <c r="K275" s="6">
        <v>613</v>
      </c>
      <c r="L275" s="6">
        <v>31990</v>
      </c>
      <c r="M275" s="6">
        <v>363</v>
      </c>
      <c r="N275" s="6">
        <v>1660</v>
      </c>
      <c r="O275" s="6"/>
      <c r="P275" s="6"/>
      <c r="Q275" s="6">
        <f t="shared" si="43"/>
        <v>1.1831896551724137</v>
      </c>
      <c r="R275" s="6">
        <f t="shared" si="44"/>
        <v>0.85840492786513212</v>
      </c>
      <c r="S275" s="6">
        <f t="shared" si="45"/>
        <v>1.2329364969753889</v>
      </c>
      <c r="T275" s="6">
        <f t="shared" si="46"/>
        <v>1.1372307692307693</v>
      </c>
      <c r="U275" s="6">
        <f t="shared" si="47"/>
        <v>0.80445643485211826</v>
      </c>
      <c r="V275" s="6">
        <f t="shared" si="48"/>
        <v>0.99057112068965514</v>
      </c>
      <c r="W275" s="6">
        <f t="shared" si="49"/>
        <v>1.7948415042331167</v>
      </c>
      <c r="X275" s="6">
        <f t="shared" si="50"/>
        <v>1.3412026726057906</v>
      </c>
      <c r="Y275" s="6">
        <f t="shared" si="51"/>
        <v>1.0701914311759344</v>
      </c>
      <c r="Z275" s="6">
        <f t="shared" si="52"/>
        <v>1.3995433789954337</v>
      </c>
      <c r="AA275" s="6">
        <f t="shared" si="53"/>
        <v>0.90746624305003976</v>
      </c>
      <c r="AB275" s="6">
        <f t="shared" si="54"/>
        <v>1.1238390092879258</v>
      </c>
      <c r="AC275" s="6">
        <f t="shared" si="55"/>
        <v>1.3301282051282051</v>
      </c>
    </row>
    <row r="276" spans="1:29" x14ac:dyDescent="0.25">
      <c r="A276" s="3">
        <f t="shared" si="56"/>
        <v>42642</v>
      </c>
      <c r="B276" s="6">
        <v>1851</v>
      </c>
      <c r="C276" s="6">
        <v>10007</v>
      </c>
      <c r="D276" s="6">
        <v>41298</v>
      </c>
      <c r="E276" s="25">
        <v>2445</v>
      </c>
      <c r="F276" s="6">
        <v>12845</v>
      </c>
      <c r="G276" s="6">
        <v>3582</v>
      </c>
      <c r="H276" s="6">
        <v>10157</v>
      </c>
      <c r="I276" s="6">
        <v>3294</v>
      </c>
      <c r="J276" s="6">
        <v>1762</v>
      </c>
      <c r="K276" s="6">
        <v>689</v>
      </c>
      <c r="L276" s="6">
        <v>33269</v>
      </c>
      <c r="M276" s="6">
        <v>415</v>
      </c>
      <c r="N276" s="6">
        <v>1797</v>
      </c>
      <c r="O276" s="6"/>
      <c r="P276" s="6"/>
      <c r="Q276" s="6">
        <f t="shared" si="43"/>
        <v>1.1286585365853659</v>
      </c>
      <c r="R276" s="6">
        <f t="shared" si="44"/>
        <v>0.85165957446808516</v>
      </c>
      <c r="S276" s="6">
        <f t="shared" si="45"/>
        <v>0.97883434855774931</v>
      </c>
      <c r="T276" s="6">
        <f t="shared" si="46"/>
        <v>1.205027106949236</v>
      </c>
      <c r="U276" s="6">
        <f t="shared" si="47"/>
        <v>0.9826346389228886</v>
      </c>
      <c r="V276" s="6">
        <f t="shared" si="48"/>
        <v>0.99361997226074894</v>
      </c>
      <c r="W276" s="6">
        <f t="shared" si="49"/>
        <v>1.4722423539643426</v>
      </c>
      <c r="X276" s="6">
        <f t="shared" si="50"/>
        <v>1.3975392448027153</v>
      </c>
      <c r="Y276" s="6">
        <f t="shared" si="51"/>
        <v>0.96074154852780802</v>
      </c>
      <c r="Z276" s="6">
        <f t="shared" si="52"/>
        <v>1.2459312839059675</v>
      </c>
      <c r="AA276" s="6">
        <f t="shared" si="53"/>
        <v>1.0253968253968253</v>
      </c>
      <c r="AB276" s="6">
        <f t="shared" si="54"/>
        <v>1.7887931034482758</v>
      </c>
      <c r="AC276" s="6">
        <f t="shared" si="55"/>
        <v>1.6486238532110091</v>
      </c>
    </row>
    <row r="277" spans="1:29" x14ac:dyDescent="0.25">
      <c r="A277" s="3">
        <f t="shared" si="56"/>
        <v>42643</v>
      </c>
      <c r="B277" s="6">
        <v>2548</v>
      </c>
      <c r="C277" s="6">
        <v>10606</v>
      </c>
      <c r="D277" s="6">
        <v>47832</v>
      </c>
      <c r="E277" s="25">
        <v>2619</v>
      </c>
      <c r="F277" s="6">
        <v>13970</v>
      </c>
      <c r="G277" s="6">
        <v>3825</v>
      </c>
      <c r="H277" s="6">
        <v>11047</v>
      </c>
      <c r="I277" s="6">
        <v>3252</v>
      </c>
      <c r="J277" s="6">
        <v>1337</v>
      </c>
      <c r="K277" s="6">
        <v>633</v>
      </c>
      <c r="L277" s="6">
        <v>35643</v>
      </c>
      <c r="M277" s="6">
        <v>442</v>
      </c>
      <c r="N277" s="6">
        <v>1777</v>
      </c>
      <c r="O277" s="6"/>
      <c r="P277" s="6"/>
      <c r="Q277" s="6">
        <f t="shared" si="43"/>
        <v>1.4266517357222845</v>
      </c>
      <c r="R277" s="6">
        <f t="shared" si="44"/>
        <v>0.95377697841726616</v>
      </c>
      <c r="S277" s="6">
        <f t="shared" si="45"/>
        <v>1.0420688002440035</v>
      </c>
      <c r="T277" s="6">
        <f t="shared" si="46"/>
        <v>1.2238317757009345</v>
      </c>
      <c r="U277" s="6">
        <f t="shared" si="47"/>
        <v>0.86791749502982107</v>
      </c>
      <c r="V277" s="6">
        <f t="shared" si="48"/>
        <v>1.0863391082078955</v>
      </c>
      <c r="W277" s="6">
        <f t="shared" si="49"/>
        <v>1.501563137148294</v>
      </c>
      <c r="X277" s="6">
        <f t="shared" si="50"/>
        <v>1.2783018867924529</v>
      </c>
      <c r="Y277" s="6">
        <f t="shared" si="51"/>
        <v>0.80493678506923538</v>
      </c>
      <c r="Z277" s="6">
        <f t="shared" si="52"/>
        <v>1.1722222222222223</v>
      </c>
      <c r="AA277" s="6">
        <f t="shared" si="53"/>
        <v>1.1093715957546142</v>
      </c>
      <c r="AB277" s="6">
        <f t="shared" si="54"/>
        <v>1.3855799373040751</v>
      </c>
      <c r="AC277" s="6">
        <f t="shared" si="55"/>
        <v>1.325130499627144</v>
      </c>
    </row>
    <row r="278" spans="1:29" x14ac:dyDescent="0.25">
      <c r="A278" s="3">
        <f t="shared" si="56"/>
        <v>42644</v>
      </c>
      <c r="B278" s="6">
        <v>2498</v>
      </c>
      <c r="C278" s="6">
        <v>10868</v>
      </c>
      <c r="D278" s="6">
        <v>52477</v>
      </c>
      <c r="E278" s="25">
        <v>2833</v>
      </c>
      <c r="F278" s="6">
        <v>12148</v>
      </c>
      <c r="G278" s="6">
        <v>3552</v>
      </c>
      <c r="H278" s="6">
        <v>11754</v>
      </c>
      <c r="I278" s="6">
        <v>3825</v>
      </c>
      <c r="J278" s="6">
        <v>2607</v>
      </c>
      <c r="K278" s="6">
        <v>712</v>
      </c>
      <c r="L278" s="6">
        <v>33002</v>
      </c>
      <c r="M278" s="6">
        <v>466</v>
      </c>
      <c r="N278" s="6">
        <v>2124</v>
      </c>
      <c r="O278" s="6"/>
      <c r="P278" s="6"/>
      <c r="Q278" s="6">
        <f t="shared" si="43"/>
        <v>1.3064853556485356</v>
      </c>
      <c r="R278" s="6">
        <f t="shared" si="44"/>
        <v>0.92289402173913049</v>
      </c>
      <c r="S278" s="6">
        <f t="shared" si="45"/>
        <v>0.9701434592915773</v>
      </c>
      <c r="T278" s="6">
        <f t="shared" si="46"/>
        <v>1.1999152901313004</v>
      </c>
      <c r="U278" s="6">
        <f t="shared" si="47"/>
        <v>0.76900677343799451</v>
      </c>
      <c r="V278" s="6">
        <f t="shared" si="48"/>
        <v>0.99691271400505188</v>
      </c>
      <c r="W278" s="6">
        <f t="shared" si="49"/>
        <v>1.5634477254588985</v>
      </c>
      <c r="X278" s="6">
        <f t="shared" si="50"/>
        <v>1.3773856679870364</v>
      </c>
      <c r="Y278" s="6">
        <f t="shared" si="51"/>
        <v>1.3859649122807018</v>
      </c>
      <c r="Z278" s="6">
        <f t="shared" si="52"/>
        <v>1.1301587301587301</v>
      </c>
      <c r="AA278" s="6">
        <f t="shared" si="53"/>
        <v>1.0101622283440466</v>
      </c>
      <c r="AB278" s="6">
        <f t="shared" si="54"/>
        <v>1.45625</v>
      </c>
      <c r="AC278" s="6">
        <f t="shared" si="55"/>
        <v>1.5594713656387664</v>
      </c>
    </row>
    <row r="279" spans="1:29" x14ac:dyDescent="0.25">
      <c r="A279" s="7">
        <f t="shared" si="56"/>
        <v>42645</v>
      </c>
      <c r="B279" s="8">
        <v>2844</v>
      </c>
      <c r="C279" s="8">
        <v>7960</v>
      </c>
      <c r="D279" s="8">
        <v>50750</v>
      </c>
      <c r="E279" s="26">
        <v>1665</v>
      </c>
      <c r="F279" s="8">
        <v>16972</v>
      </c>
      <c r="G279" s="8">
        <v>3523</v>
      </c>
      <c r="H279" s="8">
        <v>7070</v>
      </c>
      <c r="I279" s="8">
        <v>3967</v>
      </c>
      <c r="J279" s="8">
        <v>3175</v>
      </c>
      <c r="K279" s="8">
        <v>461</v>
      </c>
      <c r="L279" s="8">
        <v>24602</v>
      </c>
      <c r="M279" s="8">
        <v>605</v>
      </c>
      <c r="N279" s="8">
        <v>1812</v>
      </c>
      <c r="O279" s="8"/>
      <c r="P279" s="8"/>
      <c r="Q279" s="8">
        <f t="shared" si="43"/>
        <v>1.521669341894061</v>
      </c>
      <c r="R279" s="8">
        <f t="shared" si="44"/>
        <v>1.0284237726098191</v>
      </c>
      <c r="S279" s="8">
        <f t="shared" si="45"/>
        <v>1.16297722168752</v>
      </c>
      <c r="T279" s="8">
        <f t="shared" si="46"/>
        <v>1.2623199393479909</v>
      </c>
      <c r="U279" s="8">
        <f t="shared" si="47"/>
        <v>1.1776297529836248</v>
      </c>
      <c r="V279" s="8">
        <f t="shared" si="48"/>
        <v>1.0995630461922596</v>
      </c>
      <c r="W279" s="8">
        <f t="shared" si="49"/>
        <v>0.93284074416149887</v>
      </c>
      <c r="X279" s="8">
        <f t="shared" si="50"/>
        <v>1.4622189458164394</v>
      </c>
      <c r="Y279" s="8">
        <f t="shared" si="51"/>
        <v>1.4379528985507246</v>
      </c>
      <c r="Z279" s="8">
        <f t="shared" si="52"/>
        <v>1.4184615384615384</v>
      </c>
      <c r="AA279" s="8">
        <f t="shared" si="53"/>
        <v>0.96342418546365916</v>
      </c>
      <c r="AB279" s="8">
        <f t="shared" si="54"/>
        <v>2.4693877551020407</v>
      </c>
      <c r="AC279" s="8">
        <f t="shared" si="55"/>
        <v>1.491358024691358</v>
      </c>
    </row>
    <row r="280" spans="1:29" x14ac:dyDescent="0.25">
      <c r="A280" s="7">
        <f t="shared" si="56"/>
        <v>42646</v>
      </c>
      <c r="B280" s="8">
        <v>2578</v>
      </c>
      <c r="C280" s="8">
        <v>7395</v>
      </c>
      <c r="D280" s="8">
        <v>34305</v>
      </c>
      <c r="E280" s="26">
        <v>1543</v>
      </c>
      <c r="F280" s="8">
        <v>12565</v>
      </c>
      <c r="G280" s="8">
        <v>3653</v>
      </c>
      <c r="H280" s="8">
        <v>7981</v>
      </c>
      <c r="I280" s="8">
        <v>4003</v>
      </c>
      <c r="J280" s="8">
        <v>3389</v>
      </c>
      <c r="K280" s="8">
        <v>156</v>
      </c>
      <c r="L280" s="8">
        <v>8456</v>
      </c>
      <c r="M280" s="8">
        <v>364</v>
      </c>
      <c r="N280" s="8">
        <v>1685</v>
      </c>
      <c r="O280" s="8"/>
      <c r="P280" s="8"/>
      <c r="Q280" s="8">
        <f t="shared" si="43"/>
        <v>1.4597961494903737</v>
      </c>
      <c r="R280" s="8">
        <f t="shared" si="44"/>
        <v>1.1665877898722197</v>
      </c>
      <c r="S280" s="8">
        <f t="shared" si="45"/>
        <v>1.0038039502560352</v>
      </c>
      <c r="T280" s="8">
        <f t="shared" si="46"/>
        <v>1.1751713632901752</v>
      </c>
      <c r="U280" s="8">
        <f t="shared" si="47"/>
        <v>1.1296412838263059</v>
      </c>
      <c r="V280" s="8">
        <f t="shared" si="48"/>
        <v>1.0865556216537775</v>
      </c>
      <c r="W280" s="8">
        <f t="shared" si="49"/>
        <v>1.0347465318293789</v>
      </c>
      <c r="X280" s="8">
        <f t="shared" si="50"/>
        <v>1.3365609348914858</v>
      </c>
      <c r="Y280" s="8">
        <f t="shared" si="51"/>
        <v>1.8549534756431307</v>
      </c>
      <c r="Z280" s="8">
        <f t="shared" si="52"/>
        <v>0.93413173652694614</v>
      </c>
      <c r="AA280" s="8">
        <f t="shared" si="53"/>
        <v>0.5957446808510638</v>
      </c>
      <c r="AB280" s="8">
        <f t="shared" si="54"/>
        <v>0.84651162790697676</v>
      </c>
      <c r="AC280" s="8">
        <f t="shared" si="55"/>
        <v>1.1588720770288858</v>
      </c>
    </row>
    <row r="281" spans="1:29" x14ac:dyDescent="0.25">
      <c r="A281" s="3">
        <f t="shared" si="56"/>
        <v>42647</v>
      </c>
      <c r="B281" s="6">
        <v>2257</v>
      </c>
      <c r="C281" s="6">
        <v>11234</v>
      </c>
      <c r="D281" s="6">
        <v>41533</v>
      </c>
      <c r="E281" s="25">
        <v>3086</v>
      </c>
      <c r="F281" s="6">
        <v>5084</v>
      </c>
      <c r="G281" s="6">
        <v>3902</v>
      </c>
      <c r="H281" s="6">
        <v>12594</v>
      </c>
      <c r="I281" s="6">
        <v>4579</v>
      </c>
      <c r="J281" s="6">
        <v>2612</v>
      </c>
      <c r="K281" s="6">
        <v>374</v>
      </c>
      <c r="L281" s="6">
        <v>25210</v>
      </c>
      <c r="M281" s="6">
        <v>517</v>
      </c>
      <c r="N281" s="6">
        <v>2804</v>
      </c>
      <c r="O281" s="6"/>
      <c r="P281" s="6"/>
      <c r="Q281" s="6">
        <f t="shared" si="43"/>
        <v>1.5117213663764233</v>
      </c>
      <c r="R281" s="6">
        <f t="shared" si="44"/>
        <v>1.2359995599075806</v>
      </c>
      <c r="S281" s="6">
        <f t="shared" si="45"/>
        <v>1.1075466666666667</v>
      </c>
      <c r="T281" s="6">
        <f t="shared" si="46"/>
        <v>1.3535087719298247</v>
      </c>
      <c r="U281" s="6">
        <f t="shared" si="47"/>
        <v>1.2491400491400491</v>
      </c>
      <c r="V281" s="6">
        <f t="shared" si="48"/>
        <v>1.1110478359908884</v>
      </c>
      <c r="W281" s="6">
        <f t="shared" si="49"/>
        <v>2.7014157014157014</v>
      </c>
      <c r="X281" s="6">
        <f t="shared" si="50"/>
        <v>1.5713795470144132</v>
      </c>
      <c r="Y281" s="6">
        <f t="shared" si="51"/>
        <v>1.8982558139534884</v>
      </c>
      <c r="Z281" s="6">
        <f t="shared" si="52"/>
        <v>0.98941798941798942</v>
      </c>
      <c r="AA281" s="6">
        <f t="shared" si="53"/>
        <v>1.5738544137844925</v>
      </c>
      <c r="AB281" s="6">
        <f t="shared" si="54"/>
        <v>1.3359173126614987</v>
      </c>
      <c r="AC281" s="6">
        <f t="shared" si="55"/>
        <v>1.2886029411764706</v>
      </c>
    </row>
    <row r="282" spans="1:29" x14ac:dyDescent="0.25">
      <c r="A282" s="3">
        <f t="shared" si="56"/>
        <v>42648</v>
      </c>
      <c r="B282" s="6">
        <v>2676</v>
      </c>
      <c r="C282" s="6">
        <v>12535</v>
      </c>
      <c r="D282" s="6">
        <v>44887</v>
      </c>
      <c r="E282" s="25">
        <v>2462</v>
      </c>
      <c r="F282" s="6">
        <v>10489</v>
      </c>
      <c r="G282" s="6">
        <v>4151</v>
      </c>
      <c r="H282" s="6">
        <v>14542</v>
      </c>
      <c r="I282" s="6">
        <v>4528</v>
      </c>
      <c r="J282" s="6">
        <v>1968</v>
      </c>
      <c r="K282" s="6">
        <v>786</v>
      </c>
      <c r="L282" s="6">
        <v>30454</v>
      </c>
      <c r="M282" s="6">
        <v>424</v>
      </c>
      <c r="N282" s="6">
        <v>2363</v>
      </c>
      <c r="O282" s="6"/>
      <c r="P282" s="6"/>
      <c r="Q282" s="6">
        <f t="shared" si="43"/>
        <v>1.6247723132969034</v>
      </c>
      <c r="R282" s="6">
        <f t="shared" si="44"/>
        <v>1.1835520725143991</v>
      </c>
      <c r="S282" s="6">
        <f t="shared" si="45"/>
        <v>1.0056232637333093</v>
      </c>
      <c r="T282" s="6">
        <f t="shared" si="46"/>
        <v>1.3322510822510822</v>
      </c>
      <c r="U282" s="6">
        <f t="shared" si="47"/>
        <v>1.3028195255247794</v>
      </c>
      <c r="V282" s="6">
        <f t="shared" si="48"/>
        <v>1.1289094370410662</v>
      </c>
      <c r="W282" s="6">
        <f t="shared" si="49"/>
        <v>1.5952172005265468</v>
      </c>
      <c r="X282" s="6">
        <f t="shared" si="50"/>
        <v>1.503819329126536</v>
      </c>
      <c r="Y282" s="6">
        <f t="shared" si="51"/>
        <v>1.676320272572402</v>
      </c>
      <c r="Z282" s="6">
        <f t="shared" si="52"/>
        <v>1.2822185970636215</v>
      </c>
      <c r="AA282" s="6">
        <f t="shared" si="53"/>
        <v>0.95198499531103464</v>
      </c>
      <c r="AB282" s="6">
        <f t="shared" si="54"/>
        <v>1.1680440771349863</v>
      </c>
      <c r="AC282" s="6">
        <f t="shared" si="55"/>
        <v>1.4234939759036145</v>
      </c>
    </row>
    <row r="283" spans="1:29" x14ac:dyDescent="0.25">
      <c r="A283" s="3">
        <f t="shared" si="56"/>
        <v>42649</v>
      </c>
      <c r="B283" s="6">
        <v>3678</v>
      </c>
      <c r="C283" s="6">
        <v>12226</v>
      </c>
      <c r="D283" s="6">
        <v>49675</v>
      </c>
      <c r="E283" s="25">
        <v>3994</v>
      </c>
      <c r="F283" s="6">
        <v>18746</v>
      </c>
      <c r="G283" s="6">
        <v>4019</v>
      </c>
      <c r="H283" s="6">
        <v>14162</v>
      </c>
      <c r="I283" s="6">
        <v>4989</v>
      </c>
      <c r="J283" s="6">
        <v>2088</v>
      </c>
      <c r="K283" s="6">
        <v>831</v>
      </c>
      <c r="L283" s="6">
        <v>31404</v>
      </c>
      <c r="M283" s="6">
        <v>611</v>
      </c>
      <c r="N283" s="6">
        <v>1800</v>
      </c>
      <c r="O283" s="6"/>
      <c r="P283" s="6"/>
      <c r="Q283" s="6">
        <f t="shared" si="43"/>
        <v>1.987034035656402</v>
      </c>
      <c r="R283" s="6">
        <f t="shared" si="44"/>
        <v>1.2217447786549416</v>
      </c>
      <c r="S283" s="6">
        <f t="shared" si="45"/>
        <v>1.2028427526756744</v>
      </c>
      <c r="T283" s="6">
        <f t="shared" si="46"/>
        <v>1.6335378323108385</v>
      </c>
      <c r="U283" s="6">
        <f t="shared" si="47"/>
        <v>1.4594005449591281</v>
      </c>
      <c r="V283" s="6">
        <f t="shared" si="48"/>
        <v>1.121998883305416</v>
      </c>
      <c r="W283" s="6">
        <f t="shared" si="49"/>
        <v>1.3943093433100324</v>
      </c>
      <c r="X283" s="6">
        <f t="shared" si="50"/>
        <v>1.5145719489981786</v>
      </c>
      <c r="Y283" s="6">
        <f t="shared" si="51"/>
        <v>1.185017026106697</v>
      </c>
      <c r="Z283" s="6">
        <f t="shared" si="52"/>
        <v>1.2060957910014514</v>
      </c>
      <c r="AA283" s="6">
        <f t="shared" si="53"/>
        <v>0.94394180768883951</v>
      </c>
      <c r="AB283" s="6">
        <f t="shared" si="54"/>
        <v>1.4722891566265059</v>
      </c>
      <c r="AC283" s="6">
        <f t="shared" si="55"/>
        <v>1.001669449081803</v>
      </c>
    </row>
    <row r="284" spans="1:29" x14ac:dyDescent="0.25">
      <c r="A284" s="3">
        <f t="shared" si="56"/>
        <v>42650</v>
      </c>
      <c r="B284" s="6">
        <v>4458</v>
      </c>
      <c r="C284" s="6">
        <v>12416</v>
      </c>
      <c r="D284" s="6">
        <v>57568</v>
      </c>
      <c r="E284" s="25">
        <v>4401</v>
      </c>
      <c r="F284" s="6">
        <v>18129</v>
      </c>
      <c r="G284" s="6">
        <v>4392</v>
      </c>
      <c r="H284" s="6">
        <v>17540</v>
      </c>
      <c r="I284" s="6">
        <v>5822</v>
      </c>
      <c r="J284" s="6">
        <v>3577</v>
      </c>
      <c r="K284" s="6">
        <v>834</v>
      </c>
      <c r="L284" s="6">
        <v>27182</v>
      </c>
      <c r="M284" s="6">
        <v>502</v>
      </c>
      <c r="N284" s="6">
        <v>2436</v>
      </c>
      <c r="O284" s="6"/>
      <c r="P284" s="6"/>
      <c r="Q284" s="6">
        <f t="shared" si="43"/>
        <v>1.749607535321821</v>
      </c>
      <c r="R284" s="6">
        <f t="shared" si="44"/>
        <v>1.1706581180463889</v>
      </c>
      <c r="S284" s="6">
        <f t="shared" si="45"/>
        <v>1.2035457434353571</v>
      </c>
      <c r="T284" s="6">
        <f t="shared" si="46"/>
        <v>1.6804123711340206</v>
      </c>
      <c r="U284" s="6">
        <f t="shared" si="47"/>
        <v>1.2977093772369364</v>
      </c>
      <c r="V284" s="6">
        <f t="shared" si="48"/>
        <v>1.148235294117647</v>
      </c>
      <c r="W284" s="6">
        <f t="shared" si="49"/>
        <v>1.5877613831809541</v>
      </c>
      <c r="X284" s="6">
        <f t="shared" si="50"/>
        <v>1.7902829028290284</v>
      </c>
      <c r="Y284" s="6">
        <f t="shared" si="51"/>
        <v>2.6753926701570681</v>
      </c>
      <c r="Z284" s="6">
        <f t="shared" si="52"/>
        <v>1.3175355450236967</v>
      </c>
      <c r="AA284" s="6">
        <f t="shared" si="53"/>
        <v>0.7626181858990545</v>
      </c>
      <c r="AB284" s="6">
        <f t="shared" si="54"/>
        <v>1.1357466063348416</v>
      </c>
      <c r="AC284" s="6">
        <f t="shared" si="55"/>
        <v>1.3708497467642093</v>
      </c>
    </row>
    <row r="285" spans="1:29" x14ac:dyDescent="0.25">
      <c r="A285" s="3">
        <f t="shared" si="56"/>
        <v>42651</v>
      </c>
      <c r="B285" s="27">
        <v>5372</v>
      </c>
      <c r="C285" s="27">
        <v>13316</v>
      </c>
      <c r="D285" s="27">
        <v>61398</v>
      </c>
      <c r="E285" s="29">
        <v>4964</v>
      </c>
      <c r="F285" s="27">
        <v>20339</v>
      </c>
      <c r="G285" s="27">
        <v>4142</v>
      </c>
      <c r="H285" s="27">
        <v>13863</v>
      </c>
      <c r="I285" s="27">
        <v>5971</v>
      </c>
      <c r="J285" s="27">
        <v>5728</v>
      </c>
      <c r="K285" s="27">
        <v>783</v>
      </c>
      <c r="L285" s="27">
        <v>27651</v>
      </c>
      <c r="M285" s="27">
        <v>617</v>
      </c>
      <c r="N285" s="27">
        <v>2558</v>
      </c>
      <c r="O285" s="6"/>
      <c r="P285" s="6"/>
      <c r="Q285" s="6">
        <f t="shared" si="43"/>
        <v>2.1505204163330665</v>
      </c>
      <c r="R285" s="6">
        <f t="shared" si="44"/>
        <v>1.2252484357747515</v>
      </c>
      <c r="S285" s="6">
        <f t="shared" si="45"/>
        <v>1.1699982849629362</v>
      </c>
      <c r="T285" s="6">
        <f t="shared" si="46"/>
        <v>1.7522061418990469</v>
      </c>
      <c r="U285" s="6">
        <f t="shared" si="47"/>
        <v>1.6742673691142576</v>
      </c>
      <c r="V285" s="6">
        <f t="shared" si="48"/>
        <v>1.1661036036036037</v>
      </c>
      <c r="W285" s="6">
        <f t="shared" si="49"/>
        <v>1.1794282797345585</v>
      </c>
      <c r="X285" s="6">
        <f t="shared" si="50"/>
        <v>1.5610457516339868</v>
      </c>
      <c r="Y285" s="6">
        <f t="shared" si="51"/>
        <v>2.1971614883007287</v>
      </c>
      <c r="Z285" s="6">
        <f t="shared" si="52"/>
        <v>1.0997191011235956</v>
      </c>
      <c r="AA285" s="6">
        <f t="shared" si="53"/>
        <v>0.8378583116174777</v>
      </c>
      <c r="AB285" s="6">
        <f t="shared" si="54"/>
        <v>1.3240343347639485</v>
      </c>
      <c r="AC285" s="6">
        <f t="shared" si="55"/>
        <v>1.204331450094162</v>
      </c>
    </row>
    <row r="286" spans="1:29" x14ac:dyDescent="0.25">
      <c r="A286" s="7">
        <f t="shared" si="56"/>
        <v>42652</v>
      </c>
      <c r="B286" s="28">
        <v>5724</v>
      </c>
      <c r="C286" s="28">
        <v>10705</v>
      </c>
      <c r="D286" s="28">
        <v>54655</v>
      </c>
      <c r="E286" s="30">
        <v>2975</v>
      </c>
      <c r="F286" s="28">
        <v>26896</v>
      </c>
      <c r="G286" s="28">
        <v>3875</v>
      </c>
      <c r="H286" s="28">
        <v>15166</v>
      </c>
      <c r="I286" s="28">
        <v>6499</v>
      </c>
      <c r="J286" s="28">
        <v>5385</v>
      </c>
      <c r="K286" s="28">
        <v>509</v>
      </c>
      <c r="L286" s="28">
        <v>34650</v>
      </c>
      <c r="M286" s="28">
        <v>1011</v>
      </c>
      <c r="N286" s="28">
        <v>2062</v>
      </c>
      <c r="O286" s="8"/>
      <c r="P286" s="8"/>
      <c r="Q286" s="8">
        <f t="shared" si="43"/>
        <v>2.0126582278481013</v>
      </c>
      <c r="R286" s="8">
        <f t="shared" si="44"/>
        <v>1.3448492462311559</v>
      </c>
      <c r="S286" s="8">
        <f t="shared" si="45"/>
        <v>1.0769458128078817</v>
      </c>
      <c r="T286" s="8">
        <f t="shared" si="46"/>
        <v>1.7867867867867868</v>
      </c>
      <c r="U286" s="8">
        <f t="shared" si="47"/>
        <v>1.5847277869432006</v>
      </c>
      <c r="V286" s="8">
        <f t="shared" si="48"/>
        <v>1.0999148453022991</v>
      </c>
      <c r="W286" s="8">
        <f t="shared" si="49"/>
        <v>2.1451202263083453</v>
      </c>
      <c r="X286" s="8">
        <f t="shared" si="50"/>
        <v>1.6382656919586589</v>
      </c>
      <c r="Y286" s="8">
        <f t="shared" si="51"/>
        <v>1.6960629921259842</v>
      </c>
      <c r="Z286" s="8">
        <f t="shared" si="52"/>
        <v>1.1041214750542299</v>
      </c>
      <c r="AA286" s="8">
        <f t="shared" si="53"/>
        <v>1.4084220795057312</v>
      </c>
      <c r="AB286" s="8">
        <f t="shared" si="54"/>
        <v>1.6710743801652892</v>
      </c>
      <c r="AC286" s="8">
        <f t="shared" si="55"/>
        <v>1.1379690949227372</v>
      </c>
    </row>
    <row r="287" spans="1:29" x14ac:dyDescent="0.25">
      <c r="A287" s="7">
        <f t="shared" si="56"/>
        <v>42653</v>
      </c>
      <c r="B287" s="28">
        <v>5456</v>
      </c>
      <c r="C287" s="28">
        <v>8858</v>
      </c>
      <c r="D287" s="28">
        <v>42725</v>
      </c>
      <c r="E287" s="30">
        <v>2838</v>
      </c>
      <c r="F287" s="28">
        <v>16101</v>
      </c>
      <c r="G287" s="28">
        <v>3822</v>
      </c>
      <c r="H287" s="28">
        <v>12872</v>
      </c>
      <c r="I287" s="28">
        <v>6373</v>
      </c>
      <c r="J287" s="28">
        <v>7950</v>
      </c>
      <c r="K287" s="28">
        <v>161</v>
      </c>
      <c r="L287" s="28">
        <v>3139</v>
      </c>
      <c r="M287" s="28">
        <v>814</v>
      </c>
      <c r="N287" s="28">
        <v>1685</v>
      </c>
      <c r="O287" s="8"/>
      <c r="P287" s="8"/>
      <c r="Q287" s="8">
        <f t="shared" si="43"/>
        <v>2.1163692785104731</v>
      </c>
      <c r="R287" s="8">
        <f t="shared" si="44"/>
        <v>1.1978363759296822</v>
      </c>
      <c r="S287" s="8">
        <f t="shared" si="45"/>
        <v>1.2454452703687509</v>
      </c>
      <c r="T287" s="8">
        <f t="shared" si="46"/>
        <v>1.8392741412832145</v>
      </c>
      <c r="U287" s="8">
        <f t="shared" si="47"/>
        <v>1.28141663350577</v>
      </c>
      <c r="V287" s="8">
        <f t="shared" si="48"/>
        <v>1.0462633451957295</v>
      </c>
      <c r="W287" s="8">
        <f t="shared" si="49"/>
        <v>1.6128304723718832</v>
      </c>
      <c r="X287" s="8">
        <f t="shared" si="50"/>
        <v>1.5920559580314764</v>
      </c>
      <c r="Y287" s="8">
        <f t="shared" si="51"/>
        <v>2.3458247270581292</v>
      </c>
      <c r="Z287" s="8">
        <f t="shared" si="52"/>
        <v>1.0320512820512822</v>
      </c>
      <c r="AA287" s="8">
        <f t="shared" si="53"/>
        <v>0.37121570482497634</v>
      </c>
      <c r="AB287" s="8">
        <f t="shared" si="54"/>
        <v>2.2362637362637363</v>
      </c>
      <c r="AC287" s="8">
        <f t="shared" si="55"/>
        <v>1</v>
      </c>
    </row>
    <row r="288" spans="1:29" x14ac:dyDescent="0.25">
      <c r="A288" s="3">
        <f t="shared" si="56"/>
        <v>42654</v>
      </c>
      <c r="B288" s="27">
        <v>4616</v>
      </c>
      <c r="C288" s="27">
        <v>10693</v>
      </c>
      <c r="D288" s="27">
        <v>46252</v>
      </c>
      <c r="E288" s="29">
        <v>4803</v>
      </c>
      <c r="F288" s="27">
        <v>8505</v>
      </c>
      <c r="G288" s="27">
        <v>4206</v>
      </c>
      <c r="H288" s="27">
        <v>13970</v>
      </c>
      <c r="I288" s="27">
        <v>6845</v>
      </c>
      <c r="J288" s="27">
        <v>5327</v>
      </c>
      <c r="K288" s="27">
        <v>637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2.0451927337173239</v>
      </c>
      <c r="R288" s="6">
        <f t="shared" si="44"/>
        <v>0.95184262061598723</v>
      </c>
      <c r="S288" s="6">
        <f t="shared" si="45"/>
        <v>1.1136204945465051</v>
      </c>
      <c r="T288" s="6">
        <f t="shared" si="46"/>
        <v>1.5563836681788723</v>
      </c>
      <c r="U288" s="6">
        <f t="shared" si="47"/>
        <v>1.6728953579858379</v>
      </c>
      <c r="V288" s="6">
        <f t="shared" si="48"/>
        <v>1.0779087647360328</v>
      </c>
      <c r="W288" s="6">
        <f t="shared" si="49"/>
        <v>1.1092583770049229</v>
      </c>
      <c r="X288" s="6">
        <f t="shared" si="50"/>
        <v>1.4948678750818956</v>
      </c>
      <c r="Y288" s="6">
        <f t="shared" si="51"/>
        <v>2.0394333843797856</v>
      </c>
      <c r="Z288" s="6">
        <f t="shared" si="52"/>
        <v>1.7032085561497325</v>
      </c>
      <c r="AA288" s="6">
        <f t="shared" si="53"/>
        <v>0.33435144783815945</v>
      </c>
      <c r="AB288" s="6">
        <f t="shared" si="54"/>
        <v>1.5918762088974856</v>
      </c>
      <c r="AC288" s="6">
        <f t="shared" si="55"/>
        <v>0.34771754636233954</v>
      </c>
    </row>
    <row r="289" spans="1:29" x14ac:dyDescent="0.25">
      <c r="A289" s="3">
        <f t="shared" si="56"/>
        <v>42655</v>
      </c>
      <c r="B289" s="27">
        <v>5901</v>
      </c>
      <c r="C289" s="27">
        <v>14146</v>
      </c>
      <c r="D289" s="27">
        <v>52072</v>
      </c>
      <c r="E289" s="29">
        <v>4585</v>
      </c>
      <c r="F289" s="27">
        <v>12993</v>
      </c>
      <c r="G289" s="27">
        <v>4108</v>
      </c>
      <c r="H289" s="27">
        <v>17234</v>
      </c>
      <c r="I289" s="27">
        <v>7378</v>
      </c>
      <c r="J289" s="27">
        <v>3622</v>
      </c>
      <c r="K289" s="27">
        <v>916</v>
      </c>
      <c r="L289" s="27">
        <v>11415</v>
      </c>
      <c r="M289" s="27">
        <v>808</v>
      </c>
      <c r="N289" s="27">
        <v>4042</v>
      </c>
      <c r="O289" s="6"/>
      <c r="P289" s="6"/>
      <c r="Q289" s="6">
        <f t="shared" si="43"/>
        <v>2.2051569506726456</v>
      </c>
      <c r="R289" s="6">
        <f t="shared" si="44"/>
        <v>1.1285201435979257</v>
      </c>
      <c r="S289" s="6">
        <f t="shared" si="45"/>
        <v>1.1600686167487246</v>
      </c>
      <c r="T289" s="6">
        <f t="shared" si="46"/>
        <v>1.8623070674248579</v>
      </c>
      <c r="U289" s="6">
        <f t="shared" si="47"/>
        <v>1.2387262846791878</v>
      </c>
      <c r="V289" s="6">
        <f t="shared" si="48"/>
        <v>0.98964105034931338</v>
      </c>
      <c r="W289" s="6">
        <f t="shared" si="49"/>
        <v>1.1851189657543666</v>
      </c>
      <c r="X289" s="6">
        <f t="shared" si="50"/>
        <v>1.6294169611307421</v>
      </c>
      <c r="Y289" s="6">
        <f t="shared" si="51"/>
        <v>1.8404471544715446</v>
      </c>
      <c r="Z289" s="6">
        <f t="shared" si="52"/>
        <v>1.1653944020356235</v>
      </c>
      <c r="AA289" s="6">
        <f t="shared" si="53"/>
        <v>0.37482760885269589</v>
      </c>
      <c r="AB289" s="6">
        <f t="shared" si="54"/>
        <v>1.9056603773584906</v>
      </c>
      <c r="AC289" s="6">
        <f t="shared" si="55"/>
        <v>1.7105374523910284</v>
      </c>
    </row>
    <row r="290" spans="1:29" x14ac:dyDescent="0.25">
      <c r="A290" s="3">
        <f t="shared" si="56"/>
        <v>42656</v>
      </c>
      <c r="B290" s="27">
        <v>7331</v>
      </c>
      <c r="C290" s="27">
        <v>16029</v>
      </c>
      <c r="D290" s="27">
        <v>60097</v>
      </c>
      <c r="E290" s="29">
        <v>6063</v>
      </c>
      <c r="F290" s="27">
        <v>22591</v>
      </c>
      <c r="G290" s="27">
        <v>4830</v>
      </c>
      <c r="H290" s="27">
        <v>19722</v>
      </c>
      <c r="I290" s="27">
        <v>7287</v>
      </c>
      <c r="J290" s="27">
        <v>7360</v>
      </c>
      <c r="K290" s="27">
        <v>968</v>
      </c>
      <c r="L290" s="27">
        <v>26675</v>
      </c>
      <c r="M290" s="27">
        <v>1084</v>
      </c>
      <c r="N290" s="27">
        <v>2506</v>
      </c>
      <c r="O290" s="6"/>
      <c r="P290" s="6"/>
      <c r="Q290" s="6">
        <f t="shared" si="43"/>
        <v>1.9932028276237086</v>
      </c>
      <c r="R290" s="6">
        <f t="shared" si="44"/>
        <v>1.3110584001308687</v>
      </c>
      <c r="S290" s="6">
        <f t="shared" si="45"/>
        <v>1.2098037242073478</v>
      </c>
      <c r="T290" s="6">
        <f t="shared" si="46"/>
        <v>1.5180270405608414</v>
      </c>
      <c r="U290" s="6">
        <f t="shared" si="47"/>
        <v>1.2051104235570256</v>
      </c>
      <c r="V290" s="6">
        <f t="shared" si="48"/>
        <v>1.2017914904205027</v>
      </c>
      <c r="W290" s="6">
        <f t="shared" si="49"/>
        <v>1.3925999152662054</v>
      </c>
      <c r="X290" s="6">
        <f t="shared" si="50"/>
        <v>1.4606133493686109</v>
      </c>
      <c r="Y290" s="6">
        <f t="shared" si="51"/>
        <v>3.524904214559387</v>
      </c>
      <c r="Z290" s="6">
        <f t="shared" si="52"/>
        <v>1.1648616125150422</v>
      </c>
      <c r="AA290" s="6">
        <f t="shared" si="53"/>
        <v>0.8494140873774042</v>
      </c>
      <c r="AB290" s="6">
        <f t="shared" si="54"/>
        <v>1.7741407528641571</v>
      </c>
      <c r="AC290" s="6">
        <f t="shared" si="55"/>
        <v>1.3922222222222222</v>
      </c>
    </row>
    <row r="291" spans="1:29" x14ac:dyDescent="0.25">
      <c r="A291" s="3">
        <f t="shared" si="56"/>
        <v>42657</v>
      </c>
      <c r="B291" s="27">
        <v>8803</v>
      </c>
      <c r="C291" s="27">
        <v>16078</v>
      </c>
      <c r="D291" s="27">
        <v>66749</v>
      </c>
      <c r="E291" s="29">
        <v>7074</v>
      </c>
      <c r="F291" s="27">
        <v>30621</v>
      </c>
      <c r="G291" s="27">
        <v>4616</v>
      </c>
      <c r="H291" s="27">
        <v>18965</v>
      </c>
      <c r="I291" s="27">
        <v>7791</v>
      </c>
      <c r="J291" s="27">
        <v>8271</v>
      </c>
      <c r="K291" s="27">
        <v>902</v>
      </c>
      <c r="L291" s="27">
        <v>29498</v>
      </c>
      <c r="M291" s="27">
        <v>1186</v>
      </c>
      <c r="N291" s="27">
        <v>2345</v>
      </c>
      <c r="O291" s="6"/>
      <c r="P291" s="6"/>
      <c r="Q291" s="6">
        <f t="shared" si="43"/>
        <v>1.974652310453118</v>
      </c>
      <c r="R291" s="6">
        <f t="shared" si="44"/>
        <v>1.2949420103092784</v>
      </c>
      <c r="S291" s="6">
        <f t="shared" si="45"/>
        <v>1.1594809616453585</v>
      </c>
      <c r="T291" s="6">
        <f t="shared" si="46"/>
        <v>1.6073619631901841</v>
      </c>
      <c r="U291" s="6">
        <f t="shared" si="47"/>
        <v>1.6890617243091179</v>
      </c>
      <c r="V291" s="6">
        <f t="shared" si="48"/>
        <v>1.0510018214936248</v>
      </c>
      <c r="W291" s="6">
        <f t="shared" si="49"/>
        <v>1.0812428734321551</v>
      </c>
      <c r="X291" s="6">
        <f t="shared" si="50"/>
        <v>1.3381999312950876</v>
      </c>
      <c r="Y291" s="6">
        <f t="shared" si="51"/>
        <v>2.3122728543472184</v>
      </c>
      <c r="Z291" s="6">
        <f t="shared" si="52"/>
        <v>1.0815347721822541</v>
      </c>
      <c r="AA291" s="6">
        <f t="shared" si="53"/>
        <v>1.0852034434552278</v>
      </c>
      <c r="AB291" s="6">
        <f t="shared" si="54"/>
        <v>2.3625498007968129</v>
      </c>
      <c r="AC291" s="6">
        <f t="shared" si="55"/>
        <v>0.96264367816091956</v>
      </c>
    </row>
    <row r="292" spans="1:29" x14ac:dyDescent="0.25">
      <c r="A292" s="3">
        <f t="shared" si="56"/>
        <v>42658</v>
      </c>
      <c r="B292" s="27">
        <v>10010</v>
      </c>
      <c r="C292" s="27">
        <v>17093</v>
      </c>
      <c r="D292" s="27">
        <v>72300</v>
      </c>
      <c r="E292" s="29">
        <v>7976</v>
      </c>
      <c r="F292" s="27">
        <v>25086</v>
      </c>
      <c r="G292" s="27">
        <v>4552</v>
      </c>
      <c r="H292" s="27">
        <v>15650</v>
      </c>
      <c r="I292" s="27">
        <v>7984</v>
      </c>
      <c r="J292" s="27">
        <v>10448</v>
      </c>
      <c r="K292" s="27">
        <v>1179</v>
      </c>
      <c r="L292" s="27">
        <v>30574</v>
      </c>
      <c r="M292" s="27">
        <v>998</v>
      </c>
      <c r="N292" s="27">
        <v>2374</v>
      </c>
      <c r="O292" s="6"/>
      <c r="P292" s="6"/>
      <c r="Q292" s="6">
        <f t="shared" si="43"/>
        <v>1.8633655994043188</v>
      </c>
      <c r="R292" s="6">
        <f t="shared" si="44"/>
        <v>1.2836437368579152</v>
      </c>
      <c r="S292" s="6">
        <f t="shared" si="45"/>
        <v>1.1775627870614678</v>
      </c>
      <c r="T292" s="6">
        <f t="shared" si="46"/>
        <v>1.6067687348912167</v>
      </c>
      <c r="U292" s="6">
        <f t="shared" si="47"/>
        <v>1.2333939721716898</v>
      </c>
      <c r="V292" s="6">
        <f t="shared" si="48"/>
        <v>1.0989859971028488</v>
      </c>
      <c r="W292" s="6">
        <f t="shared" si="49"/>
        <v>1.1289042775733968</v>
      </c>
      <c r="X292" s="6">
        <f t="shared" si="50"/>
        <v>1.337129459052085</v>
      </c>
      <c r="Y292" s="6">
        <f t="shared" si="51"/>
        <v>1.8240223463687151</v>
      </c>
      <c r="Z292" s="6">
        <f t="shared" si="52"/>
        <v>1.5057471264367817</v>
      </c>
      <c r="AA292" s="6">
        <f t="shared" si="53"/>
        <v>1.1057104625510832</v>
      </c>
      <c r="AB292" s="6">
        <f t="shared" si="54"/>
        <v>1.6175040518638575</v>
      </c>
      <c r="AC292" s="6">
        <f t="shared" si="55"/>
        <v>0.92806880375293199</v>
      </c>
    </row>
    <row r="293" spans="1:29" x14ac:dyDescent="0.25">
      <c r="A293" s="7">
        <f t="shared" si="56"/>
        <v>42659</v>
      </c>
      <c r="B293" s="28">
        <v>10925</v>
      </c>
      <c r="C293" s="28">
        <v>14013</v>
      </c>
      <c r="D293" s="28">
        <v>58670</v>
      </c>
      <c r="E293" s="30">
        <v>4941</v>
      </c>
      <c r="F293" s="28">
        <v>32427</v>
      </c>
      <c r="G293" s="28">
        <v>4103</v>
      </c>
      <c r="H293" s="28">
        <v>16170</v>
      </c>
      <c r="I293" s="28">
        <v>8114</v>
      </c>
      <c r="J293" s="28">
        <v>10192</v>
      </c>
      <c r="K293" s="28">
        <v>697</v>
      </c>
      <c r="L293" s="28">
        <v>22792</v>
      </c>
      <c r="M293" s="28">
        <v>1252</v>
      </c>
      <c r="N293" s="28">
        <v>2215</v>
      </c>
      <c r="O293" s="8"/>
      <c r="P293" s="8"/>
      <c r="Q293" s="8">
        <f t="shared" si="43"/>
        <v>1.9086303284416493</v>
      </c>
      <c r="R293" s="8">
        <f t="shared" si="44"/>
        <v>1.30901447921532</v>
      </c>
      <c r="S293" s="8">
        <f t="shared" si="45"/>
        <v>1.0734607995608818</v>
      </c>
      <c r="T293" s="8">
        <f t="shared" si="46"/>
        <v>1.6608403361344537</v>
      </c>
      <c r="U293" s="8">
        <f t="shared" si="47"/>
        <v>1.2056439619274242</v>
      </c>
      <c r="V293" s="8">
        <f t="shared" si="48"/>
        <v>1.0588387096774194</v>
      </c>
      <c r="W293" s="8">
        <f t="shared" si="49"/>
        <v>1.0662007121192141</v>
      </c>
      <c r="X293" s="8">
        <f t="shared" si="50"/>
        <v>1.2484997691952608</v>
      </c>
      <c r="Y293" s="8">
        <f t="shared" si="51"/>
        <v>1.8926648096564531</v>
      </c>
      <c r="Z293" s="8">
        <f t="shared" si="52"/>
        <v>1.3693516699410608</v>
      </c>
      <c r="AA293" s="8">
        <f t="shared" si="53"/>
        <v>0.65777777777777779</v>
      </c>
      <c r="AB293" s="8">
        <f t="shared" si="54"/>
        <v>1.23837784371909</v>
      </c>
      <c r="AC293" s="8">
        <f t="shared" si="55"/>
        <v>1.0741998060135791</v>
      </c>
    </row>
    <row r="294" spans="1:29" x14ac:dyDescent="0.25">
      <c r="A294" s="7">
        <f t="shared" si="56"/>
        <v>42660</v>
      </c>
      <c r="B294" s="28">
        <v>11704</v>
      </c>
      <c r="C294" s="28">
        <v>12699</v>
      </c>
      <c r="D294" s="28">
        <v>52183</v>
      </c>
      <c r="E294" s="30">
        <v>5248</v>
      </c>
      <c r="F294" s="28">
        <v>29837</v>
      </c>
      <c r="G294" s="28">
        <v>3890</v>
      </c>
      <c r="H294" s="28">
        <v>16981</v>
      </c>
      <c r="I294" s="28">
        <v>8182</v>
      </c>
      <c r="J294" s="28">
        <v>10964</v>
      </c>
      <c r="K294" s="28">
        <v>321</v>
      </c>
      <c r="L294" s="28">
        <v>10982</v>
      </c>
      <c r="M294" s="28">
        <v>1283</v>
      </c>
      <c r="N294" s="28">
        <v>1827</v>
      </c>
      <c r="O294" s="8"/>
      <c r="P294" s="8"/>
      <c r="Q294" s="8">
        <f t="shared" si="43"/>
        <v>2.1451612903225805</v>
      </c>
      <c r="R294" s="8">
        <f t="shared" si="44"/>
        <v>1.4336193271618876</v>
      </c>
      <c r="S294" s="8">
        <f t="shared" si="45"/>
        <v>1.2213692217671153</v>
      </c>
      <c r="T294" s="8">
        <f t="shared" si="46"/>
        <v>1.8491895701198027</v>
      </c>
      <c r="U294" s="8">
        <f t="shared" si="47"/>
        <v>1.8531147133718402</v>
      </c>
      <c r="V294" s="8">
        <f t="shared" si="48"/>
        <v>1.0177917320774463</v>
      </c>
      <c r="W294" s="8">
        <f t="shared" si="49"/>
        <v>1.3192200124300808</v>
      </c>
      <c r="X294" s="8">
        <f t="shared" si="50"/>
        <v>1.2838537580417386</v>
      </c>
      <c r="Y294" s="8">
        <f t="shared" si="51"/>
        <v>1.379119496855346</v>
      </c>
      <c r="Z294" s="8">
        <f t="shared" si="52"/>
        <v>1.9937888198757765</v>
      </c>
      <c r="AA294" s="8">
        <f t="shared" si="53"/>
        <v>3.4985664224275248</v>
      </c>
      <c r="AB294" s="8">
        <f t="shared" si="54"/>
        <v>1.5761670761670761</v>
      </c>
      <c r="AC294" s="8">
        <f t="shared" si="55"/>
        <v>1.084272997032641</v>
      </c>
    </row>
    <row r="295" spans="1:29" x14ac:dyDescent="0.25">
      <c r="A295" s="3">
        <f t="shared" si="56"/>
        <v>42661</v>
      </c>
      <c r="B295" s="27">
        <v>9335</v>
      </c>
      <c r="C295" s="27">
        <v>20188</v>
      </c>
      <c r="D295" s="27">
        <v>59221</v>
      </c>
      <c r="E295" s="29">
        <v>6750</v>
      </c>
      <c r="F295" s="27">
        <v>13243</v>
      </c>
      <c r="G295" s="27">
        <v>4251</v>
      </c>
      <c r="H295" s="27">
        <v>18803</v>
      </c>
      <c r="I295" s="27">
        <v>7992</v>
      </c>
      <c r="J295" s="27">
        <v>9138</v>
      </c>
      <c r="K295" s="27">
        <v>771</v>
      </c>
      <c r="L295" s="27">
        <v>15783</v>
      </c>
      <c r="M295" s="27">
        <v>1031</v>
      </c>
      <c r="N295" s="27">
        <v>3289</v>
      </c>
      <c r="O295" s="6"/>
      <c r="P295" s="6"/>
      <c r="Q295" s="6">
        <f t="shared" si="43"/>
        <v>2.022313691507799</v>
      </c>
      <c r="R295" s="6">
        <f t="shared" si="44"/>
        <v>1.8879640886561302</v>
      </c>
      <c r="S295" s="6">
        <f t="shared" si="45"/>
        <v>1.2803986854622502</v>
      </c>
      <c r="T295" s="6">
        <f t="shared" si="46"/>
        <v>1.4053716427232978</v>
      </c>
      <c r="U295" s="6">
        <f t="shared" si="47"/>
        <v>1.5570840681951794</v>
      </c>
      <c r="V295" s="6">
        <f t="shared" si="48"/>
        <v>1.0106990014265336</v>
      </c>
      <c r="W295" s="6">
        <f t="shared" si="49"/>
        <v>1.3459556191839657</v>
      </c>
      <c r="X295" s="6">
        <f t="shared" si="50"/>
        <v>1.1675675675675676</v>
      </c>
      <c r="Y295" s="6">
        <f t="shared" si="51"/>
        <v>1.7154120518115261</v>
      </c>
      <c r="Z295" s="6">
        <f t="shared" si="52"/>
        <v>1.2103610675039247</v>
      </c>
      <c r="AA295" s="6">
        <f t="shared" si="53"/>
        <v>1.8724641119943053</v>
      </c>
      <c r="AB295" s="6">
        <f t="shared" si="54"/>
        <v>1.2527339003645201</v>
      </c>
      <c r="AC295" s="6">
        <f t="shared" si="55"/>
        <v>3.3733333333333335</v>
      </c>
    </row>
    <row r="296" spans="1:29" x14ac:dyDescent="0.25">
      <c r="A296" s="3">
        <f t="shared" si="56"/>
        <v>42662</v>
      </c>
      <c r="B296" s="27">
        <v>10874</v>
      </c>
      <c r="C296" s="27">
        <v>22250</v>
      </c>
      <c r="D296" s="27">
        <v>63346</v>
      </c>
      <c r="E296" s="29">
        <v>7167</v>
      </c>
      <c r="F296" s="27">
        <v>20468</v>
      </c>
      <c r="G296" s="27">
        <v>5039</v>
      </c>
      <c r="H296" s="27">
        <v>21330</v>
      </c>
      <c r="I296" s="27">
        <v>8165</v>
      </c>
      <c r="J296" s="27">
        <v>8227</v>
      </c>
      <c r="K296" s="27">
        <v>1290</v>
      </c>
      <c r="L296" s="27">
        <v>23690</v>
      </c>
      <c r="M296" s="27">
        <v>1263</v>
      </c>
      <c r="N296" s="27">
        <v>2251</v>
      </c>
      <c r="O296" s="6"/>
      <c r="P296" s="6"/>
      <c r="Q296" s="6">
        <f t="shared" si="43"/>
        <v>1.8427385188951024</v>
      </c>
      <c r="R296" s="6">
        <f t="shared" si="44"/>
        <v>1.5728827937226071</v>
      </c>
      <c r="S296" s="6">
        <f t="shared" si="45"/>
        <v>1.2165079121216777</v>
      </c>
      <c r="T296" s="6">
        <f t="shared" si="46"/>
        <v>1.5631406761177753</v>
      </c>
      <c r="U296" s="6">
        <f t="shared" si="47"/>
        <v>1.5753097821904103</v>
      </c>
      <c r="V296" s="6">
        <f t="shared" si="48"/>
        <v>1.2266309639727362</v>
      </c>
      <c r="W296" s="6">
        <f t="shared" si="49"/>
        <v>1.2376697226412905</v>
      </c>
      <c r="X296" s="6">
        <f t="shared" si="50"/>
        <v>1.1066684738411494</v>
      </c>
      <c r="Y296" s="6">
        <f t="shared" si="51"/>
        <v>2.2713970182219767</v>
      </c>
      <c r="Z296" s="6">
        <f t="shared" si="52"/>
        <v>1.4082969432314409</v>
      </c>
      <c r="AA296" s="6">
        <f t="shared" si="53"/>
        <v>2.0753394656154183</v>
      </c>
      <c r="AB296" s="6">
        <f t="shared" si="54"/>
        <v>1.5631188118811881</v>
      </c>
      <c r="AC296" s="6">
        <f t="shared" si="55"/>
        <v>0.55690252350321623</v>
      </c>
    </row>
    <row r="297" spans="1:29" x14ac:dyDescent="0.25">
      <c r="A297" s="3">
        <f t="shared" si="56"/>
        <v>42663</v>
      </c>
      <c r="B297" s="27">
        <v>15198</v>
      </c>
      <c r="C297" s="27">
        <v>21874</v>
      </c>
      <c r="D297" s="27">
        <v>64876</v>
      </c>
      <c r="E297" s="29">
        <v>10457</v>
      </c>
      <c r="F297" s="27">
        <v>26676</v>
      </c>
      <c r="G297" s="27">
        <v>5616</v>
      </c>
      <c r="H297" s="27">
        <v>26684</v>
      </c>
      <c r="I297" s="27">
        <v>8743</v>
      </c>
      <c r="J297" s="27">
        <v>9679</v>
      </c>
      <c r="K297" s="27">
        <v>1571</v>
      </c>
      <c r="L297" s="27">
        <v>25832</v>
      </c>
      <c r="M297" s="27">
        <v>1166</v>
      </c>
      <c r="N297" s="27">
        <v>2266</v>
      </c>
      <c r="O297" s="6"/>
      <c r="P297" s="6"/>
      <c r="Q297" s="6">
        <f t="shared" si="43"/>
        <v>2.0731141726913109</v>
      </c>
      <c r="R297" s="6">
        <f t="shared" si="44"/>
        <v>1.3646515690311312</v>
      </c>
      <c r="S297" s="6">
        <f t="shared" si="45"/>
        <v>1.0795214403381201</v>
      </c>
      <c r="T297" s="6">
        <f t="shared" si="46"/>
        <v>1.7247237341250206</v>
      </c>
      <c r="U297" s="6">
        <f t="shared" si="47"/>
        <v>1.1808242220353238</v>
      </c>
      <c r="V297" s="6">
        <f t="shared" si="48"/>
        <v>1.1627329192546585</v>
      </c>
      <c r="W297" s="6">
        <f t="shared" si="49"/>
        <v>1.3530067944427542</v>
      </c>
      <c r="X297" s="6">
        <f t="shared" si="50"/>
        <v>1.1998078770413065</v>
      </c>
      <c r="Y297" s="6">
        <f t="shared" si="51"/>
        <v>1.3150815217391305</v>
      </c>
      <c r="Z297" s="6">
        <f t="shared" si="52"/>
        <v>1.6229338842975207</v>
      </c>
      <c r="AA297" s="6">
        <f t="shared" si="53"/>
        <v>0.96839737582005625</v>
      </c>
      <c r="AB297" s="6">
        <f t="shared" si="54"/>
        <v>1.0756457564575646</v>
      </c>
      <c r="AC297" s="6">
        <f t="shared" si="55"/>
        <v>0.90422984836392661</v>
      </c>
    </row>
    <row r="298" spans="1:29" x14ac:dyDescent="0.25">
      <c r="A298" s="3">
        <f t="shared" si="56"/>
        <v>42664</v>
      </c>
      <c r="B298" s="27">
        <v>16079</v>
      </c>
      <c r="C298" s="27">
        <v>20962</v>
      </c>
      <c r="D298" s="27">
        <v>75242</v>
      </c>
      <c r="E298" s="29">
        <v>12519</v>
      </c>
      <c r="F298" s="27">
        <v>41622</v>
      </c>
      <c r="G298" s="27">
        <v>5471</v>
      </c>
      <c r="H298" s="27">
        <v>21243</v>
      </c>
      <c r="I298" s="27">
        <v>9271</v>
      </c>
      <c r="J298" s="27">
        <v>13227</v>
      </c>
      <c r="K298" s="27">
        <v>1666</v>
      </c>
      <c r="L298" s="27">
        <v>31985</v>
      </c>
      <c r="M298" s="27">
        <v>1054</v>
      </c>
      <c r="N298" s="27">
        <v>3194</v>
      </c>
      <c r="O298" s="6"/>
      <c r="P298" s="6"/>
      <c r="Q298" s="6">
        <f t="shared" si="43"/>
        <v>1.8265364080427127</v>
      </c>
      <c r="R298" s="6">
        <f t="shared" si="44"/>
        <v>1.3037691255131236</v>
      </c>
      <c r="S298" s="6">
        <f t="shared" si="45"/>
        <v>1.1272378612413669</v>
      </c>
      <c r="T298" s="6">
        <f t="shared" si="46"/>
        <v>1.7697201017811706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1.1201160031637227</v>
      </c>
      <c r="X298" s="6">
        <f t="shared" si="50"/>
        <v>1.1899627775638557</v>
      </c>
      <c r="Y298" s="6">
        <f t="shared" si="51"/>
        <v>1.5992020311933262</v>
      </c>
      <c r="Z298" s="6">
        <f t="shared" si="52"/>
        <v>1.8470066518847006</v>
      </c>
      <c r="AA298" s="6">
        <f t="shared" si="53"/>
        <v>1.0843108007322531</v>
      </c>
      <c r="AB298" s="6">
        <f t="shared" si="54"/>
        <v>0.88870151770657668</v>
      </c>
      <c r="AC298" s="6">
        <f t="shared" si="55"/>
        <v>1.3620469083155651</v>
      </c>
    </row>
    <row r="299" spans="1:29" x14ac:dyDescent="0.25">
      <c r="A299" s="3">
        <f t="shared" si="56"/>
        <v>42665</v>
      </c>
      <c r="B299" s="27">
        <v>19139</v>
      </c>
      <c r="C299" s="27">
        <v>21842</v>
      </c>
      <c r="D299" s="27">
        <v>81982</v>
      </c>
      <c r="E299" s="29">
        <v>13476</v>
      </c>
      <c r="F299" s="27">
        <v>42032</v>
      </c>
      <c r="G299" s="27">
        <v>6134</v>
      </c>
      <c r="H299" s="27">
        <v>20530</v>
      </c>
      <c r="I299" s="27">
        <v>9996</v>
      </c>
      <c r="J299" s="27">
        <v>16746</v>
      </c>
      <c r="K299" s="27">
        <v>1868</v>
      </c>
      <c r="L299" s="27">
        <v>23016</v>
      </c>
      <c r="M299" s="27">
        <v>785</v>
      </c>
      <c r="N299" s="27">
        <v>2584</v>
      </c>
      <c r="O299" s="6"/>
      <c r="P299" s="6"/>
      <c r="Q299" s="6">
        <f t="shared" si="43"/>
        <v>1.9119880119880119</v>
      </c>
      <c r="R299" s="6">
        <f t="shared" si="44"/>
        <v>1.2778330310653483</v>
      </c>
      <c r="S299" s="6">
        <f t="shared" si="45"/>
        <v>1.1339142461964038</v>
      </c>
      <c r="T299" s="6">
        <f t="shared" si="46"/>
        <v>1.6895687061183551</v>
      </c>
      <c r="U299" s="6">
        <f t="shared" si="47"/>
        <v>1.6755162241887906</v>
      </c>
      <c r="V299" s="6">
        <f t="shared" si="48"/>
        <v>1.3475395430579964</v>
      </c>
      <c r="W299" s="6">
        <f t="shared" si="49"/>
        <v>1.3118210862619808</v>
      </c>
      <c r="X299" s="6">
        <f t="shared" si="50"/>
        <v>1.252004008016032</v>
      </c>
      <c r="Y299" s="6">
        <f t="shared" si="51"/>
        <v>1.6027947932618682</v>
      </c>
      <c r="Z299" s="6">
        <f t="shared" si="52"/>
        <v>1.5843935538592027</v>
      </c>
      <c r="AA299" s="6">
        <f t="shared" si="53"/>
        <v>0.75279649375286195</v>
      </c>
      <c r="AB299" s="6">
        <f t="shared" si="54"/>
        <v>0.78657314629258512</v>
      </c>
      <c r="AC299" s="6">
        <f t="shared" si="55"/>
        <v>1.088458298230834</v>
      </c>
    </row>
    <row r="300" spans="1:29" x14ac:dyDescent="0.25">
      <c r="A300" s="7">
        <f t="shared" si="56"/>
        <v>42666</v>
      </c>
      <c r="B300" s="28">
        <v>19644</v>
      </c>
      <c r="C300" s="28">
        <v>16944</v>
      </c>
      <c r="D300" s="28">
        <v>80873</v>
      </c>
      <c r="E300" s="30">
        <v>10458</v>
      </c>
      <c r="F300" s="28">
        <v>45422</v>
      </c>
      <c r="G300" s="28">
        <v>5814</v>
      </c>
      <c r="H300" s="28">
        <v>23012</v>
      </c>
      <c r="I300" s="28">
        <v>8651</v>
      </c>
      <c r="J300" s="28">
        <v>17568</v>
      </c>
      <c r="K300" s="28">
        <v>1477</v>
      </c>
      <c r="L300" s="28">
        <v>25574</v>
      </c>
      <c r="M300" s="28">
        <v>847</v>
      </c>
      <c r="N300" s="30">
        <v>2227</v>
      </c>
      <c r="O300" s="8"/>
      <c r="P300" s="8"/>
      <c r="Q300" s="8">
        <f t="shared" si="43"/>
        <v>1.7980778032036613</v>
      </c>
      <c r="R300" s="8">
        <f t="shared" si="44"/>
        <v>1.2091629201455791</v>
      </c>
      <c r="S300" s="8">
        <f t="shared" si="45"/>
        <v>1.378438725072439</v>
      </c>
      <c r="T300" s="8">
        <f t="shared" si="46"/>
        <v>2.1165755919854279</v>
      </c>
      <c r="U300" s="8">
        <f t="shared" si="47"/>
        <v>1.4007462916705216</v>
      </c>
      <c r="V300" s="8">
        <f t="shared" si="48"/>
        <v>1.4170119424811114</v>
      </c>
      <c r="W300" s="8">
        <f t="shared" si="49"/>
        <v>1.4231292517006802</v>
      </c>
      <c r="X300" s="8">
        <f t="shared" si="50"/>
        <v>1.0661819078136554</v>
      </c>
      <c r="Y300" s="8">
        <f t="shared" si="51"/>
        <v>1.7237048665620094</v>
      </c>
      <c r="Z300" s="8">
        <f t="shared" si="52"/>
        <v>2.1190817790530847</v>
      </c>
      <c r="AA300" s="8">
        <f t="shared" si="53"/>
        <v>1.1220603720603721</v>
      </c>
      <c r="AB300" s="8">
        <f t="shared" si="54"/>
        <v>0.67651757188498407</v>
      </c>
      <c r="AC300" s="8">
        <f t="shared" si="55"/>
        <v>1.0054176072234764</v>
      </c>
    </row>
    <row r="301" spans="1:29" x14ac:dyDescent="0.25">
      <c r="A301" s="7">
        <f t="shared" si="56"/>
        <v>42667</v>
      </c>
      <c r="B301" s="28">
        <v>21268</v>
      </c>
      <c r="C301" s="28">
        <v>15089</v>
      </c>
      <c r="D301" s="28">
        <v>64316</v>
      </c>
      <c r="E301" s="30">
        <v>9829</v>
      </c>
      <c r="F301" s="28">
        <v>52010</v>
      </c>
      <c r="G301" s="28">
        <v>6191</v>
      </c>
      <c r="H301" s="28">
        <v>19790</v>
      </c>
      <c r="I301" s="28">
        <v>10202</v>
      </c>
      <c r="J301" s="28">
        <v>17709</v>
      </c>
      <c r="K301" s="28">
        <v>514</v>
      </c>
      <c r="L301" s="28">
        <v>12904</v>
      </c>
      <c r="M301" s="28">
        <v>1020</v>
      </c>
      <c r="N301" s="30">
        <v>2145</v>
      </c>
      <c r="O301" s="8"/>
      <c r="P301" s="8"/>
      <c r="Q301" s="8">
        <f t="shared" si="43"/>
        <v>1.8171565276828434</v>
      </c>
      <c r="R301" s="8">
        <f t="shared" si="44"/>
        <v>1.1882037955744547</v>
      </c>
      <c r="S301" s="8">
        <f t="shared" si="45"/>
        <v>1.2325086714063966</v>
      </c>
      <c r="T301" s="8">
        <f t="shared" si="46"/>
        <v>1.8729039634146341</v>
      </c>
      <c r="U301" s="8">
        <f t="shared" si="47"/>
        <v>1.7431377149177196</v>
      </c>
      <c r="V301" s="8">
        <f t="shared" si="48"/>
        <v>1.5915167095115681</v>
      </c>
      <c r="W301" s="8">
        <f t="shared" si="49"/>
        <v>1.1654201754902538</v>
      </c>
      <c r="X301" s="8">
        <f t="shared" si="50"/>
        <v>1.2468834025910536</v>
      </c>
      <c r="Y301" s="8">
        <f t="shared" si="51"/>
        <v>1.6151951842393286</v>
      </c>
      <c r="Z301" s="8">
        <f t="shared" si="52"/>
        <v>1.6012461059190031</v>
      </c>
      <c r="AA301" s="8">
        <f t="shared" si="53"/>
        <v>1.1750136587142597</v>
      </c>
      <c r="AB301" s="8">
        <f t="shared" si="54"/>
        <v>0.79501169134840222</v>
      </c>
      <c r="AC301" s="8">
        <f t="shared" si="55"/>
        <v>1.174055829228243</v>
      </c>
    </row>
    <row r="302" spans="1:29" x14ac:dyDescent="0.25">
      <c r="A302" s="3">
        <f t="shared" si="56"/>
        <v>42668</v>
      </c>
      <c r="B302" s="29">
        <v>17007</v>
      </c>
      <c r="C302" s="29">
        <v>21886</v>
      </c>
      <c r="D302" s="29">
        <v>70425</v>
      </c>
      <c r="E302" s="29">
        <v>12621</v>
      </c>
      <c r="F302" s="29">
        <v>26771</v>
      </c>
      <c r="G302" s="29">
        <v>5960</v>
      </c>
      <c r="H302" s="29">
        <v>20890</v>
      </c>
      <c r="I302" s="29">
        <v>10343</v>
      </c>
      <c r="J302" s="29">
        <v>15622</v>
      </c>
      <c r="K302" s="29">
        <v>1069</v>
      </c>
      <c r="L302" s="29">
        <v>17422</v>
      </c>
      <c r="M302" s="29">
        <v>939</v>
      </c>
      <c r="N302" s="29">
        <v>4109</v>
      </c>
      <c r="O302" s="6"/>
      <c r="P302" s="6"/>
      <c r="Q302" s="6">
        <f t="shared" si="43"/>
        <v>1.8218532404927692</v>
      </c>
      <c r="R302" s="6">
        <f t="shared" si="44"/>
        <v>1.0841093719041015</v>
      </c>
      <c r="S302" s="6">
        <f t="shared" si="45"/>
        <v>1.1891896455649178</v>
      </c>
      <c r="T302" s="6">
        <f t="shared" si="46"/>
        <v>1.8697777777777778</v>
      </c>
      <c r="U302" s="6">
        <f t="shared" si="47"/>
        <v>2.0215208034433285</v>
      </c>
      <c r="V302" s="6">
        <f t="shared" si="48"/>
        <v>1.4020230533992002</v>
      </c>
      <c r="W302" s="6">
        <f t="shared" si="49"/>
        <v>1.1109929266606393</v>
      </c>
      <c r="X302" s="6">
        <f t="shared" si="50"/>
        <v>1.2941691691691692</v>
      </c>
      <c r="Y302" s="6">
        <f t="shared" si="51"/>
        <v>1.7095644561173122</v>
      </c>
      <c r="Z302" s="6">
        <f t="shared" si="52"/>
        <v>1.3865110246433203</v>
      </c>
      <c r="AA302" s="6">
        <f t="shared" si="53"/>
        <v>1.1038459101564975</v>
      </c>
      <c r="AB302" s="6">
        <f t="shared" si="54"/>
        <v>0.91076624636275461</v>
      </c>
      <c r="AC302" s="6">
        <f t="shared" si="55"/>
        <v>1.2493159014898145</v>
      </c>
    </row>
    <row r="303" spans="1:29" x14ac:dyDescent="0.25">
      <c r="A303" s="3">
        <f t="shared" si="56"/>
        <v>42669</v>
      </c>
      <c r="B303" s="29">
        <v>21991</v>
      </c>
      <c r="C303" s="29">
        <v>22760</v>
      </c>
      <c r="D303" s="29">
        <v>76785</v>
      </c>
      <c r="E303" s="29">
        <v>13161</v>
      </c>
      <c r="F303" s="29">
        <v>33417</v>
      </c>
      <c r="G303" s="29">
        <v>6968</v>
      </c>
      <c r="H303" s="29">
        <v>22884</v>
      </c>
      <c r="I303" s="29">
        <v>10292</v>
      </c>
      <c r="J303" s="29">
        <v>12687</v>
      </c>
      <c r="K303" s="29">
        <v>2415</v>
      </c>
      <c r="L303" s="29">
        <v>29353</v>
      </c>
      <c r="M303" s="29">
        <v>700</v>
      </c>
      <c r="N303" s="29">
        <v>2674</v>
      </c>
      <c r="O303" s="6"/>
      <c r="P303" s="6"/>
      <c r="Q303" s="6">
        <f t="shared" si="43"/>
        <v>2.0223468824719513</v>
      </c>
      <c r="R303" s="6">
        <f t="shared" si="44"/>
        <v>1.0229213483146067</v>
      </c>
      <c r="S303" s="6">
        <f t="shared" si="45"/>
        <v>1.212152306380829</v>
      </c>
      <c r="T303" s="6">
        <f t="shared" si="46"/>
        <v>1.8363331938049392</v>
      </c>
      <c r="U303" s="6">
        <f t="shared" si="47"/>
        <v>1.6326460816884893</v>
      </c>
      <c r="V303" s="6">
        <f t="shared" si="48"/>
        <v>1.3828140504068267</v>
      </c>
      <c r="W303" s="6">
        <f t="shared" si="49"/>
        <v>1.0728551336146273</v>
      </c>
      <c r="X303" s="6">
        <f t="shared" si="50"/>
        <v>1.26050214329455</v>
      </c>
      <c r="Y303" s="6">
        <f t="shared" si="51"/>
        <v>1.5421174182569588</v>
      </c>
      <c r="Z303" s="6">
        <f t="shared" si="52"/>
        <v>1.8720930232558139</v>
      </c>
      <c r="AA303" s="6">
        <f t="shared" si="53"/>
        <v>1.2390460109750949</v>
      </c>
      <c r="AB303" s="6">
        <f t="shared" si="54"/>
        <v>0.55423594615993665</v>
      </c>
      <c r="AC303" s="6">
        <f t="shared" si="55"/>
        <v>1.1879164815637495</v>
      </c>
    </row>
    <row r="304" spans="1:29" x14ac:dyDescent="0.25">
      <c r="A304" s="3">
        <f t="shared" si="56"/>
        <v>42670</v>
      </c>
      <c r="B304" s="29">
        <v>24989</v>
      </c>
      <c r="C304" s="29">
        <v>21726</v>
      </c>
      <c r="D304" s="29">
        <v>82230</v>
      </c>
      <c r="E304" s="29">
        <v>16202</v>
      </c>
      <c r="F304" s="29">
        <v>36437</v>
      </c>
      <c r="G304" s="29">
        <v>6824</v>
      </c>
      <c r="H304" s="29">
        <v>24701</v>
      </c>
      <c r="I304" s="29">
        <v>8102</v>
      </c>
      <c r="J304" s="29">
        <v>13571</v>
      </c>
      <c r="K304" s="29">
        <v>3390</v>
      </c>
      <c r="L304" s="29">
        <v>28852</v>
      </c>
      <c r="M304" s="29">
        <v>667</v>
      </c>
      <c r="N304" s="29">
        <v>2699</v>
      </c>
      <c r="O304" s="6"/>
      <c r="P304" s="6"/>
      <c r="Q304" s="6">
        <f t="shared" si="43"/>
        <v>1.6442295038820898</v>
      </c>
      <c r="R304" s="6">
        <f t="shared" si="44"/>
        <v>0.99323397641035016</v>
      </c>
      <c r="S304" s="6">
        <f t="shared" si="45"/>
        <v>1.2674949133732043</v>
      </c>
      <c r="T304" s="6">
        <f t="shared" si="46"/>
        <v>1.5493927512670937</v>
      </c>
      <c r="U304" s="6">
        <f t="shared" si="47"/>
        <v>1.3659094316989053</v>
      </c>
      <c r="V304" s="6">
        <f t="shared" si="48"/>
        <v>1.2150997150997151</v>
      </c>
      <c r="W304" s="6">
        <f t="shared" si="49"/>
        <v>0.92568580422725233</v>
      </c>
      <c r="X304" s="6">
        <f t="shared" si="50"/>
        <v>0.92668420450646227</v>
      </c>
      <c r="Y304" s="6">
        <f t="shared" si="51"/>
        <v>1.4021076557495609</v>
      </c>
      <c r="Z304" s="6">
        <f t="shared" si="52"/>
        <v>2.1578612348822408</v>
      </c>
      <c r="AA304" s="6">
        <f t="shared" si="53"/>
        <v>1.1169092598327655</v>
      </c>
      <c r="AB304" s="6">
        <f t="shared" si="54"/>
        <v>0.57204116638078906</v>
      </c>
      <c r="AC304" s="6">
        <f t="shared" si="55"/>
        <v>1.1910856134157104</v>
      </c>
    </row>
    <row r="305" spans="1:29" x14ac:dyDescent="0.25">
      <c r="A305" s="3">
        <f t="shared" si="56"/>
        <v>42671</v>
      </c>
      <c r="B305" s="29">
        <v>26826</v>
      </c>
      <c r="C305" s="29">
        <v>20207</v>
      </c>
      <c r="D305" s="29">
        <v>92336</v>
      </c>
      <c r="E305" s="29">
        <v>18732</v>
      </c>
      <c r="F305" s="29">
        <v>47637</v>
      </c>
      <c r="G305" s="29">
        <v>8293</v>
      </c>
      <c r="H305" s="29">
        <v>23065</v>
      </c>
      <c r="I305" s="29">
        <v>10264</v>
      </c>
      <c r="J305" s="29">
        <v>21048</v>
      </c>
      <c r="K305" s="29">
        <v>3262</v>
      </c>
      <c r="L305" s="29">
        <v>26647</v>
      </c>
      <c r="M305" s="29">
        <v>863</v>
      </c>
      <c r="N305" s="29">
        <v>2956</v>
      </c>
      <c r="O305" s="6"/>
      <c r="P305" s="6"/>
      <c r="Q305" s="6">
        <f t="shared" si="43"/>
        <v>1.6683873375209901</v>
      </c>
      <c r="R305" s="6">
        <f t="shared" si="44"/>
        <v>0.9639824444232421</v>
      </c>
      <c r="S305" s="6">
        <f t="shared" si="45"/>
        <v>1.2271869434624278</v>
      </c>
      <c r="T305" s="6">
        <f t="shared" si="46"/>
        <v>1.496285645818356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1.0857694299298593</v>
      </c>
      <c r="X305" s="6">
        <f t="shared" si="50"/>
        <v>1.1071081868191133</v>
      </c>
      <c r="Y305" s="6">
        <f t="shared" si="51"/>
        <v>1.5912905420730323</v>
      </c>
      <c r="Z305" s="6">
        <f t="shared" si="52"/>
        <v>1.9579831932773109</v>
      </c>
      <c r="AA305" s="6">
        <f t="shared" si="53"/>
        <v>0.83310926997029855</v>
      </c>
      <c r="AB305" s="6">
        <f t="shared" si="54"/>
        <v>0.81878557874762803</v>
      </c>
      <c r="AC305" s="6">
        <f t="shared" si="55"/>
        <v>0.92548528490920479</v>
      </c>
    </row>
    <row r="306" spans="1:29" x14ac:dyDescent="0.25">
      <c r="A306" s="3">
        <f t="shared" si="56"/>
        <v>42672</v>
      </c>
      <c r="B306" s="29">
        <v>31082</v>
      </c>
      <c r="C306" s="29">
        <v>21073</v>
      </c>
      <c r="D306" s="29">
        <v>101858</v>
      </c>
      <c r="E306" s="29">
        <v>19367</v>
      </c>
      <c r="F306" s="29">
        <v>49215</v>
      </c>
      <c r="G306" s="29">
        <v>8011</v>
      </c>
      <c r="H306" s="29">
        <v>24405</v>
      </c>
      <c r="I306" s="29">
        <v>11119</v>
      </c>
      <c r="J306" s="29">
        <v>23921</v>
      </c>
      <c r="K306" s="29">
        <v>4056</v>
      </c>
      <c r="L306" s="29">
        <v>23126</v>
      </c>
      <c r="M306" s="29">
        <v>762</v>
      </c>
      <c r="N306" s="29">
        <v>3457</v>
      </c>
      <c r="Q306" s="6">
        <f t="shared" si="43"/>
        <v>1.6240137938241288</v>
      </c>
      <c r="R306" s="6">
        <f t="shared" si="44"/>
        <v>0.96479260141012724</v>
      </c>
      <c r="S306" s="6">
        <f t="shared" si="45"/>
        <v>1.2424434631992389</v>
      </c>
      <c r="T306" s="6">
        <f t="shared" si="46"/>
        <v>1.4371475215197389</v>
      </c>
      <c r="U306" s="6">
        <f t="shared" si="47"/>
        <v>1.1708936048724781</v>
      </c>
      <c r="V306" s="6">
        <f t="shared" si="48"/>
        <v>1.3059993478969678</v>
      </c>
      <c r="W306" s="6">
        <f t="shared" si="49"/>
        <v>1.1887481734047736</v>
      </c>
      <c r="X306" s="6">
        <f t="shared" si="50"/>
        <v>1.1123449379751902</v>
      </c>
      <c r="Y306" s="6">
        <f t="shared" si="51"/>
        <v>1.4284605278872566</v>
      </c>
      <c r="Z306" s="6">
        <f t="shared" si="52"/>
        <v>2.171306209850107</v>
      </c>
      <c r="AA306" s="6">
        <f t="shared" si="53"/>
        <v>1.0047792839763643</v>
      </c>
      <c r="AB306" s="6">
        <f t="shared" si="54"/>
        <v>0.97070063694267517</v>
      </c>
      <c r="AC306" s="6">
        <f t="shared" si="55"/>
        <v>1.3378482972136223</v>
      </c>
    </row>
    <row r="307" spans="1:29" x14ac:dyDescent="0.25">
      <c r="A307" s="7">
        <f t="shared" si="56"/>
        <v>42673</v>
      </c>
      <c r="B307" s="30">
        <v>31756</v>
      </c>
      <c r="C307" s="30">
        <v>16458</v>
      </c>
      <c r="D307" s="30">
        <v>88482</v>
      </c>
      <c r="E307" s="30">
        <v>14070</v>
      </c>
      <c r="F307" s="30">
        <v>35641</v>
      </c>
      <c r="G307" s="30">
        <v>7820</v>
      </c>
      <c r="H307" s="30">
        <v>21915</v>
      </c>
      <c r="I307" s="30">
        <v>9804</v>
      </c>
      <c r="J307" s="30">
        <v>20056</v>
      </c>
      <c r="K307" s="30">
        <v>2987</v>
      </c>
      <c r="L307" s="30">
        <v>16077</v>
      </c>
      <c r="M307" s="30">
        <v>397</v>
      </c>
      <c r="N307" s="30">
        <v>2512</v>
      </c>
      <c r="O307" s="8"/>
      <c r="P307" s="8"/>
      <c r="Q307" s="8">
        <f t="shared" si="43"/>
        <v>1.6165750356342903</v>
      </c>
      <c r="R307" s="8">
        <f t="shared" si="44"/>
        <v>0.97131728045325783</v>
      </c>
      <c r="S307" s="8">
        <f t="shared" si="45"/>
        <v>1.0940857888293991</v>
      </c>
      <c r="T307" s="8">
        <f t="shared" si="46"/>
        <v>1.3453815261044177</v>
      </c>
      <c r="U307" s="8">
        <f t="shared" si="47"/>
        <v>0.78466381929461493</v>
      </c>
      <c r="V307" s="8">
        <f t="shared" si="48"/>
        <v>1.3450292397660819</v>
      </c>
      <c r="W307" s="8">
        <f t="shared" si="49"/>
        <v>0.9523292195376325</v>
      </c>
      <c r="X307" s="8">
        <f t="shared" si="50"/>
        <v>1.1332793896659346</v>
      </c>
      <c r="Y307" s="8">
        <f t="shared" si="51"/>
        <v>1.1416211293260474</v>
      </c>
      <c r="Z307" s="8">
        <f t="shared" si="52"/>
        <v>2.0223425863236288</v>
      </c>
      <c r="AA307" s="8">
        <f t="shared" si="53"/>
        <v>0.62864628137952605</v>
      </c>
      <c r="AB307" s="8">
        <f t="shared" si="54"/>
        <v>0.46871310507674147</v>
      </c>
      <c r="AC307" s="8">
        <f t="shared" si="55"/>
        <v>1.1279748540637629</v>
      </c>
    </row>
    <row r="308" spans="1:29" x14ac:dyDescent="0.25">
      <c r="A308" s="7">
        <f t="shared" si="56"/>
        <v>42674</v>
      </c>
      <c r="B308" s="30">
        <v>29907</v>
      </c>
      <c r="C308" s="30">
        <v>15577</v>
      </c>
      <c r="D308" s="30">
        <v>77301</v>
      </c>
      <c r="E308" s="30">
        <v>12556</v>
      </c>
      <c r="F308" s="30">
        <v>48227</v>
      </c>
      <c r="G308" s="30">
        <v>7719</v>
      </c>
      <c r="H308" s="30">
        <v>23254</v>
      </c>
      <c r="I308" s="30">
        <v>8683</v>
      </c>
      <c r="J308" s="30">
        <v>16915</v>
      </c>
      <c r="K308" s="30">
        <v>1297</v>
      </c>
      <c r="L308" s="30">
        <v>10100</v>
      </c>
      <c r="M308" s="30">
        <v>546</v>
      </c>
      <c r="N308" s="30">
        <v>2330</v>
      </c>
      <c r="O308" s="8"/>
      <c r="P308" s="8"/>
      <c r="Q308" s="8">
        <f t="shared" si="43"/>
        <v>1.4061971036298664</v>
      </c>
      <c r="R308" s="8">
        <f t="shared" si="44"/>
        <v>1.0323414407846776</v>
      </c>
      <c r="S308" s="8">
        <f t="shared" si="45"/>
        <v>1.2018937744884632</v>
      </c>
      <c r="T308" s="8">
        <f t="shared" si="46"/>
        <v>1.2774442974870281</v>
      </c>
      <c r="U308" s="8">
        <f t="shared" si="47"/>
        <v>0.92726398769467411</v>
      </c>
      <c r="V308" s="8">
        <f t="shared" si="48"/>
        <v>1.2468098853173961</v>
      </c>
      <c r="W308" s="8">
        <f t="shared" si="49"/>
        <v>1.1750378979282465</v>
      </c>
      <c r="X308" s="8">
        <f t="shared" si="50"/>
        <v>0.851107625955695</v>
      </c>
      <c r="Y308" s="8">
        <f t="shared" si="51"/>
        <v>0.95516404088316675</v>
      </c>
      <c r="Z308" s="8">
        <f t="shared" si="52"/>
        <v>2.5233463035019454</v>
      </c>
      <c r="AA308" s="8">
        <f t="shared" si="53"/>
        <v>0.78270303781773098</v>
      </c>
      <c r="AB308" s="8">
        <f t="shared" si="54"/>
        <v>0.53529411764705881</v>
      </c>
      <c r="AC308" s="8">
        <f t="shared" si="55"/>
        <v>1.0862470862470863</v>
      </c>
    </row>
    <row r="309" spans="1:29" x14ac:dyDescent="0.25">
      <c r="A309" s="3">
        <f t="shared" si="56"/>
        <v>42675</v>
      </c>
      <c r="B309" s="29">
        <v>22250</v>
      </c>
      <c r="C309" s="29">
        <v>18693</v>
      </c>
      <c r="D309" s="29">
        <v>89686</v>
      </c>
      <c r="E309" s="29">
        <v>16240</v>
      </c>
      <c r="F309" s="29">
        <v>54456</v>
      </c>
      <c r="G309" s="29">
        <v>8289</v>
      </c>
      <c r="H309" s="29">
        <v>18950</v>
      </c>
      <c r="I309" s="29">
        <v>8286</v>
      </c>
      <c r="J309" s="29">
        <v>11789</v>
      </c>
      <c r="K309" s="29">
        <v>1569</v>
      </c>
      <c r="L309" s="29">
        <v>8501</v>
      </c>
      <c r="M309" s="29">
        <v>748</v>
      </c>
      <c r="N309" s="29">
        <v>3422</v>
      </c>
      <c r="Q309" s="6">
        <f t="shared" si="43"/>
        <v>1.3082848238960427</v>
      </c>
      <c r="R309" s="6">
        <f t="shared" si="44"/>
        <v>0.8541076487252125</v>
      </c>
      <c r="S309" s="6">
        <f t="shared" si="45"/>
        <v>1.2734966276180333</v>
      </c>
      <c r="T309" s="6">
        <f t="shared" si="46"/>
        <v>1.2867443150305047</v>
      </c>
      <c r="U309" s="6">
        <f t="shared" si="47"/>
        <v>2.034141421687647</v>
      </c>
      <c r="V309" s="6">
        <f t="shared" si="48"/>
        <v>1.390771812080537</v>
      </c>
      <c r="W309" s="6">
        <f t="shared" si="49"/>
        <v>0.90713259932982293</v>
      </c>
      <c r="X309" s="6">
        <f t="shared" si="50"/>
        <v>0.80112153147055976</v>
      </c>
      <c r="Y309" s="6">
        <f t="shared" si="51"/>
        <v>0.75464089105108179</v>
      </c>
      <c r="Z309" s="6">
        <f t="shared" si="52"/>
        <v>1.4677268475210477</v>
      </c>
      <c r="AA309" s="6">
        <f t="shared" si="53"/>
        <v>0.48794627482493397</v>
      </c>
      <c r="AB309" s="6">
        <f t="shared" si="54"/>
        <v>0.79659211927582529</v>
      </c>
      <c r="AC309" s="6">
        <f t="shared" si="55"/>
        <v>0.83280603553175958</v>
      </c>
    </row>
    <row r="310" spans="1:29" x14ac:dyDescent="0.25">
      <c r="A310" s="3">
        <f t="shared" si="56"/>
        <v>42676</v>
      </c>
      <c r="B310" s="29">
        <v>28242</v>
      </c>
      <c r="C310" s="29">
        <v>20968</v>
      </c>
      <c r="D310" s="29">
        <v>95570</v>
      </c>
      <c r="E310" s="29">
        <v>16545</v>
      </c>
      <c r="F310" s="29">
        <v>38268</v>
      </c>
      <c r="G310" s="29">
        <v>8932</v>
      </c>
      <c r="H310" s="29">
        <v>20018</v>
      </c>
      <c r="I310" s="29">
        <v>7743</v>
      </c>
      <c r="J310" s="29">
        <v>6337</v>
      </c>
      <c r="K310" s="29">
        <v>3608</v>
      </c>
      <c r="L310" s="29">
        <v>12920</v>
      </c>
      <c r="M310" s="29">
        <v>298</v>
      </c>
      <c r="N310" s="29">
        <v>4672</v>
      </c>
      <c r="Q310" s="6">
        <f t="shared" si="43"/>
        <v>1.2842526488108772</v>
      </c>
      <c r="R310" s="6">
        <f t="shared" si="44"/>
        <v>0.92126537785588747</v>
      </c>
      <c r="S310" s="6">
        <f t="shared" si="45"/>
        <v>1.2446441362245231</v>
      </c>
      <c r="T310" s="6">
        <f t="shared" si="46"/>
        <v>1.2571233188967403</v>
      </c>
      <c r="U310" s="6">
        <f t="shared" si="47"/>
        <v>1.1451656342580123</v>
      </c>
      <c r="V310" s="6">
        <f t="shared" si="48"/>
        <v>1.2818599311136625</v>
      </c>
      <c r="W310" s="6">
        <f t="shared" si="49"/>
        <v>0.87475965740255202</v>
      </c>
      <c r="X310" s="6">
        <f t="shared" si="50"/>
        <v>0.75233190827827434</v>
      </c>
      <c r="Y310" s="6">
        <f t="shared" si="51"/>
        <v>0.49948766453850396</v>
      </c>
      <c r="Z310" s="6">
        <f t="shared" si="52"/>
        <v>1.4939958592132505</v>
      </c>
      <c r="AA310" s="6">
        <f t="shared" si="53"/>
        <v>0.44015943855823936</v>
      </c>
      <c r="AB310" s="6">
        <f t="shared" si="54"/>
        <v>0.42571428571428571</v>
      </c>
      <c r="AC310" s="6">
        <f t="shared" si="55"/>
        <v>1.7471952131637996</v>
      </c>
    </row>
    <row r="311" spans="1:29" x14ac:dyDescent="0.25">
      <c r="A311" s="3">
        <f t="shared" si="56"/>
        <v>42677</v>
      </c>
      <c r="B311" s="29">
        <v>30547</v>
      </c>
      <c r="C311" s="29">
        <v>20078</v>
      </c>
      <c r="D311" s="29">
        <v>109048</v>
      </c>
      <c r="E311" s="29">
        <v>20228</v>
      </c>
      <c r="F311" s="29">
        <v>42496</v>
      </c>
      <c r="G311" s="29">
        <v>8452</v>
      </c>
      <c r="H311" s="29">
        <v>25174</v>
      </c>
      <c r="I311" s="29">
        <v>7633</v>
      </c>
      <c r="J311" s="29">
        <v>5955</v>
      </c>
      <c r="K311" s="29">
        <v>4482</v>
      </c>
      <c r="L311" s="29">
        <v>23815</v>
      </c>
      <c r="M311" s="29">
        <v>435</v>
      </c>
      <c r="N311" s="29">
        <v>2768</v>
      </c>
      <c r="Q311" s="6">
        <f t="shared" si="43"/>
        <v>1.2224178638600984</v>
      </c>
      <c r="R311" s="6">
        <f t="shared" si="44"/>
        <v>0.92414618429531437</v>
      </c>
      <c r="S311" s="6">
        <f t="shared" si="45"/>
        <v>1.326134014349994</v>
      </c>
      <c r="T311" s="6">
        <f t="shared" si="46"/>
        <v>1.2484878410072831</v>
      </c>
      <c r="U311" s="6">
        <f t="shared" si="47"/>
        <v>1.1662870159453302</v>
      </c>
      <c r="V311" s="6">
        <f t="shared" si="48"/>
        <v>1.2385697538100822</v>
      </c>
      <c r="W311" s="6">
        <f t="shared" si="49"/>
        <v>1.0191490223067892</v>
      </c>
      <c r="X311" s="6">
        <f t="shared" si="50"/>
        <v>0.94211305850407312</v>
      </c>
      <c r="Y311" s="6">
        <f t="shared" si="51"/>
        <v>0.43880333063149363</v>
      </c>
      <c r="Z311" s="6">
        <f t="shared" si="52"/>
        <v>1.3221238938053097</v>
      </c>
      <c r="AA311" s="6">
        <f t="shared" si="53"/>
        <v>0.82541938167198114</v>
      </c>
      <c r="AB311" s="6">
        <f t="shared" si="54"/>
        <v>0.65217391304347827</v>
      </c>
      <c r="AC311" s="6">
        <f t="shared" si="55"/>
        <v>1.0255650240829937</v>
      </c>
    </row>
    <row r="312" spans="1:29" x14ac:dyDescent="0.25">
      <c r="A312" s="3">
        <f t="shared" si="56"/>
        <v>42678</v>
      </c>
      <c r="B312" s="29">
        <v>34498</v>
      </c>
      <c r="C312" s="29">
        <v>19142</v>
      </c>
      <c r="D312" s="29">
        <v>124450</v>
      </c>
      <c r="E312" s="29">
        <v>21757</v>
      </c>
      <c r="F312" s="29">
        <v>59984</v>
      </c>
      <c r="G312" s="29">
        <v>8772</v>
      </c>
      <c r="H312" s="29">
        <v>24141</v>
      </c>
      <c r="I312" s="29">
        <v>6965</v>
      </c>
      <c r="J312" s="29">
        <v>14903</v>
      </c>
      <c r="K312" s="29">
        <v>4744</v>
      </c>
      <c r="L312" s="29">
        <v>23317</v>
      </c>
      <c r="M312" s="29">
        <v>563</v>
      </c>
      <c r="N312" s="29">
        <v>3635</v>
      </c>
      <c r="Q312" s="6">
        <f t="shared" si="43"/>
        <v>1.285991202564676</v>
      </c>
      <c r="R312" s="6">
        <f t="shared" si="44"/>
        <v>0.94729549166130544</v>
      </c>
      <c r="S312" s="6">
        <f t="shared" si="45"/>
        <v>1.3477950095304108</v>
      </c>
      <c r="T312" s="6">
        <f t="shared" si="46"/>
        <v>1.1614883621610079</v>
      </c>
      <c r="U312" s="6">
        <f t="shared" si="47"/>
        <v>1.2591892856393139</v>
      </c>
      <c r="V312" s="6">
        <f t="shared" si="48"/>
        <v>1.057759556252261</v>
      </c>
      <c r="W312" s="6">
        <f t="shared" si="49"/>
        <v>1.0466507695642748</v>
      </c>
      <c r="X312" s="6">
        <f t="shared" si="50"/>
        <v>0.67858534684333593</v>
      </c>
      <c r="Y312" s="6">
        <f t="shared" si="51"/>
        <v>0.70804827061953635</v>
      </c>
      <c r="Z312" s="6">
        <f t="shared" si="52"/>
        <v>1.4543225015328021</v>
      </c>
      <c r="AA312" s="6">
        <f t="shared" si="53"/>
        <v>0.87503283671707888</v>
      </c>
      <c r="AB312" s="6">
        <f t="shared" si="54"/>
        <v>0.65237543453070679</v>
      </c>
      <c r="AC312" s="6">
        <f t="shared" si="55"/>
        <v>1.229702300405954</v>
      </c>
    </row>
    <row r="313" spans="1:29" x14ac:dyDescent="0.25">
      <c r="A313" s="3">
        <f t="shared" si="56"/>
        <v>42679</v>
      </c>
      <c r="B313" s="29">
        <v>37807</v>
      </c>
      <c r="C313" s="29">
        <v>18928</v>
      </c>
      <c r="D313" s="29">
        <v>133441</v>
      </c>
      <c r="E313" s="29">
        <v>22246</v>
      </c>
      <c r="F313" s="29">
        <v>62424</v>
      </c>
      <c r="G313" s="29">
        <v>8864</v>
      </c>
      <c r="H313" s="29">
        <v>23287</v>
      </c>
      <c r="I313" s="29">
        <v>7242</v>
      </c>
      <c r="J313" s="29">
        <v>11128</v>
      </c>
      <c r="K313" s="29">
        <v>4454</v>
      </c>
      <c r="L313" s="29">
        <v>18247</v>
      </c>
      <c r="M313" s="29">
        <v>492</v>
      </c>
      <c r="N313" s="29">
        <v>4471</v>
      </c>
      <c r="Q313" s="6">
        <f t="shared" si="43"/>
        <v>1.2163631683932823</v>
      </c>
      <c r="R313" s="6">
        <f t="shared" si="44"/>
        <v>0.89821098087600248</v>
      </c>
      <c r="S313" s="6">
        <f t="shared" si="45"/>
        <v>1.3100689194761335</v>
      </c>
      <c r="T313" s="6">
        <f t="shared" si="46"/>
        <v>1.148654928486601</v>
      </c>
      <c r="U313" s="6">
        <f t="shared" si="47"/>
        <v>1.2683937823834197</v>
      </c>
      <c r="V313" s="6">
        <f t="shared" si="48"/>
        <v>1.1064785919360878</v>
      </c>
      <c r="W313" s="6">
        <f t="shared" si="49"/>
        <v>0.95418971522229057</v>
      </c>
      <c r="X313" s="6">
        <f t="shared" si="50"/>
        <v>0.65131756452918432</v>
      </c>
      <c r="Y313" s="6">
        <f t="shared" si="51"/>
        <v>0.46519794322979807</v>
      </c>
      <c r="Z313" s="6">
        <f t="shared" si="52"/>
        <v>1.0981262327416172</v>
      </c>
      <c r="AA313" s="6">
        <f t="shared" si="53"/>
        <v>0.78902533944478082</v>
      </c>
      <c r="AB313" s="6">
        <f t="shared" si="54"/>
        <v>0.64566929133858264</v>
      </c>
      <c r="AC313" s="6">
        <f t="shared" si="55"/>
        <v>1.2933179056985826</v>
      </c>
    </row>
    <row r="314" spans="1:29" x14ac:dyDescent="0.25">
      <c r="A314" s="7">
        <f t="shared" si="56"/>
        <v>42680</v>
      </c>
      <c r="B314" s="30">
        <v>39809</v>
      </c>
      <c r="C314" s="30">
        <v>15177</v>
      </c>
      <c r="D314" s="30">
        <v>128416</v>
      </c>
      <c r="E314" s="30">
        <v>17119</v>
      </c>
      <c r="F314" s="30">
        <v>88790</v>
      </c>
      <c r="G314" s="30">
        <v>9450</v>
      </c>
      <c r="H314" s="30">
        <v>24957</v>
      </c>
      <c r="I314" s="30">
        <v>6671</v>
      </c>
      <c r="J314" s="30">
        <v>8703</v>
      </c>
      <c r="K314" s="30">
        <v>4452</v>
      </c>
      <c r="L314" s="30">
        <v>21056</v>
      </c>
      <c r="M314" s="30">
        <v>317</v>
      </c>
      <c r="N314" s="30">
        <v>4246</v>
      </c>
      <c r="O314" s="8"/>
      <c r="P314" s="8"/>
      <c r="Q314" s="8">
        <f t="shared" si="43"/>
        <v>1.253589872779947</v>
      </c>
      <c r="R314" s="8">
        <f t="shared" si="44"/>
        <v>0.92216551221290555</v>
      </c>
      <c r="S314" s="8">
        <f t="shared" si="45"/>
        <v>1.4513234330146245</v>
      </c>
      <c r="T314" s="8">
        <f t="shared" si="46"/>
        <v>1.2167022032693675</v>
      </c>
      <c r="U314" s="8">
        <f t="shared" si="47"/>
        <v>2.4912320080805812</v>
      </c>
      <c r="V314" s="8">
        <f t="shared" si="48"/>
        <v>1.2084398976982098</v>
      </c>
      <c r="W314" s="8">
        <f t="shared" si="49"/>
        <v>1.1388090349075974</v>
      </c>
      <c r="X314" s="8">
        <f t="shared" si="50"/>
        <v>0.68043655650754797</v>
      </c>
      <c r="Y314" s="8">
        <f t="shared" si="51"/>
        <v>0.43393498205025927</v>
      </c>
      <c r="Z314" s="8">
        <f t="shared" si="52"/>
        <v>1.4904586541680616</v>
      </c>
      <c r="AA314" s="8">
        <f t="shared" si="53"/>
        <v>1.3096970827890775</v>
      </c>
      <c r="AB314" s="8">
        <f t="shared" si="54"/>
        <v>0.79848866498740556</v>
      </c>
      <c r="AC314" s="8">
        <f t="shared" si="55"/>
        <v>1.6902866242038217</v>
      </c>
    </row>
    <row r="315" spans="1:29" x14ac:dyDescent="0.25">
      <c r="A315" s="7">
        <f t="shared" si="56"/>
        <v>42681</v>
      </c>
      <c r="B315" s="30">
        <v>32614</v>
      </c>
      <c r="C315" s="30">
        <v>12258</v>
      </c>
      <c r="D315" s="30">
        <v>110695</v>
      </c>
      <c r="E315" s="30">
        <v>14026</v>
      </c>
      <c r="F315" s="30">
        <v>40556</v>
      </c>
      <c r="G315" s="30">
        <v>9236</v>
      </c>
      <c r="H315" s="30">
        <v>20572</v>
      </c>
      <c r="I315" s="30">
        <v>5664</v>
      </c>
      <c r="J315" s="30">
        <v>6124</v>
      </c>
      <c r="K315" s="30">
        <v>2097</v>
      </c>
      <c r="L315" s="30">
        <v>10554</v>
      </c>
      <c r="M315" s="30">
        <v>539</v>
      </c>
      <c r="N315" s="30">
        <v>4058</v>
      </c>
      <c r="O315" s="8"/>
      <c r="P315" s="8"/>
      <c r="Q315" s="8">
        <f t="shared" si="43"/>
        <v>1.0905139265055004</v>
      </c>
      <c r="R315" s="8">
        <f t="shared" si="44"/>
        <v>0.78692944726198888</v>
      </c>
      <c r="S315" s="8">
        <f t="shared" si="45"/>
        <v>1.4319995860338159</v>
      </c>
      <c r="T315" s="8">
        <f t="shared" si="46"/>
        <v>1.1170755017521503</v>
      </c>
      <c r="U315" s="8">
        <f t="shared" si="47"/>
        <v>0.8409397225620503</v>
      </c>
      <c r="V315" s="8">
        <f t="shared" si="48"/>
        <v>1.1965280476745692</v>
      </c>
      <c r="W315" s="8">
        <f t="shared" si="49"/>
        <v>0.88466500387030189</v>
      </c>
      <c r="X315" s="8">
        <f t="shared" si="50"/>
        <v>0.65230910975469303</v>
      </c>
      <c r="Y315" s="8">
        <f t="shared" si="51"/>
        <v>0.36204552172627846</v>
      </c>
      <c r="Z315" s="8">
        <f t="shared" si="52"/>
        <v>1.6168080185042406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1.7416309012875537</v>
      </c>
    </row>
    <row r="316" spans="1:29" x14ac:dyDescent="0.25">
      <c r="A316" s="3">
        <f t="shared" si="56"/>
        <v>42682</v>
      </c>
      <c r="B316" s="29">
        <v>25263</v>
      </c>
      <c r="C316" s="29">
        <v>17032</v>
      </c>
      <c r="D316" s="29">
        <v>128036</v>
      </c>
      <c r="E316" s="29">
        <v>16465</v>
      </c>
      <c r="F316" s="29">
        <v>22092</v>
      </c>
      <c r="G316" s="29">
        <v>10463</v>
      </c>
      <c r="H316" s="29">
        <v>21350</v>
      </c>
      <c r="I316" s="29">
        <v>4680</v>
      </c>
      <c r="J316" s="29">
        <v>6621</v>
      </c>
      <c r="K316" s="29">
        <v>3725</v>
      </c>
      <c r="L316" s="29">
        <v>11651</v>
      </c>
      <c r="M316" s="29">
        <v>265</v>
      </c>
      <c r="N316" s="29">
        <v>4622</v>
      </c>
      <c r="Q316" s="6">
        <f t="shared" si="43"/>
        <v>1.1354157303370787</v>
      </c>
      <c r="R316" s="6">
        <f t="shared" si="44"/>
        <v>0.91114320868774412</v>
      </c>
      <c r="S316" s="6">
        <f t="shared" si="45"/>
        <v>1.4276029703632673</v>
      </c>
      <c r="T316" s="6">
        <f t="shared" si="46"/>
        <v>1.0138546798029557</v>
      </c>
      <c r="U316" s="6">
        <f t="shared" si="47"/>
        <v>0.40568532393124723</v>
      </c>
      <c r="V316" s="6">
        <f t="shared" si="48"/>
        <v>1.2622753046205815</v>
      </c>
      <c r="W316" s="6">
        <f t="shared" si="49"/>
        <v>1.1266490765171504</v>
      </c>
      <c r="X316" s="6">
        <f t="shared" si="50"/>
        <v>0.56480811006517018</v>
      </c>
      <c r="Y316" s="6">
        <f t="shared" si="51"/>
        <v>0.56162524387140556</v>
      </c>
      <c r="Z316" s="6">
        <f t="shared" si="52"/>
        <v>2.3741236456341617</v>
      </c>
      <c r="AA316" s="6">
        <f t="shared" si="53"/>
        <v>1.3705446418068463</v>
      </c>
      <c r="AB316" s="6">
        <f t="shared" si="54"/>
        <v>0.35427807486631013</v>
      </c>
      <c r="AC316" s="6">
        <f t="shared" si="55"/>
        <v>1.3506721215663355</v>
      </c>
    </row>
    <row r="317" spans="1:29" x14ac:dyDescent="0.25">
      <c r="A317" s="3">
        <f t="shared" si="56"/>
        <v>42683</v>
      </c>
      <c r="B317" s="29">
        <v>35098</v>
      </c>
      <c r="C317" s="29">
        <v>17581</v>
      </c>
      <c r="D317" s="29">
        <v>145576</v>
      </c>
      <c r="E317" s="29">
        <v>16668</v>
      </c>
      <c r="F317" s="29">
        <v>24117</v>
      </c>
      <c r="G317" s="29">
        <v>10339</v>
      </c>
      <c r="H317" s="29">
        <v>20412</v>
      </c>
      <c r="I317" s="29">
        <v>4667</v>
      </c>
      <c r="J317" s="29">
        <v>2393</v>
      </c>
      <c r="K317" s="29">
        <v>4497</v>
      </c>
      <c r="L317" s="29">
        <v>25517</v>
      </c>
      <c r="M317" s="29">
        <v>230</v>
      </c>
      <c r="N317" s="29">
        <v>4302</v>
      </c>
      <c r="Q317" s="6">
        <f t="shared" si="43"/>
        <v>1.2427590114014588</v>
      </c>
      <c r="R317" s="6">
        <f t="shared" si="44"/>
        <v>0.83846814193056085</v>
      </c>
      <c r="S317" s="6">
        <f t="shared" si="45"/>
        <v>1.5232395103065817</v>
      </c>
      <c r="T317" s="6">
        <f t="shared" si="46"/>
        <v>1.0074342701722574</v>
      </c>
      <c r="U317" s="6">
        <f t="shared" si="47"/>
        <v>0.6302132329883976</v>
      </c>
      <c r="V317" s="6">
        <f t="shared" si="48"/>
        <v>1.1575235109717867</v>
      </c>
      <c r="W317" s="6">
        <f t="shared" si="49"/>
        <v>1.0196822859426515</v>
      </c>
      <c r="X317" s="6">
        <f t="shared" si="50"/>
        <v>0.60273795686426446</v>
      </c>
      <c r="Y317" s="6">
        <f t="shared" si="51"/>
        <v>0.37762348114249644</v>
      </c>
      <c r="Z317" s="6">
        <f t="shared" si="52"/>
        <v>1.2463968957871396</v>
      </c>
      <c r="AA317" s="6">
        <f t="shared" si="53"/>
        <v>1.9750000000000001</v>
      </c>
      <c r="AB317" s="6">
        <f t="shared" si="54"/>
        <v>0.77181208053691275</v>
      </c>
      <c r="AC317" s="6">
        <f t="shared" si="55"/>
        <v>0.92080479452054798</v>
      </c>
    </row>
    <row r="318" spans="1:29" x14ac:dyDescent="0.25">
      <c r="A318" s="3">
        <f t="shared" si="56"/>
        <v>42684</v>
      </c>
      <c r="B318" s="29">
        <v>32960</v>
      </c>
      <c r="C318" s="29">
        <v>16012</v>
      </c>
      <c r="D318" s="29">
        <v>145120</v>
      </c>
      <c r="E318" s="29">
        <v>20536</v>
      </c>
      <c r="F318" s="29">
        <v>37816</v>
      </c>
      <c r="G318" s="29">
        <v>11780</v>
      </c>
      <c r="H318" s="29">
        <v>22950</v>
      </c>
      <c r="I318" s="29">
        <v>5407</v>
      </c>
      <c r="J318" s="29">
        <v>4293</v>
      </c>
      <c r="K318" s="29">
        <v>5710</v>
      </c>
      <c r="L318" s="29">
        <v>47724</v>
      </c>
      <c r="M318" s="29">
        <v>358</v>
      </c>
      <c r="N318" s="29">
        <v>4024</v>
      </c>
      <c r="Q318" s="6">
        <f t="shared" si="43"/>
        <v>1.078993027138508</v>
      </c>
      <c r="R318" s="6">
        <f t="shared" si="44"/>
        <v>0.7974897898197032</v>
      </c>
      <c r="S318" s="6">
        <f t="shared" si="45"/>
        <v>1.3307901107769056</v>
      </c>
      <c r="T318" s="6">
        <f t="shared" si="46"/>
        <v>1.0152264188253906</v>
      </c>
      <c r="U318" s="6">
        <f t="shared" si="47"/>
        <v>0.88987198795180722</v>
      </c>
      <c r="V318" s="6">
        <f t="shared" si="48"/>
        <v>1.3937529578797918</v>
      </c>
      <c r="W318" s="6">
        <f t="shared" si="49"/>
        <v>0.91165488202113287</v>
      </c>
      <c r="X318" s="6">
        <f t="shared" si="50"/>
        <v>0.70837154460893492</v>
      </c>
      <c r="Y318" s="6">
        <f t="shared" si="51"/>
        <v>0.72090680100755666</v>
      </c>
      <c r="Z318" s="6">
        <f t="shared" si="52"/>
        <v>1.2739848282016957</v>
      </c>
      <c r="AA318" s="6">
        <f t="shared" si="53"/>
        <v>2.0039470921688012</v>
      </c>
      <c r="AB318" s="6">
        <f t="shared" si="54"/>
        <v>0.82298850574712645</v>
      </c>
      <c r="AC318" s="6">
        <f t="shared" si="55"/>
        <v>1.453757225433526</v>
      </c>
    </row>
    <row r="319" spans="1:29" x14ac:dyDescent="0.25">
      <c r="A319" s="3">
        <f t="shared" si="56"/>
        <v>42685</v>
      </c>
      <c r="B319" s="29">
        <v>37978</v>
      </c>
      <c r="C319" s="29">
        <v>14266</v>
      </c>
      <c r="D319" s="29">
        <v>163049</v>
      </c>
      <c r="E319" s="29">
        <v>23462</v>
      </c>
      <c r="F319" s="29">
        <v>35109</v>
      </c>
      <c r="G319" s="29">
        <v>11517</v>
      </c>
      <c r="H319" s="29">
        <v>33470</v>
      </c>
      <c r="I319" s="29">
        <v>5634</v>
      </c>
      <c r="J319" s="29">
        <v>7916</v>
      </c>
      <c r="K319" s="29">
        <v>5566</v>
      </c>
      <c r="L319" s="29">
        <v>34640</v>
      </c>
      <c r="M319" s="29">
        <v>385</v>
      </c>
      <c r="N319" s="29">
        <v>5516</v>
      </c>
      <c r="Q319" s="6">
        <f t="shared" si="43"/>
        <v>1.1008754130674241</v>
      </c>
      <c r="R319" s="6">
        <f t="shared" si="44"/>
        <v>0.74527217636610599</v>
      </c>
      <c r="S319" s="6">
        <f t="shared" si="45"/>
        <v>1.3101566894335075</v>
      </c>
      <c r="T319" s="6">
        <f t="shared" si="46"/>
        <v>1.0783655834903709</v>
      </c>
      <c r="U319" s="6">
        <f t="shared" si="47"/>
        <v>0.58530608162176578</v>
      </c>
      <c r="V319" s="6">
        <f t="shared" si="48"/>
        <v>1.3129274965800273</v>
      </c>
      <c r="W319" s="6">
        <f t="shared" si="49"/>
        <v>1.3864380100244398</v>
      </c>
      <c r="X319" s="6">
        <f t="shared" si="50"/>
        <v>0.8089016511127064</v>
      </c>
      <c r="Y319" s="6">
        <f t="shared" si="51"/>
        <v>0.53116822116352413</v>
      </c>
      <c r="Z319" s="6">
        <f t="shared" si="52"/>
        <v>1.1732715008431702</v>
      </c>
      <c r="AA319" s="6">
        <f t="shared" si="53"/>
        <v>1.4856113565209932</v>
      </c>
      <c r="AB319" s="6">
        <f t="shared" si="54"/>
        <v>0.68383658969804617</v>
      </c>
      <c r="AC319" s="6">
        <f t="shared" si="55"/>
        <v>1.5174690508940853</v>
      </c>
    </row>
    <row r="320" spans="1:29" x14ac:dyDescent="0.25">
      <c r="A320" s="3">
        <f t="shared" si="56"/>
        <v>42686</v>
      </c>
      <c r="B320" s="29">
        <v>40896</v>
      </c>
      <c r="C320" s="29">
        <v>14359</v>
      </c>
      <c r="D320" s="29">
        <v>188871</v>
      </c>
      <c r="E320" s="29">
        <v>23184</v>
      </c>
      <c r="F320" s="29">
        <v>25731</v>
      </c>
      <c r="G320" s="29">
        <v>11737</v>
      </c>
      <c r="H320" s="29">
        <v>27301</v>
      </c>
      <c r="I320" s="29">
        <v>6091</v>
      </c>
      <c r="J320" s="29">
        <v>5002</v>
      </c>
      <c r="K320" s="29">
        <v>6730</v>
      </c>
      <c r="L320" s="29">
        <v>35849</v>
      </c>
      <c r="M320" s="29">
        <v>467</v>
      </c>
      <c r="N320" s="29">
        <v>4741</v>
      </c>
      <c r="Q320" s="6">
        <f t="shared" si="43"/>
        <v>1.0817044462665644</v>
      </c>
      <c r="R320" s="6">
        <f t="shared" si="44"/>
        <v>0.75861158072696533</v>
      </c>
      <c r="S320" s="6">
        <f t="shared" si="45"/>
        <v>1.4153895729198671</v>
      </c>
      <c r="T320" s="6">
        <f t="shared" si="46"/>
        <v>1.0421648835745752</v>
      </c>
      <c r="U320" s="6">
        <f t="shared" si="47"/>
        <v>0.41219723183391005</v>
      </c>
      <c r="V320" s="6">
        <f t="shared" si="48"/>
        <v>1.324120036101083</v>
      </c>
      <c r="W320" s="6">
        <f t="shared" si="49"/>
        <v>1.1723708506892256</v>
      </c>
      <c r="X320" s="6">
        <f t="shared" si="50"/>
        <v>0.84106600386633523</v>
      </c>
      <c r="Y320" s="6">
        <f t="shared" si="51"/>
        <v>0.44949676491732565</v>
      </c>
      <c r="Z320" s="6">
        <f t="shared" si="52"/>
        <v>1.5110013471037269</v>
      </c>
      <c r="AA320" s="6">
        <f t="shared" si="53"/>
        <v>1.9646517235709979</v>
      </c>
      <c r="AB320" s="6">
        <f t="shared" si="54"/>
        <v>0.94918699186991873</v>
      </c>
      <c r="AC320" s="6">
        <f t="shared" si="55"/>
        <v>1.0603891746812792</v>
      </c>
    </row>
    <row r="321" spans="1:29" x14ac:dyDescent="0.25">
      <c r="A321" s="7">
        <f t="shared" si="56"/>
        <v>42687</v>
      </c>
      <c r="B321" s="30">
        <v>37253</v>
      </c>
      <c r="C321" s="30">
        <v>11634</v>
      </c>
      <c r="D321" s="30">
        <v>161000</v>
      </c>
      <c r="E321" s="30">
        <v>16077</v>
      </c>
      <c r="F321" s="30">
        <v>34032</v>
      </c>
      <c r="G321" s="30">
        <v>11203</v>
      </c>
      <c r="H321" s="30">
        <v>26860</v>
      </c>
      <c r="I321" s="30">
        <v>5914</v>
      </c>
      <c r="J321" s="30">
        <v>4619</v>
      </c>
      <c r="K321" s="30">
        <v>3514</v>
      </c>
      <c r="L321" s="30">
        <v>29463</v>
      </c>
      <c r="M321" s="30">
        <v>427</v>
      </c>
      <c r="N321" s="30">
        <v>4613</v>
      </c>
      <c r="O321" s="8"/>
      <c r="P321" s="8"/>
      <c r="Q321" s="8">
        <f t="shared" ref="Q321:Q384" si="57">IF(ISERROR(B321/B314),1,B321/B314)</f>
        <v>0.9357934135496998</v>
      </c>
      <c r="R321" s="8">
        <f t="shared" ref="R321:R384" si="58">IF(ISERROR(C321/C314),1,C321/C314)</f>
        <v>0.76655465507017195</v>
      </c>
      <c r="S321" s="8">
        <f t="shared" ref="S321:S384" si="59">IF(ISERROR(D321/D314),1,D321/D314)</f>
        <v>1.2537378519810616</v>
      </c>
      <c r="T321" s="8">
        <f t="shared" ref="T321:T384" si="60">IF(ISERROR(E321/E314),1,E321/E314)</f>
        <v>0.93913195864244403</v>
      </c>
      <c r="U321" s="8">
        <f t="shared" ref="U321:U384" si="61">IF(ISERROR(F321/F314),1,F321/F314)</f>
        <v>0.38328640612681608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1.076251151981408</v>
      </c>
      <c r="X321" s="8">
        <f t="shared" ref="X321:X384" si="64">IF(ISERROR(I321/I314),1,I321/I314)</f>
        <v>0.88652375955628837</v>
      </c>
      <c r="Y321" s="8">
        <f t="shared" ref="Y321:Y384" si="65">IF(ISERROR(J321/J314),1,J321/J314)</f>
        <v>0.53073652763414914</v>
      </c>
      <c r="Z321" s="8">
        <f t="shared" ref="Z321:Z384" si="66">IF(ISERROR(K321/K314),1,K321/K314)</f>
        <v>0.78930817610062898</v>
      </c>
      <c r="AA321" s="8">
        <f t="shared" ref="AA321:AA384" si="67">IF(ISERROR(L321/L314),1,L321/L314)</f>
        <v>1.3992686170212767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1.0864342910975036</v>
      </c>
    </row>
    <row r="322" spans="1:29" x14ac:dyDescent="0.25">
      <c r="A322" s="7">
        <f t="shared" si="56"/>
        <v>42688</v>
      </c>
      <c r="B322" s="30">
        <v>33977</v>
      </c>
      <c r="C322" s="30">
        <v>9197</v>
      </c>
      <c r="D322" s="30">
        <v>147391</v>
      </c>
      <c r="E322" s="30">
        <v>14045</v>
      </c>
      <c r="F322" s="30">
        <v>29165</v>
      </c>
      <c r="G322" s="30">
        <v>12543</v>
      </c>
      <c r="H322" s="30">
        <v>24962</v>
      </c>
      <c r="I322" s="30">
        <v>5413</v>
      </c>
      <c r="J322" s="30">
        <v>6268</v>
      </c>
      <c r="K322" s="30">
        <v>1582</v>
      </c>
      <c r="L322" s="30">
        <v>14134</v>
      </c>
      <c r="M322" s="30">
        <v>377</v>
      </c>
      <c r="N322" s="30">
        <v>4146</v>
      </c>
      <c r="O322" s="8"/>
      <c r="P322" s="8"/>
      <c r="Q322" s="8">
        <f t="shared" si="57"/>
        <v>1.0417918685227203</v>
      </c>
      <c r="R322" s="8">
        <f t="shared" si="58"/>
        <v>0.7502855278185675</v>
      </c>
      <c r="S322" s="8">
        <f t="shared" si="59"/>
        <v>1.3315054880527575</v>
      </c>
      <c r="T322" s="8">
        <f t="shared" si="60"/>
        <v>1.0013546271210609</v>
      </c>
      <c r="U322" s="8">
        <f t="shared" si="61"/>
        <v>0.71912910543446096</v>
      </c>
      <c r="V322" s="8">
        <f t="shared" si="62"/>
        <v>1.3580554352533565</v>
      </c>
      <c r="W322" s="8">
        <f t="shared" si="63"/>
        <v>1.2133968500874976</v>
      </c>
      <c r="X322" s="8">
        <f t="shared" si="64"/>
        <v>0.95568502824858759</v>
      </c>
      <c r="Y322" s="8">
        <f t="shared" si="65"/>
        <v>1.023514043109079</v>
      </c>
      <c r="Z322" s="8">
        <f t="shared" si="66"/>
        <v>0.75441106342393893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1.0216855593888614</v>
      </c>
    </row>
    <row r="323" spans="1:29" x14ac:dyDescent="0.25">
      <c r="A323" s="3">
        <f t="shared" ref="A323:A387" si="70">A322+1</f>
        <v>42689</v>
      </c>
      <c r="B323" s="29">
        <v>27354</v>
      </c>
      <c r="C323" s="29">
        <v>13176</v>
      </c>
      <c r="D323" s="29">
        <v>163324</v>
      </c>
      <c r="E323" s="29">
        <v>14582</v>
      </c>
      <c r="F323" s="29">
        <v>11343</v>
      </c>
      <c r="G323" s="29">
        <v>13053</v>
      </c>
      <c r="H323" s="29">
        <v>21363</v>
      </c>
      <c r="I323" s="29">
        <v>4830</v>
      </c>
      <c r="J323" s="29">
        <v>4659</v>
      </c>
      <c r="K323" s="29">
        <v>2545</v>
      </c>
      <c r="L323" s="29">
        <v>13647</v>
      </c>
      <c r="M323" s="29">
        <v>453</v>
      </c>
      <c r="N323" s="29">
        <v>6115</v>
      </c>
      <c r="Q323" s="6">
        <f t="shared" si="57"/>
        <v>1.0827692673079208</v>
      </c>
      <c r="R323" s="6">
        <f t="shared" si="58"/>
        <v>0.77360263034288401</v>
      </c>
      <c r="S323" s="6">
        <f t="shared" si="59"/>
        <v>1.2756099846918054</v>
      </c>
      <c r="T323" s="6">
        <f t="shared" si="60"/>
        <v>0.88563619799574855</v>
      </c>
      <c r="U323" s="6">
        <f t="shared" si="61"/>
        <v>0.51344378055404671</v>
      </c>
      <c r="V323" s="6">
        <f t="shared" si="62"/>
        <v>1.2475389467647902</v>
      </c>
      <c r="W323" s="6">
        <f t="shared" si="63"/>
        <v>1.0006088992974238</v>
      </c>
      <c r="X323" s="6">
        <f t="shared" si="64"/>
        <v>1.0320512820512822</v>
      </c>
      <c r="Y323" s="6">
        <f t="shared" si="65"/>
        <v>0.70367014046216581</v>
      </c>
      <c r="Z323" s="6">
        <f t="shared" si="66"/>
        <v>0.68322147651006715</v>
      </c>
      <c r="AA323" s="6">
        <f t="shared" si="67"/>
        <v>1.1713157668869625</v>
      </c>
      <c r="AB323" s="6">
        <f t="shared" si="68"/>
        <v>1.709433962264151</v>
      </c>
      <c r="AC323" s="6">
        <f t="shared" si="69"/>
        <v>1.3230203375162268</v>
      </c>
    </row>
    <row r="324" spans="1:29" x14ac:dyDescent="0.25">
      <c r="A324" s="3">
        <f t="shared" si="70"/>
        <v>42690</v>
      </c>
      <c r="B324" s="29">
        <v>32188</v>
      </c>
      <c r="C324" s="29">
        <v>13303</v>
      </c>
      <c r="D324" s="29">
        <v>162572</v>
      </c>
      <c r="E324" s="29">
        <v>16206</v>
      </c>
      <c r="F324" s="29">
        <v>14524</v>
      </c>
      <c r="G324" s="29">
        <v>13352</v>
      </c>
      <c r="H324" s="29">
        <v>20051</v>
      </c>
      <c r="I324" s="29">
        <v>4302</v>
      </c>
      <c r="J324" s="29">
        <v>1932</v>
      </c>
      <c r="K324" s="29">
        <v>4460</v>
      </c>
      <c r="L324" s="29">
        <v>35018</v>
      </c>
      <c r="M324" s="29">
        <v>330</v>
      </c>
      <c r="N324" s="29">
        <v>4276</v>
      </c>
      <c r="Q324" s="6">
        <f t="shared" si="57"/>
        <v>0.91708929283719876</v>
      </c>
      <c r="R324" s="6">
        <f t="shared" si="58"/>
        <v>0.75666913144872305</v>
      </c>
      <c r="S324" s="6">
        <f t="shared" si="59"/>
        <v>1.1167500137385282</v>
      </c>
      <c r="T324" s="6">
        <f t="shared" si="60"/>
        <v>0.97228221742260623</v>
      </c>
      <c r="U324" s="6">
        <f t="shared" si="61"/>
        <v>0.60223079155782233</v>
      </c>
      <c r="V324" s="6">
        <f t="shared" si="62"/>
        <v>1.2914208337363382</v>
      </c>
      <c r="W324" s="6">
        <f t="shared" si="63"/>
        <v>0.9823143249069175</v>
      </c>
      <c r="X324" s="6">
        <f t="shared" si="64"/>
        <v>0.92179130062138415</v>
      </c>
      <c r="Y324" s="6">
        <f t="shared" si="65"/>
        <v>0.80735478478896783</v>
      </c>
      <c r="Z324" s="6">
        <f t="shared" si="66"/>
        <v>0.99177229263953748</v>
      </c>
      <c r="AA324" s="6">
        <f t="shared" si="67"/>
        <v>1.3723400086217032</v>
      </c>
      <c r="AB324" s="6">
        <f t="shared" si="68"/>
        <v>1.4347826086956521</v>
      </c>
      <c r="AC324" s="6">
        <f t="shared" si="69"/>
        <v>0.99395629939562991</v>
      </c>
    </row>
    <row r="325" spans="1:29" x14ac:dyDescent="0.25">
      <c r="A325" s="3">
        <f t="shared" si="70"/>
        <v>42691</v>
      </c>
      <c r="B325" s="29">
        <v>34283</v>
      </c>
      <c r="C325" s="29">
        <v>11881</v>
      </c>
      <c r="D325" s="29">
        <v>177489</v>
      </c>
      <c r="E325" s="29">
        <v>20801</v>
      </c>
      <c r="F325" s="29">
        <v>28383</v>
      </c>
      <c r="G325" s="29">
        <v>13421</v>
      </c>
      <c r="H325" s="29">
        <v>19609</v>
      </c>
      <c r="I325" s="29">
        <v>4609</v>
      </c>
      <c r="J325" s="29">
        <v>2734</v>
      </c>
      <c r="K325" s="29">
        <v>4961</v>
      </c>
      <c r="L325" s="29">
        <v>35645</v>
      </c>
      <c r="M325" s="29">
        <v>372</v>
      </c>
      <c r="N325" s="29">
        <v>4641</v>
      </c>
      <c r="Q325" s="6">
        <f t="shared" si="57"/>
        <v>1.040139563106796</v>
      </c>
      <c r="R325" s="6">
        <f t="shared" si="58"/>
        <v>0.74200599550337243</v>
      </c>
      <c r="S325" s="6">
        <f t="shared" si="59"/>
        <v>1.2230498897464168</v>
      </c>
      <c r="T325" s="6">
        <f t="shared" si="60"/>
        <v>1.0129041682898325</v>
      </c>
      <c r="U325" s="6">
        <f t="shared" si="61"/>
        <v>0.75055532049925955</v>
      </c>
      <c r="V325" s="6">
        <f t="shared" si="62"/>
        <v>1.1393039049235993</v>
      </c>
      <c r="W325" s="6">
        <f t="shared" si="63"/>
        <v>0.85442265795206973</v>
      </c>
      <c r="X325" s="6">
        <f t="shared" si="64"/>
        <v>0.85241353800628816</v>
      </c>
      <c r="Y325" s="6">
        <f t="shared" si="65"/>
        <v>0.63685068716515258</v>
      </c>
      <c r="Z325" s="6">
        <f t="shared" si="66"/>
        <v>0.86882661996497368</v>
      </c>
      <c r="AA325" s="6">
        <f t="shared" si="67"/>
        <v>0.74689883496773113</v>
      </c>
      <c r="AB325" s="6">
        <f t="shared" si="68"/>
        <v>1.0391061452513966</v>
      </c>
      <c r="AC325" s="6">
        <f t="shared" si="69"/>
        <v>1.1533300198807157</v>
      </c>
    </row>
    <row r="326" spans="1:29" x14ac:dyDescent="0.25">
      <c r="A326" s="3">
        <f t="shared" si="70"/>
        <v>42692</v>
      </c>
      <c r="B326" s="29">
        <v>36173</v>
      </c>
      <c r="C326" s="29">
        <v>9897</v>
      </c>
      <c r="D326" s="29">
        <v>193342</v>
      </c>
      <c r="E326" s="29">
        <v>23676</v>
      </c>
      <c r="F326" s="29">
        <v>21150</v>
      </c>
      <c r="G326" s="29">
        <v>13223</v>
      </c>
      <c r="H326" s="29">
        <v>22915</v>
      </c>
      <c r="I326" s="29">
        <v>5645</v>
      </c>
      <c r="J326" s="29">
        <v>5182</v>
      </c>
      <c r="K326" s="29">
        <v>7619</v>
      </c>
      <c r="L326" s="29">
        <v>35686</v>
      </c>
      <c r="M326" s="29">
        <v>415</v>
      </c>
      <c r="N326" s="29">
        <v>4645</v>
      </c>
      <c r="Q326" s="6">
        <f t="shared" si="57"/>
        <v>0.95247248406972462</v>
      </c>
      <c r="R326" s="6">
        <f t="shared" si="58"/>
        <v>0.69374737137249409</v>
      </c>
      <c r="S326" s="6">
        <f t="shared" si="59"/>
        <v>1.1857907745524352</v>
      </c>
      <c r="T326" s="6">
        <f t="shared" si="60"/>
        <v>1.009121132043304</v>
      </c>
      <c r="U326" s="6">
        <f t="shared" si="61"/>
        <v>0.60240963855421692</v>
      </c>
      <c r="V326" s="6">
        <f t="shared" si="62"/>
        <v>1.1481288529999132</v>
      </c>
      <c r="W326" s="6">
        <f t="shared" si="63"/>
        <v>0.68464296384822232</v>
      </c>
      <c r="X326" s="6">
        <f t="shared" si="64"/>
        <v>1.0019524316648918</v>
      </c>
      <c r="Y326" s="6">
        <f t="shared" si="65"/>
        <v>0.65462354724608385</v>
      </c>
      <c r="Z326" s="6">
        <f t="shared" si="66"/>
        <v>1.3688465684513116</v>
      </c>
      <c r="AA326" s="6">
        <f t="shared" si="67"/>
        <v>1.0301963048498846</v>
      </c>
      <c r="AB326" s="6">
        <f t="shared" si="68"/>
        <v>1.0779220779220779</v>
      </c>
      <c r="AC326" s="6">
        <f t="shared" si="69"/>
        <v>0.84209572153734591</v>
      </c>
    </row>
    <row r="327" spans="1:29" x14ac:dyDescent="0.25">
      <c r="A327" s="3">
        <f t="shared" si="70"/>
        <v>42693</v>
      </c>
      <c r="B327" s="29">
        <v>37239</v>
      </c>
      <c r="C327" s="29">
        <v>10303</v>
      </c>
      <c r="D327" s="29">
        <v>204907</v>
      </c>
      <c r="E327" s="29">
        <v>23450</v>
      </c>
      <c r="F327" s="29">
        <v>22882</v>
      </c>
      <c r="G327" s="29">
        <v>13260</v>
      </c>
      <c r="H327" s="29">
        <v>20252</v>
      </c>
      <c r="I327" s="29">
        <v>5933</v>
      </c>
      <c r="J327" s="29">
        <v>4477</v>
      </c>
      <c r="K327" s="29">
        <v>5460</v>
      </c>
      <c r="L327" s="29">
        <v>37075</v>
      </c>
      <c r="M327" s="29">
        <v>329</v>
      </c>
      <c r="N327" s="29">
        <v>4965</v>
      </c>
      <c r="Q327" s="6">
        <f t="shared" si="57"/>
        <v>0.9105780516431925</v>
      </c>
      <c r="R327" s="6">
        <f t="shared" si="58"/>
        <v>0.71752907584093595</v>
      </c>
      <c r="S327" s="6">
        <f t="shared" si="59"/>
        <v>1.084904511544917</v>
      </c>
      <c r="T327" s="6">
        <f t="shared" si="60"/>
        <v>1.0114734299516908</v>
      </c>
      <c r="U327" s="6">
        <f t="shared" si="61"/>
        <v>0.88927752516419878</v>
      </c>
      <c r="V327" s="6">
        <f t="shared" si="62"/>
        <v>1.1297605861804549</v>
      </c>
      <c r="W327" s="6">
        <f t="shared" si="63"/>
        <v>0.74180432951173947</v>
      </c>
      <c r="X327" s="6">
        <f t="shared" si="64"/>
        <v>0.97406008865539317</v>
      </c>
      <c r="Y327" s="6">
        <f t="shared" si="65"/>
        <v>0.89504198320671735</v>
      </c>
      <c r="Z327" s="6">
        <f t="shared" si="66"/>
        <v>0.81129271916790491</v>
      </c>
      <c r="AA327" s="6">
        <f t="shared" si="67"/>
        <v>1.0341990013668443</v>
      </c>
      <c r="AB327" s="6">
        <f t="shared" si="68"/>
        <v>0.7044967880085653</v>
      </c>
      <c r="AC327" s="6">
        <f t="shared" si="69"/>
        <v>1.047247416156929</v>
      </c>
    </row>
    <row r="328" spans="1:29" x14ac:dyDescent="0.25">
      <c r="A328" s="7">
        <f t="shared" si="70"/>
        <v>42694</v>
      </c>
      <c r="B328" s="30">
        <v>34767</v>
      </c>
      <c r="C328" s="30">
        <v>7939</v>
      </c>
      <c r="D328" s="30">
        <v>176175</v>
      </c>
      <c r="E328" s="30">
        <v>16612</v>
      </c>
      <c r="F328" s="30">
        <v>17881</v>
      </c>
      <c r="G328" s="30">
        <v>12931</v>
      </c>
      <c r="H328" s="30">
        <v>19875</v>
      </c>
      <c r="I328" s="30">
        <v>6070</v>
      </c>
      <c r="J328" s="30">
        <v>3416</v>
      </c>
      <c r="K328" s="30">
        <v>4493</v>
      </c>
      <c r="L328" s="30">
        <v>32622</v>
      </c>
      <c r="M328" s="30">
        <v>341</v>
      </c>
      <c r="N328" s="30">
        <v>4992</v>
      </c>
      <c r="O328" s="8"/>
      <c r="P328" s="8"/>
      <c r="Q328" s="8">
        <f t="shared" si="57"/>
        <v>0.93326711942662333</v>
      </c>
      <c r="R328" s="8">
        <f t="shared" si="58"/>
        <v>0.68239642427368064</v>
      </c>
      <c r="S328" s="8">
        <f t="shared" si="59"/>
        <v>1.0942546583850932</v>
      </c>
      <c r="T328" s="8">
        <f t="shared" si="60"/>
        <v>1.033277352739939</v>
      </c>
      <c r="U328" s="8">
        <f t="shared" si="61"/>
        <v>0.52541725434884812</v>
      </c>
      <c r="V328" s="8">
        <f t="shared" si="62"/>
        <v>1.1542443988217441</v>
      </c>
      <c r="W328" s="8">
        <f t="shared" si="63"/>
        <v>0.73994787788533134</v>
      </c>
      <c r="X328" s="8">
        <f t="shared" si="64"/>
        <v>1.0263780858978695</v>
      </c>
      <c r="Y328" s="8">
        <f t="shared" si="65"/>
        <v>0.73955401602078374</v>
      </c>
      <c r="Z328" s="8">
        <f t="shared" si="66"/>
        <v>1.2785998861696073</v>
      </c>
      <c r="AA328" s="8">
        <f t="shared" si="67"/>
        <v>1.1072192241115977</v>
      </c>
      <c r="AB328" s="8">
        <f t="shared" si="68"/>
        <v>0.79859484777517564</v>
      </c>
      <c r="AC328" s="8">
        <f t="shared" si="69"/>
        <v>1.0821591155430306</v>
      </c>
    </row>
    <row r="329" spans="1:29" x14ac:dyDescent="0.25">
      <c r="A329" s="7">
        <f t="shared" si="70"/>
        <v>42695</v>
      </c>
      <c r="B329" s="30">
        <v>28334</v>
      </c>
      <c r="C329" s="30">
        <v>6312</v>
      </c>
      <c r="D329" s="30">
        <v>152197</v>
      </c>
      <c r="E329" s="30">
        <v>13840</v>
      </c>
      <c r="F329" s="30">
        <v>13157</v>
      </c>
      <c r="G329" s="30">
        <v>13053</v>
      </c>
      <c r="H329" s="30">
        <v>18662</v>
      </c>
      <c r="I329" s="30">
        <v>5388</v>
      </c>
      <c r="J329" s="30">
        <v>3224</v>
      </c>
      <c r="K329" s="30">
        <v>2422</v>
      </c>
      <c r="L329" s="30">
        <v>18615</v>
      </c>
      <c r="M329" s="30">
        <v>318</v>
      </c>
      <c r="N329" s="30">
        <v>6131</v>
      </c>
      <c r="O329" s="8"/>
      <c r="P329" s="8"/>
      <c r="Q329" s="8">
        <f t="shared" si="57"/>
        <v>0.83391706154163114</v>
      </c>
      <c r="R329" s="8">
        <f t="shared" si="58"/>
        <v>0.68631075350657822</v>
      </c>
      <c r="S329" s="8">
        <f t="shared" si="59"/>
        <v>1.0326071469764098</v>
      </c>
      <c r="T329" s="8">
        <f t="shared" si="60"/>
        <v>0.98540405838376643</v>
      </c>
      <c r="U329" s="8">
        <f t="shared" si="61"/>
        <v>0.45112292130978915</v>
      </c>
      <c r="V329" s="8">
        <f t="shared" si="62"/>
        <v>1.0406601291557043</v>
      </c>
      <c r="W329" s="8">
        <f t="shared" si="63"/>
        <v>0.74761637689287719</v>
      </c>
      <c r="X329" s="8">
        <f t="shared" si="64"/>
        <v>0.99538148900794388</v>
      </c>
      <c r="Y329" s="8">
        <f t="shared" si="65"/>
        <v>0.51435864709636248</v>
      </c>
      <c r="Z329" s="8">
        <f t="shared" si="66"/>
        <v>1.5309734513274336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1.4787747226242161</v>
      </c>
    </row>
    <row r="330" spans="1:29" x14ac:dyDescent="0.25">
      <c r="A330" s="3">
        <f t="shared" si="70"/>
        <v>42696</v>
      </c>
      <c r="B330" s="29">
        <v>22925</v>
      </c>
      <c r="C330" s="29">
        <v>8902</v>
      </c>
      <c r="D330" s="29">
        <v>175805</v>
      </c>
      <c r="E330" s="29">
        <v>14537</v>
      </c>
      <c r="F330" s="29">
        <v>4452</v>
      </c>
      <c r="G330" s="29">
        <v>12460</v>
      </c>
      <c r="H330" s="29">
        <v>15450</v>
      </c>
      <c r="I330" s="29">
        <v>5170</v>
      </c>
      <c r="J330" s="29">
        <v>1875</v>
      </c>
      <c r="K330" s="29">
        <v>3877</v>
      </c>
      <c r="L330" s="29">
        <v>16603</v>
      </c>
      <c r="M330" s="29">
        <v>250</v>
      </c>
      <c r="N330" s="29">
        <v>5713</v>
      </c>
      <c r="Q330" s="6">
        <f t="shared" si="57"/>
        <v>0.83808583753747168</v>
      </c>
      <c r="R330" s="6">
        <f t="shared" si="58"/>
        <v>0.67562234365513052</v>
      </c>
      <c r="S330" s="6">
        <f t="shared" si="59"/>
        <v>1.0764186524944284</v>
      </c>
      <c r="T330" s="6">
        <f t="shared" si="60"/>
        <v>0.99691400356604032</v>
      </c>
      <c r="U330" s="6">
        <f t="shared" si="61"/>
        <v>0.39248875958741075</v>
      </c>
      <c r="V330" s="6">
        <f t="shared" si="62"/>
        <v>0.9545698306902628</v>
      </c>
      <c r="W330" s="6">
        <f t="shared" si="63"/>
        <v>0.72321303187754526</v>
      </c>
      <c r="X330" s="6">
        <f t="shared" si="64"/>
        <v>1.0703933747412009</v>
      </c>
      <c r="Y330" s="6">
        <f t="shared" si="65"/>
        <v>0.40244687701223436</v>
      </c>
      <c r="Z330" s="6">
        <f t="shared" si="66"/>
        <v>1.5233791748526522</v>
      </c>
      <c r="AA330" s="6">
        <f t="shared" si="67"/>
        <v>1.2166043819154393</v>
      </c>
      <c r="AB330" s="6">
        <f t="shared" si="68"/>
        <v>0.55187637969094927</v>
      </c>
      <c r="AC330" s="6">
        <f t="shared" si="69"/>
        <v>0.93426001635322975</v>
      </c>
    </row>
    <row r="331" spans="1:29" x14ac:dyDescent="0.25">
      <c r="A331" s="3">
        <f t="shared" si="70"/>
        <v>42697</v>
      </c>
      <c r="B331" s="29">
        <v>23231</v>
      </c>
      <c r="C331" s="29">
        <v>8991</v>
      </c>
      <c r="D331" s="29">
        <v>178016</v>
      </c>
      <c r="E331" s="29">
        <v>16258</v>
      </c>
      <c r="F331" s="29">
        <v>9155</v>
      </c>
      <c r="G331" s="29">
        <v>13721</v>
      </c>
      <c r="H331" s="29">
        <v>11299</v>
      </c>
      <c r="I331" s="29">
        <v>3926</v>
      </c>
      <c r="J331" s="29">
        <v>1123</v>
      </c>
      <c r="K331" s="29">
        <v>5676</v>
      </c>
      <c r="L331" s="29">
        <v>33445</v>
      </c>
      <c r="M331" s="29">
        <v>219</v>
      </c>
      <c r="N331" s="29">
        <v>4889</v>
      </c>
      <c r="Q331" s="6">
        <f t="shared" si="57"/>
        <v>0.72172859450726978</v>
      </c>
      <c r="R331" s="6">
        <f t="shared" si="58"/>
        <v>0.67586258738630389</v>
      </c>
      <c r="S331" s="6">
        <f t="shared" si="59"/>
        <v>1.0949979086189503</v>
      </c>
      <c r="T331" s="6">
        <f t="shared" si="60"/>
        <v>1.0032086881401949</v>
      </c>
      <c r="U331" s="6">
        <f t="shared" si="61"/>
        <v>0.6303359955935004</v>
      </c>
      <c r="V331" s="6">
        <f t="shared" si="62"/>
        <v>1.0276363091671659</v>
      </c>
      <c r="W331" s="6">
        <f t="shared" si="63"/>
        <v>0.56351304174355399</v>
      </c>
      <c r="X331" s="6">
        <f t="shared" si="64"/>
        <v>0.91259879125987908</v>
      </c>
      <c r="Y331" s="6">
        <f t="shared" si="65"/>
        <v>0.58126293995859213</v>
      </c>
      <c r="Z331" s="6">
        <f t="shared" si="66"/>
        <v>1.2726457399103139</v>
      </c>
      <c r="AA331" s="6">
        <f t="shared" si="67"/>
        <v>0.9550802444457136</v>
      </c>
      <c r="AB331" s="6">
        <f t="shared" si="68"/>
        <v>0.66363636363636369</v>
      </c>
      <c r="AC331" s="6">
        <f t="shared" si="69"/>
        <v>1.143358278765201</v>
      </c>
    </row>
    <row r="332" spans="1:29" x14ac:dyDescent="0.25">
      <c r="A332" s="3">
        <f t="shared" si="70"/>
        <v>42698</v>
      </c>
      <c r="B332" s="29">
        <v>25851</v>
      </c>
      <c r="C332" s="29">
        <v>8308</v>
      </c>
      <c r="D332" s="29">
        <v>184461</v>
      </c>
      <c r="E332" s="29">
        <v>20825</v>
      </c>
      <c r="F332" s="29">
        <v>16282</v>
      </c>
      <c r="G332" s="29">
        <v>13843</v>
      </c>
      <c r="H332" s="29">
        <v>18213</v>
      </c>
      <c r="I332" s="29">
        <v>4909</v>
      </c>
      <c r="J332" s="29">
        <v>1901</v>
      </c>
      <c r="K332" s="29">
        <v>6067</v>
      </c>
      <c r="L332" s="29">
        <v>45449</v>
      </c>
      <c r="M332" s="29">
        <v>257</v>
      </c>
      <c r="N332" s="29">
        <v>5022</v>
      </c>
      <c r="Q332" s="6">
        <f t="shared" si="57"/>
        <v>0.75404719540296938</v>
      </c>
      <c r="R332" s="6">
        <f t="shared" si="58"/>
        <v>0.6992677384058581</v>
      </c>
      <c r="S332" s="6">
        <f t="shared" si="59"/>
        <v>1.0392813075739904</v>
      </c>
      <c r="T332" s="6">
        <f t="shared" si="60"/>
        <v>1.0011537906831403</v>
      </c>
      <c r="U332" s="6">
        <f t="shared" si="61"/>
        <v>0.57365324313849841</v>
      </c>
      <c r="V332" s="6">
        <f t="shared" si="62"/>
        <v>1.031443260561806</v>
      </c>
      <c r="W332" s="6">
        <f t="shared" si="63"/>
        <v>0.92880820031618139</v>
      </c>
      <c r="X332" s="6">
        <f t="shared" si="64"/>
        <v>1.0650900412236928</v>
      </c>
      <c r="Y332" s="6">
        <f t="shared" si="65"/>
        <v>0.6953182150694952</v>
      </c>
      <c r="Z332" s="6">
        <f t="shared" si="66"/>
        <v>1.2229389236041122</v>
      </c>
      <c r="AA332" s="6">
        <f t="shared" si="67"/>
        <v>1.2750455884415766</v>
      </c>
      <c r="AB332" s="6">
        <f t="shared" si="68"/>
        <v>0.69086021505376349</v>
      </c>
      <c r="AC332" s="6">
        <f t="shared" si="69"/>
        <v>1.0820943762120232</v>
      </c>
    </row>
    <row r="333" spans="1:29" x14ac:dyDescent="0.25">
      <c r="A333" s="3">
        <f t="shared" si="70"/>
        <v>42699</v>
      </c>
      <c r="B333" s="29">
        <v>28993</v>
      </c>
      <c r="C333" s="29">
        <v>7635</v>
      </c>
      <c r="D333" s="41">
        <v>161929</v>
      </c>
      <c r="E333" s="29">
        <v>21576</v>
      </c>
      <c r="F333" s="29">
        <v>13563</v>
      </c>
      <c r="G333" s="29">
        <v>13961</v>
      </c>
      <c r="H333" s="29">
        <v>16272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Q333" s="6">
        <f t="shared" si="57"/>
        <v>0.80150941309816714</v>
      </c>
      <c r="R333" s="6">
        <f t="shared" si="58"/>
        <v>0.77144589269475594</v>
      </c>
      <c r="S333" s="6">
        <f t="shared" si="59"/>
        <v>0.8375262488233286</v>
      </c>
      <c r="T333" s="6">
        <f t="shared" si="60"/>
        <v>0.91130258489609728</v>
      </c>
      <c r="U333" s="6">
        <f t="shared" si="61"/>
        <v>0.64127659574468088</v>
      </c>
      <c r="V333" s="6">
        <f t="shared" si="62"/>
        <v>1.0558118430008319</v>
      </c>
      <c r="W333" s="6">
        <f t="shared" si="63"/>
        <v>0.71010255291293911</v>
      </c>
      <c r="X333" s="6">
        <f t="shared" si="64"/>
        <v>0.79185119574844998</v>
      </c>
      <c r="Y333" s="6">
        <f t="shared" si="65"/>
        <v>0.61057506754148982</v>
      </c>
      <c r="Z333" s="6">
        <f t="shared" si="66"/>
        <v>0.90602441265257905</v>
      </c>
      <c r="AA333" s="6">
        <f t="shared" si="67"/>
        <v>1.0556520764445441</v>
      </c>
      <c r="AB333" s="6">
        <f t="shared" si="68"/>
        <v>0.73975903614457827</v>
      </c>
      <c r="AC333" s="6">
        <f t="shared" si="69"/>
        <v>1.2122712594187297</v>
      </c>
    </row>
    <row r="334" spans="1:29" x14ac:dyDescent="0.25">
      <c r="A334" s="3">
        <f t="shared" si="70"/>
        <v>42700</v>
      </c>
      <c r="B334" s="29">
        <v>28344</v>
      </c>
      <c r="C334" s="29">
        <v>8297</v>
      </c>
      <c r="D334" s="41">
        <v>166579</v>
      </c>
      <c r="E334" s="29">
        <v>22018</v>
      </c>
      <c r="F334" s="29">
        <v>12459</v>
      </c>
      <c r="G334" s="29">
        <v>14051</v>
      </c>
      <c r="H334" s="29">
        <v>16022</v>
      </c>
      <c r="I334" s="29">
        <v>5743</v>
      </c>
      <c r="J334" s="29">
        <v>2565</v>
      </c>
      <c r="K334" s="29">
        <v>6463</v>
      </c>
      <c r="L334" s="29">
        <v>33780</v>
      </c>
      <c r="M334" s="29">
        <v>205</v>
      </c>
      <c r="N334" s="29">
        <v>5967</v>
      </c>
      <c r="Q334" s="6">
        <f t="shared" si="57"/>
        <v>0.76113751711914923</v>
      </c>
      <c r="R334" s="6">
        <f t="shared" si="58"/>
        <v>0.80529942735125692</v>
      </c>
      <c r="S334" s="6">
        <f t="shared" si="59"/>
        <v>0.81294928918972997</v>
      </c>
      <c r="T334" s="6">
        <f t="shared" si="60"/>
        <v>0.93893390191897652</v>
      </c>
      <c r="U334" s="6">
        <f t="shared" si="61"/>
        <v>0.54448911808408351</v>
      </c>
      <c r="V334" s="6">
        <f t="shared" si="62"/>
        <v>1.0596530920060332</v>
      </c>
      <c r="W334" s="6">
        <f t="shared" si="63"/>
        <v>0.79113174007505427</v>
      </c>
      <c r="X334" s="6">
        <f t="shared" si="64"/>
        <v>0.96797572897353779</v>
      </c>
      <c r="Y334" s="6">
        <f t="shared" si="65"/>
        <v>0.57292830020102747</v>
      </c>
      <c r="Z334" s="6">
        <f t="shared" si="66"/>
        <v>1.1836996336996337</v>
      </c>
      <c r="AA334" s="6">
        <f t="shared" si="67"/>
        <v>0.91112609575185433</v>
      </c>
      <c r="AB334" s="6">
        <f t="shared" si="68"/>
        <v>0.62310030395136773</v>
      </c>
      <c r="AC334" s="6">
        <f t="shared" si="69"/>
        <v>1.2018126888217522</v>
      </c>
    </row>
    <row r="335" spans="1:29" x14ac:dyDescent="0.25">
      <c r="A335" s="7">
        <f t="shared" si="70"/>
        <v>42701</v>
      </c>
      <c r="B335" s="30">
        <v>26321</v>
      </c>
      <c r="C335" s="30">
        <v>6387</v>
      </c>
      <c r="D335" s="30">
        <v>147113</v>
      </c>
      <c r="E335" s="30">
        <v>14645</v>
      </c>
      <c r="F335" s="30">
        <v>12580</v>
      </c>
      <c r="G335" s="30">
        <v>13402</v>
      </c>
      <c r="H335" s="30">
        <v>15871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8"/>
      <c r="P335" s="8"/>
      <c r="Q335" s="8">
        <f t="shared" si="57"/>
        <v>0.75706848448241149</v>
      </c>
      <c r="R335" s="8">
        <f t="shared" si="58"/>
        <v>0.80450938405340722</v>
      </c>
      <c r="S335" s="8">
        <f t="shared" si="59"/>
        <v>0.83503902369802752</v>
      </c>
      <c r="T335" s="8">
        <f t="shared" si="60"/>
        <v>0.88159162051529016</v>
      </c>
      <c r="U335" s="8">
        <f t="shared" si="61"/>
        <v>0.70354007046585765</v>
      </c>
      <c r="V335" s="8">
        <f t="shared" si="62"/>
        <v>1.0364240971309258</v>
      </c>
      <c r="W335" s="8">
        <f t="shared" si="63"/>
        <v>0.79854088050314465</v>
      </c>
      <c r="X335" s="8">
        <f t="shared" si="64"/>
        <v>0.73459637561779245</v>
      </c>
      <c r="Y335" s="8">
        <f t="shared" si="65"/>
        <v>0.9651639344262295</v>
      </c>
      <c r="Z335" s="8">
        <f t="shared" si="66"/>
        <v>0.85132428221678169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1.3010817307692308</v>
      </c>
    </row>
    <row r="336" spans="1:29" x14ac:dyDescent="0.25">
      <c r="A336" s="7">
        <f t="shared" si="70"/>
        <v>42702</v>
      </c>
      <c r="B336" s="30">
        <v>20647</v>
      </c>
      <c r="C336" s="30">
        <v>4985</v>
      </c>
      <c r="D336" s="30">
        <v>145306</v>
      </c>
      <c r="E336" s="30">
        <v>13637</v>
      </c>
      <c r="F336" s="30">
        <v>9784</v>
      </c>
      <c r="G336" s="30">
        <v>12950</v>
      </c>
      <c r="H336" s="30">
        <v>12155</v>
      </c>
      <c r="I336" s="30">
        <v>5585</v>
      </c>
      <c r="J336" s="30">
        <v>3619</v>
      </c>
      <c r="K336" s="30">
        <v>2754</v>
      </c>
      <c r="L336" s="30">
        <v>24468</v>
      </c>
      <c r="M336" s="30">
        <v>299</v>
      </c>
      <c r="N336" s="30">
        <v>6477</v>
      </c>
      <c r="O336" s="8"/>
      <c r="P336" s="8"/>
      <c r="Q336" s="8">
        <f t="shared" si="57"/>
        <v>0.72870050116467844</v>
      </c>
      <c r="R336" s="8">
        <f t="shared" si="58"/>
        <v>0.78976552598225602</v>
      </c>
      <c r="S336" s="8">
        <f t="shared" si="59"/>
        <v>0.95472315485850578</v>
      </c>
      <c r="T336" s="8">
        <f t="shared" si="60"/>
        <v>0.98533236994219653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0.6513235451720073</v>
      </c>
      <c r="X336" s="8">
        <f t="shared" si="64"/>
        <v>1.0365627319970305</v>
      </c>
      <c r="Y336" s="8">
        <f t="shared" si="65"/>
        <v>1.1225186104218363</v>
      </c>
      <c r="Z336" s="8">
        <f t="shared" si="66"/>
        <v>1.1370767960363337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1.056434513129995</v>
      </c>
    </row>
    <row r="337" spans="1:29" x14ac:dyDescent="0.25">
      <c r="A337" s="3">
        <f t="shared" si="70"/>
        <v>42703</v>
      </c>
      <c r="B337" s="29">
        <v>16253</v>
      </c>
      <c r="C337" s="29">
        <v>7357</v>
      </c>
      <c r="D337" s="29">
        <v>167639</v>
      </c>
      <c r="E337" s="29">
        <v>14156</v>
      </c>
      <c r="F337" s="29">
        <v>4005</v>
      </c>
      <c r="G337" s="29">
        <v>13321</v>
      </c>
      <c r="H337" s="29">
        <v>12329</v>
      </c>
      <c r="I337" s="29">
        <v>4568</v>
      </c>
      <c r="J337" s="29">
        <v>2151</v>
      </c>
      <c r="K337" s="29">
        <v>3486</v>
      </c>
      <c r="L337" s="29">
        <v>21538</v>
      </c>
      <c r="M337" s="29">
        <v>303</v>
      </c>
      <c r="N337" s="29">
        <v>6103</v>
      </c>
      <c r="Q337" s="6">
        <f t="shared" si="57"/>
        <v>0.70896401308615054</v>
      </c>
      <c r="R337" s="6">
        <f t="shared" si="58"/>
        <v>0.82644349584363064</v>
      </c>
      <c r="S337" s="6">
        <f t="shared" si="59"/>
        <v>0.95355080913512125</v>
      </c>
      <c r="T337" s="6">
        <f t="shared" si="60"/>
        <v>0.97379101602806628</v>
      </c>
      <c r="U337" s="6">
        <f t="shared" si="61"/>
        <v>0.89959568733153639</v>
      </c>
      <c r="V337" s="6">
        <f t="shared" si="62"/>
        <v>1.0691011235955057</v>
      </c>
      <c r="W337" s="6">
        <f t="shared" si="63"/>
        <v>0.79799352750809061</v>
      </c>
      <c r="X337" s="6">
        <f t="shared" si="64"/>
        <v>0.88355899419729211</v>
      </c>
      <c r="Y337" s="6">
        <f t="shared" si="65"/>
        <v>1.1472</v>
      </c>
      <c r="Z337" s="6">
        <f t="shared" si="66"/>
        <v>0.89914882641217431</v>
      </c>
      <c r="AA337" s="6">
        <f t="shared" si="67"/>
        <v>1.2972354393784256</v>
      </c>
      <c r="AB337" s="6">
        <f t="shared" si="68"/>
        <v>1.212</v>
      </c>
      <c r="AC337" s="6">
        <f t="shared" si="69"/>
        <v>1.0682653597059337</v>
      </c>
    </row>
    <row r="338" spans="1:29" x14ac:dyDescent="0.25">
      <c r="A338" s="3">
        <f t="shared" si="70"/>
        <v>42704</v>
      </c>
      <c r="B338" s="29">
        <v>19166</v>
      </c>
      <c r="C338" s="29">
        <v>8165</v>
      </c>
      <c r="D338" s="29">
        <v>184918</v>
      </c>
      <c r="E338" s="29">
        <v>15898</v>
      </c>
      <c r="F338" s="29">
        <v>8083</v>
      </c>
      <c r="G338" s="29">
        <v>13881</v>
      </c>
      <c r="H338" s="29">
        <v>13430</v>
      </c>
      <c r="I338" s="29">
        <v>4045</v>
      </c>
      <c r="J338" s="29">
        <v>746</v>
      </c>
      <c r="K338" s="29">
        <v>5820</v>
      </c>
      <c r="L338" s="29">
        <v>52248</v>
      </c>
      <c r="M338" s="29">
        <v>254</v>
      </c>
      <c r="N338" s="29">
        <v>5329</v>
      </c>
      <c r="Q338" s="6">
        <f t="shared" si="57"/>
        <v>0.8250182945202531</v>
      </c>
      <c r="R338" s="6">
        <f t="shared" si="58"/>
        <v>0.90813035257479702</v>
      </c>
      <c r="S338" s="6">
        <f t="shared" si="59"/>
        <v>1.0387717957936364</v>
      </c>
      <c r="T338" s="6">
        <f t="shared" si="60"/>
        <v>0.97785705498831343</v>
      </c>
      <c r="U338" s="6">
        <f t="shared" si="61"/>
        <v>0.88290551611141455</v>
      </c>
      <c r="V338" s="6">
        <f t="shared" si="62"/>
        <v>1.0116609576561475</v>
      </c>
      <c r="W338" s="6">
        <f t="shared" si="63"/>
        <v>1.1886007611293035</v>
      </c>
      <c r="X338" s="6">
        <f t="shared" si="64"/>
        <v>1.0303107488537953</v>
      </c>
      <c r="Y338" s="6">
        <f t="shared" si="65"/>
        <v>0.66429207479964381</v>
      </c>
      <c r="Z338" s="6">
        <f t="shared" si="66"/>
        <v>1.025369978858351</v>
      </c>
      <c r="AA338" s="6">
        <f t="shared" si="67"/>
        <v>1.5622066078636567</v>
      </c>
      <c r="AB338" s="6">
        <f t="shared" si="68"/>
        <v>1.1598173515981736</v>
      </c>
      <c r="AC338" s="6">
        <f t="shared" si="69"/>
        <v>1.0899979545919412</v>
      </c>
    </row>
    <row r="339" spans="1:29" x14ac:dyDescent="0.25">
      <c r="A339" s="3">
        <f t="shared" si="70"/>
        <v>42705</v>
      </c>
      <c r="B339" s="29">
        <v>20525</v>
      </c>
      <c r="C339" s="29">
        <v>7638</v>
      </c>
      <c r="D339" s="29">
        <v>207212</v>
      </c>
      <c r="E339" s="29">
        <v>20171</v>
      </c>
      <c r="F339" s="29">
        <v>14064</v>
      </c>
      <c r="G339" s="29">
        <v>13621</v>
      </c>
      <c r="H339" s="29">
        <v>16169</v>
      </c>
      <c r="I339" s="29">
        <v>4921</v>
      </c>
      <c r="J339" s="29">
        <v>1867</v>
      </c>
      <c r="K339" s="29">
        <v>6548</v>
      </c>
      <c r="L339" s="29">
        <v>48124</v>
      </c>
      <c r="M339" s="29">
        <v>268</v>
      </c>
      <c r="N339" s="29">
        <v>6307</v>
      </c>
      <c r="Q339" s="6">
        <f t="shared" si="57"/>
        <v>0.79397315384317824</v>
      </c>
      <c r="R339" s="6">
        <f t="shared" si="58"/>
        <v>0.91935483870967738</v>
      </c>
      <c r="S339" s="6">
        <f t="shared" si="59"/>
        <v>1.123337724505451</v>
      </c>
      <c r="T339" s="6">
        <f t="shared" si="60"/>
        <v>0.96859543817527016</v>
      </c>
      <c r="U339" s="6">
        <f t="shared" si="61"/>
        <v>0.86377594890062648</v>
      </c>
      <c r="V339" s="6">
        <f t="shared" si="62"/>
        <v>0.98396301379758722</v>
      </c>
      <c r="W339" s="6">
        <f t="shared" si="63"/>
        <v>0.88777247021358374</v>
      </c>
      <c r="X339" s="6">
        <f t="shared" si="64"/>
        <v>1.0024444897127724</v>
      </c>
      <c r="Y339" s="6">
        <f t="shared" si="65"/>
        <v>0.98211467648605999</v>
      </c>
      <c r="Z339" s="6">
        <f t="shared" si="66"/>
        <v>1.0792813581671337</v>
      </c>
      <c r="AA339" s="6">
        <f t="shared" si="67"/>
        <v>1.0588571805760303</v>
      </c>
      <c r="AB339" s="6">
        <f t="shared" si="68"/>
        <v>1.0428015564202335</v>
      </c>
      <c r="AC339" s="6">
        <f t="shared" si="69"/>
        <v>1.255874153723616</v>
      </c>
    </row>
    <row r="340" spans="1:29" x14ac:dyDescent="0.25">
      <c r="A340" s="3">
        <f t="shared" si="70"/>
        <v>42706</v>
      </c>
      <c r="B340" s="29">
        <v>22983</v>
      </c>
      <c r="C340" s="29">
        <v>6570</v>
      </c>
      <c r="D340" s="29">
        <v>221193</v>
      </c>
      <c r="E340" s="29">
        <v>22910</v>
      </c>
      <c r="F340" s="29">
        <v>12696</v>
      </c>
      <c r="G340" s="29">
        <v>13922</v>
      </c>
      <c r="H340" s="29">
        <v>14879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Q340" s="6">
        <f t="shared" si="57"/>
        <v>0.79270858483082118</v>
      </c>
      <c r="R340" s="6">
        <f t="shared" si="58"/>
        <v>0.86051080550098236</v>
      </c>
      <c r="S340" s="6">
        <f t="shared" si="59"/>
        <v>1.3659875624502096</v>
      </c>
      <c r="T340" s="6">
        <f t="shared" si="60"/>
        <v>1.0618279569892473</v>
      </c>
      <c r="U340" s="6">
        <f t="shared" si="61"/>
        <v>0.93607608936076092</v>
      </c>
      <c r="V340" s="6">
        <f t="shared" si="62"/>
        <v>0.99720650383210374</v>
      </c>
      <c r="W340" s="6">
        <f t="shared" si="63"/>
        <v>0.91439282202556538</v>
      </c>
      <c r="X340" s="6">
        <f t="shared" si="64"/>
        <v>1.2541387024608501</v>
      </c>
      <c r="Y340" s="6">
        <f t="shared" si="65"/>
        <v>0.96080910240202277</v>
      </c>
      <c r="Z340" s="6">
        <f t="shared" si="66"/>
        <v>1.0120237577864697</v>
      </c>
      <c r="AA340" s="6">
        <f t="shared" si="67"/>
        <v>1.3502335952431515</v>
      </c>
      <c r="AB340" s="6">
        <f t="shared" si="68"/>
        <v>0.52768729641693812</v>
      </c>
      <c r="AC340" s="6">
        <f t="shared" si="69"/>
        <v>1.1534363345764518</v>
      </c>
    </row>
    <row r="341" spans="1:29" x14ac:dyDescent="0.25">
      <c r="A341" s="3">
        <f t="shared" si="70"/>
        <v>42707</v>
      </c>
      <c r="B341" s="29">
        <v>23857</v>
      </c>
      <c r="C341" s="29">
        <v>6875</v>
      </c>
      <c r="D341" s="29">
        <v>238409</v>
      </c>
      <c r="E341" s="29">
        <v>23541</v>
      </c>
      <c r="F341" s="29">
        <v>11221</v>
      </c>
      <c r="G341" s="29">
        <v>13341</v>
      </c>
      <c r="H341" s="29">
        <v>16298</v>
      </c>
      <c r="I341" s="29">
        <v>5874</v>
      </c>
      <c r="J341" s="29">
        <v>2605</v>
      </c>
      <c r="K341" s="29">
        <v>7338</v>
      </c>
      <c r="L341" s="29">
        <v>47435</v>
      </c>
      <c r="M341" s="29">
        <v>264</v>
      </c>
      <c r="N341" s="29">
        <v>6299</v>
      </c>
      <c r="Q341" s="6">
        <f t="shared" si="57"/>
        <v>0.84169489133502684</v>
      </c>
      <c r="R341" s="6">
        <f t="shared" si="58"/>
        <v>0.82861275159696279</v>
      </c>
      <c r="S341" s="6">
        <f t="shared" si="59"/>
        <v>1.4312068147845767</v>
      </c>
      <c r="T341" s="6">
        <f t="shared" si="60"/>
        <v>1.0691706785357435</v>
      </c>
      <c r="U341" s="6">
        <f t="shared" si="61"/>
        <v>0.90063407978168397</v>
      </c>
      <c r="V341" s="6">
        <f t="shared" si="62"/>
        <v>0.94946978862714393</v>
      </c>
      <c r="W341" s="6">
        <f t="shared" si="63"/>
        <v>1.0172263138184996</v>
      </c>
      <c r="X341" s="6">
        <f t="shared" si="64"/>
        <v>1.0228103778512971</v>
      </c>
      <c r="Y341" s="6">
        <f t="shared" si="65"/>
        <v>1.0155945419103314</v>
      </c>
      <c r="Z341" s="6">
        <f t="shared" si="66"/>
        <v>1.1353860436329877</v>
      </c>
      <c r="AA341" s="6">
        <f t="shared" si="67"/>
        <v>1.4042332741267023</v>
      </c>
      <c r="AB341" s="6">
        <f t="shared" si="68"/>
        <v>1.2878048780487805</v>
      </c>
      <c r="AC341" s="6">
        <f t="shared" si="69"/>
        <v>1.0556393497569969</v>
      </c>
    </row>
    <row r="342" spans="1:29" x14ac:dyDescent="0.25">
      <c r="A342" s="7">
        <f t="shared" si="70"/>
        <v>42708</v>
      </c>
      <c r="B342" s="30">
        <v>20887</v>
      </c>
      <c r="C342" s="30">
        <v>5448</v>
      </c>
      <c r="D342" s="30">
        <v>213318</v>
      </c>
      <c r="E342" s="30">
        <v>17812</v>
      </c>
      <c r="F342" s="30">
        <v>12923</v>
      </c>
      <c r="G342" s="30">
        <v>12151</v>
      </c>
      <c r="H342" s="30">
        <v>15538</v>
      </c>
      <c r="I342" s="30">
        <v>6521</v>
      </c>
      <c r="J342" s="30">
        <v>2582</v>
      </c>
      <c r="K342" s="30">
        <v>4865</v>
      </c>
      <c r="L342" s="30">
        <v>42226</v>
      </c>
      <c r="M342" s="30">
        <v>456</v>
      </c>
      <c r="N342" s="30">
        <v>6352</v>
      </c>
      <c r="O342" s="8"/>
      <c r="P342" s="8"/>
      <c r="Q342" s="8">
        <f t="shared" si="57"/>
        <v>0.79354887732229018</v>
      </c>
      <c r="R342" s="8">
        <f t="shared" si="58"/>
        <v>0.85298262094880228</v>
      </c>
      <c r="S342" s="8">
        <f t="shared" si="59"/>
        <v>1.4500282096075805</v>
      </c>
      <c r="T342" s="8">
        <f t="shared" si="60"/>
        <v>1.2162512803004439</v>
      </c>
      <c r="U342" s="8">
        <f t="shared" si="61"/>
        <v>1.0272655007949125</v>
      </c>
      <c r="V342" s="8">
        <f t="shared" si="62"/>
        <v>0.90665572302641395</v>
      </c>
      <c r="W342" s="8">
        <f t="shared" si="63"/>
        <v>0.97901833532858673</v>
      </c>
      <c r="X342" s="8">
        <f t="shared" si="64"/>
        <v>1.4624355236600135</v>
      </c>
      <c r="Y342" s="8">
        <f t="shared" si="65"/>
        <v>0.78313618441006971</v>
      </c>
      <c r="Z342" s="8">
        <f t="shared" si="66"/>
        <v>1.2718954248366012</v>
      </c>
      <c r="AA342" s="8">
        <f t="shared" si="67"/>
        <v>0.81325834906205463</v>
      </c>
      <c r="AB342" s="8">
        <f t="shared" si="68"/>
        <v>1.8765432098765431</v>
      </c>
      <c r="AC342" s="8">
        <f t="shared" si="69"/>
        <v>0.97798306389530409</v>
      </c>
    </row>
    <row r="343" spans="1:29" x14ac:dyDescent="0.25">
      <c r="A343" s="7">
        <f t="shared" si="70"/>
        <v>42709</v>
      </c>
      <c r="B343" s="30">
        <v>18702</v>
      </c>
      <c r="C343" s="30">
        <v>4493</v>
      </c>
      <c r="D343" s="30">
        <v>183611</v>
      </c>
      <c r="E343" s="30">
        <v>14750</v>
      </c>
      <c r="F343" s="30">
        <v>11022</v>
      </c>
      <c r="G343" s="30">
        <v>11561</v>
      </c>
      <c r="H343" s="30">
        <v>17272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8"/>
      <c r="P343" s="8"/>
      <c r="Q343" s="8">
        <f t="shared" si="57"/>
        <v>0.90579745241439436</v>
      </c>
      <c r="R343" s="8">
        <f t="shared" si="58"/>
        <v>0.90130391173520563</v>
      </c>
      <c r="S343" s="8">
        <f t="shared" si="59"/>
        <v>1.2636160929349098</v>
      </c>
      <c r="T343" s="8">
        <f t="shared" si="60"/>
        <v>1.0816161912444087</v>
      </c>
      <c r="U343" s="8">
        <f t="shared" si="61"/>
        <v>1.1265331152902698</v>
      </c>
      <c r="V343" s="8">
        <f t="shared" si="62"/>
        <v>0.89274131274131274</v>
      </c>
      <c r="W343" s="8">
        <f t="shared" si="63"/>
        <v>1.420979020979021</v>
      </c>
      <c r="X343" s="8">
        <f t="shared" si="64"/>
        <v>1.2137869292748433</v>
      </c>
      <c r="Y343" s="8">
        <f t="shared" si="65"/>
        <v>0.69162752141475548</v>
      </c>
      <c r="Z343" s="8">
        <f t="shared" si="66"/>
        <v>0.65468409586056642</v>
      </c>
      <c r="AA343" s="8">
        <f t="shared" si="67"/>
        <v>1.0774480954716363</v>
      </c>
      <c r="AB343" s="8">
        <f t="shared" si="68"/>
        <v>0.99665551839464883</v>
      </c>
      <c r="AC343" s="8">
        <f t="shared" si="69"/>
        <v>0.9666512274201019</v>
      </c>
    </row>
    <row r="344" spans="1:29" x14ac:dyDescent="0.25">
      <c r="A344" s="3">
        <f t="shared" si="70"/>
        <v>42710</v>
      </c>
      <c r="B344" s="29">
        <v>13612</v>
      </c>
      <c r="C344" s="29">
        <v>6070</v>
      </c>
      <c r="D344" s="29">
        <v>201040</v>
      </c>
      <c r="E344" s="29">
        <v>15161</v>
      </c>
      <c r="F344" s="29">
        <v>3411</v>
      </c>
      <c r="G344" s="29">
        <v>10827</v>
      </c>
      <c r="H344" s="29">
        <v>14717</v>
      </c>
      <c r="I344" s="29">
        <v>7067</v>
      </c>
      <c r="J344" s="29">
        <v>1814</v>
      </c>
      <c r="K344" s="29">
        <v>3780</v>
      </c>
      <c r="L344" s="29">
        <v>24525</v>
      </c>
      <c r="M344" s="29">
        <v>222</v>
      </c>
      <c r="N344" s="29">
        <v>7872</v>
      </c>
      <c r="Q344" s="6">
        <f t="shared" si="57"/>
        <v>0.83750692179905251</v>
      </c>
      <c r="R344" s="6">
        <f t="shared" si="58"/>
        <v>0.82506456436047304</v>
      </c>
      <c r="S344" s="6">
        <f t="shared" si="59"/>
        <v>1.1992436127631398</v>
      </c>
      <c r="T344" s="6">
        <f t="shared" si="60"/>
        <v>1.070994631251766</v>
      </c>
      <c r="U344" s="6">
        <f t="shared" si="61"/>
        <v>0.85168539325842696</v>
      </c>
      <c r="V344" s="6">
        <f t="shared" si="62"/>
        <v>0.81277681855716533</v>
      </c>
      <c r="W344" s="6">
        <f t="shared" si="63"/>
        <v>1.1936896747505881</v>
      </c>
      <c r="X344" s="6">
        <f t="shared" si="64"/>
        <v>1.5470665499124343</v>
      </c>
      <c r="Y344" s="6">
        <f t="shared" si="65"/>
        <v>0.84332868433286845</v>
      </c>
      <c r="Z344" s="6">
        <f t="shared" si="66"/>
        <v>1.0843373493975903</v>
      </c>
      <c r="AA344" s="6">
        <f t="shared" si="67"/>
        <v>1.1386851146810288</v>
      </c>
      <c r="AB344" s="6">
        <f t="shared" si="68"/>
        <v>0.73267326732673266</v>
      </c>
      <c r="AC344" s="6">
        <f t="shared" si="69"/>
        <v>1.2898574471571358</v>
      </c>
    </row>
    <row r="345" spans="1:29" x14ac:dyDescent="0.25">
      <c r="A345" s="3">
        <f t="shared" si="70"/>
        <v>42711</v>
      </c>
      <c r="B345" s="29">
        <v>14733</v>
      </c>
      <c r="C345" s="29">
        <v>5409</v>
      </c>
      <c r="D345" s="29">
        <v>211412</v>
      </c>
      <c r="E345" s="29">
        <v>18319</v>
      </c>
      <c r="F345" s="29">
        <v>13713</v>
      </c>
      <c r="G345" s="29">
        <v>11023</v>
      </c>
      <c r="H345" s="29">
        <v>12282</v>
      </c>
      <c r="I345" s="29">
        <v>6146</v>
      </c>
      <c r="J345" s="29">
        <v>859</v>
      </c>
      <c r="K345" s="29">
        <v>7449</v>
      </c>
      <c r="L345" s="29">
        <v>47850</v>
      </c>
      <c r="M345" s="29">
        <v>214</v>
      </c>
      <c r="N345" s="29">
        <v>5981</v>
      </c>
      <c r="Q345" s="6">
        <f t="shared" si="57"/>
        <v>0.76870499843472817</v>
      </c>
      <c r="R345" s="6">
        <f t="shared" si="58"/>
        <v>0.66246172688303739</v>
      </c>
      <c r="S345" s="6">
        <f t="shared" si="59"/>
        <v>1.1432743161833894</v>
      </c>
      <c r="T345" s="6">
        <f t="shared" si="60"/>
        <v>1.1522833060762361</v>
      </c>
      <c r="U345" s="6">
        <f t="shared" si="61"/>
        <v>1.6965235679821848</v>
      </c>
      <c r="V345" s="6">
        <f t="shared" si="62"/>
        <v>0.79410705280599381</v>
      </c>
      <c r="W345" s="6">
        <f t="shared" si="63"/>
        <v>0.9145197319434103</v>
      </c>
      <c r="X345" s="6">
        <f t="shared" si="64"/>
        <v>1.519406674907293</v>
      </c>
      <c r="Y345" s="6">
        <f t="shared" si="65"/>
        <v>1.1514745308310992</v>
      </c>
      <c r="Z345" s="6">
        <f t="shared" si="66"/>
        <v>1.2798969072164947</v>
      </c>
      <c r="AA345" s="6">
        <f t="shared" si="67"/>
        <v>0.91582452916858059</v>
      </c>
      <c r="AB345" s="6">
        <f t="shared" si="68"/>
        <v>0.84251968503937003</v>
      </c>
      <c r="AC345" s="6">
        <f t="shared" si="69"/>
        <v>1.122349408894727</v>
      </c>
    </row>
    <row r="346" spans="1:29" x14ac:dyDescent="0.25">
      <c r="A346" s="3">
        <f t="shared" si="70"/>
        <v>42712</v>
      </c>
      <c r="B346" s="29">
        <v>12652</v>
      </c>
      <c r="C346" s="29">
        <v>7430</v>
      </c>
      <c r="D346" s="29">
        <v>227385</v>
      </c>
      <c r="E346" s="29">
        <v>23928</v>
      </c>
      <c r="F346" s="29">
        <v>14595</v>
      </c>
      <c r="G346" s="29">
        <v>10223</v>
      </c>
      <c r="H346" s="29">
        <v>16578</v>
      </c>
      <c r="I346" s="29">
        <v>6528</v>
      </c>
      <c r="J346" s="29">
        <v>1957</v>
      </c>
      <c r="K346" s="29">
        <v>8397</v>
      </c>
      <c r="L346" s="29">
        <v>54203</v>
      </c>
      <c r="M346" s="29">
        <v>218</v>
      </c>
      <c r="N346" s="29">
        <v>6295</v>
      </c>
      <c r="Q346" s="6">
        <f t="shared" si="57"/>
        <v>0.61641900121802684</v>
      </c>
      <c r="R346" s="6">
        <f t="shared" si="58"/>
        <v>0.97276774024613777</v>
      </c>
      <c r="S346" s="6">
        <f t="shared" si="59"/>
        <v>1.0973544003243056</v>
      </c>
      <c r="T346" s="6">
        <f t="shared" si="60"/>
        <v>1.1862574983887759</v>
      </c>
      <c r="U346" s="6">
        <f t="shared" si="61"/>
        <v>1.0377559726962458</v>
      </c>
      <c r="V346" s="6">
        <f t="shared" si="62"/>
        <v>0.75053226635342485</v>
      </c>
      <c r="W346" s="6">
        <f t="shared" si="63"/>
        <v>1.0252953182014968</v>
      </c>
      <c r="X346" s="6">
        <f t="shared" si="64"/>
        <v>1.3265596423491159</v>
      </c>
      <c r="Y346" s="6">
        <f t="shared" si="65"/>
        <v>1.048205677557579</v>
      </c>
      <c r="Z346" s="6">
        <f t="shared" si="66"/>
        <v>1.2823762981062921</v>
      </c>
      <c r="AA346" s="6">
        <f t="shared" si="67"/>
        <v>1.1263195079378272</v>
      </c>
      <c r="AB346" s="6">
        <f t="shared" si="68"/>
        <v>0.81343283582089554</v>
      </c>
      <c r="AC346" s="6">
        <f t="shared" si="69"/>
        <v>0.99809735214840656</v>
      </c>
    </row>
    <row r="347" spans="1:29" x14ac:dyDescent="0.25">
      <c r="A347" s="3">
        <f t="shared" si="70"/>
        <v>42713</v>
      </c>
      <c r="B347" s="29">
        <v>16887</v>
      </c>
      <c r="C347" s="29">
        <v>7603</v>
      </c>
      <c r="D347" s="29">
        <v>228043</v>
      </c>
      <c r="E347" s="29">
        <v>28179</v>
      </c>
      <c r="F347" s="29">
        <v>13750</v>
      </c>
      <c r="G347" s="29">
        <v>10403</v>
      </c>
      <c r="H347" s="29">
        <v>20964</v>
      </c>
      <c r="I347" s="29">
        <v>8720</v>
      </c>
      <c r="J347" s="29">
        <v>3071</v>
      </c>
      <c r="K347" s="29">
        <v>6702</v>
      </c>
      <c r="L347" s="29">
        <v>53425</v>
      </c>
      <c r="M347" s="29">
        <v>303</v>
      </c>
      <c r="N347" s="29">
        <v>6739</v>
      </c>
      <c r="Q347" s="6">
        <f t="shared" si="57"/>
        <v>0.7347604751337945</v>
      </c>
      <c r="R347" s="6">
        <f t="shared" si="58"/>
        <v>1.1572298325722983</v>
      </c>
      <c r="S347" s="6">
        <f t="shared" si="59"/>
        <v>1.0309684302848643</v>
      </c>
      <c r="T347" s="6">
        <f t="shared" si="60"/>
        <v>1.2299869052815364</v>
      </c>
      <c r="U347" s="6">
        <f t="shared" si="61"/>
        <v>1.0830182734719598</v>
      </c>
      <c r="V347" s="6">
        <f t="shared" si="62"/>
        <v>0.74723459273092951</v>
      </c>
      <c r="W347" s="6">
        <f t="shared" si="63"/>
        <v>1.4089656562941058</v>
      </c>
      <c r="X347" s="6">
        <f t="shared" si="64"/>
        <v>1.5554762754191938</v>
      </c>
      <c r="Y347" s="6">
        <f t="shared" si="65"/>
        <v>1.0101973684210526</v>
      </c>
      <c r="Z347" s="6">
        <f t="shared" si="66"/>
        <v>0.95934726596049247</v>
      </c>
      <c r="AA347" s="6">
        <f t="shared" si="67"/>
        <v>1.0503086541108009</v>
      </c>
      <c r="AB347" s="6">
        <f t="shared" si="68"/>
        <v>1.8703703703703705</v>
      </c>
      <c r="AC347" s="6">
        <f t="shared" si="69"/>
        <v>1.0375673595073134</v>
      </c>
    </row>
    <row r="348" spans="1:29" x14ac:dyDescent="0.25">
      <c r="A348" s="3">
        <f t="shared" si="70"/>
        <v>42714</v>
      </c>
      <c r="B348" s="29">
        <v>18550</v>
      </c>
      <c r="C348" s="29">
        <v>7416</v>
      </c>
      <c r="D348" s="29">
        <v>247423</v>
      </c>
      <c r="E348" s="29">
        <v>28344</v>
      </c>
      <c r="F348" s="29">
        <v>13406</v>
      </c>
      <c r="G348" s="29">
        <v>9594</v>
      </c>
      <c r="H348" s="29">
        <v>21671</v>
      </c>
      <c r="I348" s="29">
        <v>8838</v>
      </c>
      <c r="J348" s="29">
        <v>2754</v>
      </c>
      <c r="K348" s="29">
        <v>7721</v>
      </c>
      <c r="L348" s="29">
        <v>52770</v>
      </c>
      <c r="M348" s="29">
        <v>305</v>
      </c>
      <c r="N348" s="29">
        <v>6772</v>
      </c>
      <c r="Q348" s="6">
        <f t="shared" si="57"/>
        <v>0.77754956616506687</v>
      </c>
      <c r="R348" s="6">
        <f t="shared" si="58"/>
        <v>1.0786909090909091</v>
      </c>
      <c r="S348" s="6">
        <f t="shared" si="59"/>
        <v>1.037808975332307</v>
      </c>
      <c r="T348" s="6">
        <f t="shared" si="60"/>
        <v>1.2040270166942781</v>
      </c>
      <c r="U348" s="6">
        <f t="shared" si="61"/>
        <v>1.1947241778807594</v>
      </c>
      <c r="V348" s="6">
        <f t="shared" si="62"/>
        <v>0.71913649651450418</v>
      </c>
      <c r="W348" s="6">
        <f t="shared" si="63"/>
        <v>1.3296723524358818</v>
      </c>
      <c r="X348" s="6">
        <f t="shared" si="64"/>
        <v>1.5045965270684372</v>
      </c>
      <c r="Y348" s="6">
        <f t="shared" si="65"/>
        <v>1.0571976967370442</v>
      </c>
      <c r="Z348" s="6">
        <f t="shared" si="66"/>
        <v>1.0521940583265195</v>
      </c>
      <c r="AA348" s="6">
        <f t="shared" si="67"/>
        <v>1.1124696953726152</v>
      </c>
      <c r="AB348" s="6">
        <f t="shared" si="68"/>
        <v>1.1553030303030303</v>
      </c>
      <c r="AC348" s="6">
        <f t="shared" si="69"/>
        <v>1.0750912843308462</v>
      </c>
    </row>
    <row r="349" spans="1:29" x14ac:dyDescent="0.25">
      <c r="A349" s="7">
        <f t="shared" si="70"/>
        <v>42715</v>
      </c>
      <c r="B349" s="30">
        <v>19738</v>
      </c>
      <c r="C349" s="30">
        <v>5775</v>
      </c>
      <c r="D349" s="30">
        <v>221591</v>
      </c>
      <c r="E349" s="30">
        <v>21816</v>
      </c>
      <c r="F349" s="30">
        <v>13947</v>
      </c>
      <c r="G349" s="30">
        <v>8201</v>
      </c>
      <c r="H349" s="30">
        <v>21502</v>
      </c>
      <c r="I349" s="30">
        <v>9080</v>
      </c>
      <c r="J349" s="30">
        <v>2762</v>
      </c>
      <c r="K349" s="30">
        <v>6542</v>
      </c>
      <c r="L349" s="30">
        <v>44282</v>
      </c>
      <c r="M349" s="30">
        <v>248</v>
      </c>
      <c r="N349" s="30">
        <v>6011</v>
      </c>
      <c r="O349" s="8"/>
      <c r="P349" s="8"/>
      <c r="Q349" s="8">
        <f t="shared" si="57"/>
        <v>0.94498970651601477</v>
      </c>
      <c r="R349" s="8">
        <f t="shared" si="58"/>
        <v>1.0600220264317182</v>
      </c>
      <c r="S349" s="8">
        <f t="shared" si="59"/>
        <v>1.03878247499039</v>
      </c>
      <c r="T349" s="8">
        <f t="shared" si="60"/>
        <v>1.2247922748708735</v>
      </c>
      <c r="U349" s="8">
        <f t="shared" si="61"/>
        <v>1.0792385668962314</v>
      </c>
      <c r="V349" s="8">
        <f t="shared" si="62"/>
        <v>0.674923874578224</v>
      </c>
      <c r="W349" s="8">
        <f t="shared" si="63"/>
        <v>1.3838331831638564</v>
      </c>
      <c r="X349" s="8">
        <f t="shared" si="64"/>
        <v>1.3924244747738077</v>
      </c>
      <c r="Y349" s="8">
        <f t="shared" si="65"/>
        <v>1.0697134004647559</v>
      </c>
      <c r="Z349" s="8">
        <f t="shared" si="66"/>
        <v>1.3447070914696815</v>
      </c>
      <c r="AA349" s="8">
        <f t="shared" si="67"/>
        <v>1.0486903803343912</v>
      </c>
      <c r="AB349" s="8">
        <f t="shared" si="68"/>
        <v>0.54385964912280704</v>
      </c>
      <c r="AC349" s="8">
        <f t="shared" si="69"/>
        <v>0.94631612090680106</v>
      </c>
    </row>
    <row r="350" spans="1:29" x14ac:dyDescent="0.25">
      <c r="A350" s="7">
        <f t="shared" si="70"/>
        <v>42716</v>
      </c>
      <c r="B350" s="30">
        <v>17818</v>
      </c>
      <c r="C350" s="30">
        <v>4398</v>
      </c>
      <c r="D350" s="30">
        <v>193027</v>
      </c>
      <c r="E350" s="30">
        <v>17891</v>
      </c>
      <c r="F350" s="30">
        <v>11533</v>
      </c>
      <c r="G350" s="30">
        <v>7451</v>
      </c>
      <c r="H350" s="30">
        <v>18447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8"/>
      <c r="P350" s="8"/>
      <c r="Q350" s="8">
        <f t="shared" si="57"/>
        <v>0.95273232809325203</v>
      </c>
      <c r="R350" s="8">
        <f t="shared" si="58"/>
        <v>0.97885599821945246</v>
      </c>
      <c r="S350" s="8">
        <f t="shared" si="59"/>
        <v>1.0512823305793226</v>
      </c>
      <c r="T350" s="8">
        <f t="shared" si="60"/>
        <v>1.2129491525423728</v>
      </c>
      <c r="U350" s="8">
        <f t="shared" si="61"/>
        <v>1.0463618218109236</v>
      </c>
      <c r="V350" s="8">
        <f t="shared" si="62"/>
        <v>0.64449442089784625</v>
      </c>
      <c r="W350" s="8">
        <f t="shared" si="63"/>
        <v>1.0680291801760073</v>
      </c>
      <c r="X350" s="8">
        <f t="shared" si="64"/>
        <v>1.4580321581354183</v>
      </c>
      <c r="Y350" s="8">
        <f t="shared" si="65"/>
        <v>1.1214542548941271</v>
      </c>
      <c r="Z350" s="8">
        <f t="shared" si="66"/>
        <v>1.6955074875207987</v>
      </c>
      <c r="AA350" s="8">
        <f t="shared" si="67"/>
        <v>0.81155407199484131</v>
      </c>
      <c r="AB350" s="8">
        <f t="shared" si="68"/>
        <v>1.4395973154362416</v>
      </c>
      <c r="AC350" s="8">
        <f t="shared" si="69"/>
        <v>0.94090400894425807</v>
      </c>
    </row>
    <row r="351" spans="1:29" x14ac:dyDescent="0.25">
      <c r="A351" s="3">
        <f t="shared" si="70"/>
        <v>42717</v>
      </c>
      <c r="B351" s="29">
        <v>11965</v>
      </c>
      <c r="C351" s="29">
        <v>6417</v>
      </c>
      <c r="D351" s="29">
        <v>199736</v>
      </c>
      <c r="E351" s="29">
        <v>18658</v>
      </c>
      <c r="F351" s="29">
        <v>3063</v>
      </c>
      <c r="G351" s="29">
        <v>7501</v>
      </c>
      <c r="H351" s="29">
        <v>20263</v>
      </c>
      <c r="I351" s="29">
        <v>8457</v>
      </c>
      <c r="J351" s="29">
        <v>2171</v>
      </c>
      <c r="K351" s="29">
        <v>3536</v>
      </c>
      <c r="L351" s="29">
        <v>27419</v>
      </c>
      <c r="M351" s="29">
        <v>264</v>
      </c>
      <c r="N351" s="29">
        <v>8119</v>
      </c>
      <c r="Q351" s="6">
        <f t="shared" si="57"/>
        <v>0.8790038201586835</v>
      </c>
      <c r="R351" s="6">
        <f t="shared" si="58"/>
        <v>1.0571663920922569</v>
      </c>
      <c r="S351" s="6">
        <f t="shared" si="59"/>
        <v>0.99351372861122167</v>
      </c>
      <c r="T351" s="6">
        <f t="shared" si="60"/>
        <v>1.230657608337181</v>
      </c>
      <c r="U351" s="6">
        <f t="shared" si="61"/>
        <v>0.89797713280562885</v>
      </c>
      <c r="V351" s="6">
        <f t="shared" si="62"/>
        <v>0.69280502447584746</v>
      </c>
      <c r="W351" s="6">
        <f t="shared" si="63"/>
        <v>1.3768431066114017</v>
      </c>
      <c r="X351" s="6">
        <f t="shared" si="64"/>
        <v>1.1966888354322909</v>
      </c>
      <c r="Y351" s="6">
        <f t="shared" si="65"/>
        <v>1.1968026460859977</v>
      </c>
      <c r="Z351" s="6">
        <f t="shared" si="66"/>
        <v>0.93544973544973542</v>
      </c>
      <c r="AA351" s="6">
        <f t="shared" si="67"/>
        <v>1.1180020387359837</v>
      </c>
      <c r="AB351" s="6">
        <f t="shared" si="68"/>
        <v>1.1891891891891893</v>
      </c>
      <c r="AC351" s="6">
        <f t="shared" si="69"/>
        <v>1.0313770325203253</v>
      </c>
    </row>
    <row r="352" spans="1:29" x14ac:dyDescent="0.25">
      <c r="A352" s="3">
        <f t="shared" si="70"/>
        <v>42718</v>
      </c>
      <c r="B352" s="29">
        <v>14714</v>
      </c>
      <c r="C352" s="29">
        <v>7614</v>
      </c>
      <c r="D352" s="29">
        <v>201696</v>
      </c>
      <c r="E352" s="29">
        <v>21377</v>
      </c>
      <c r="F352" s="29">
        <v>11532</v>
      </c>
      <c r="G352" s="29">
        <v>7704</v>
      </c>
      <c r="H352" s="29">
        <v>18450</v>
      </c>
      <c r="I352" s="29">
        <v>6633</v>
      </c>
      <c r="J352" s="29">
        <v>1074</v>
      </c>
      <c r="K352" s="29">
        <v>7010</v>
      </c>
      <c r="L352" s="29">
        <v>44849</v>
      </c>
      <c r="M352" s="29">
        <v>327</v>
      </c>
      <c r="N352" s="29">
        <v>6352</v>
      </c>
      <c r="Q352" s="6">
        <f t="shared" si="57"/>
        <v>0.99871037806285212</v>
      </c>
      <c r="R352" s="6">
        <f t="shared" si="58"/>
        <v>1.4076539101497505</v>
      </c>
      <c r="S352" s="6">
        <f t="shared" si="59"/>
        <v>0.95404234385938358</v>
      </c>
      <c r="T352" s="6">
        <f t="shared" si="60"/>
        <v>1.1669305093072766</v>
      </c>
      <c r="U352" s="6">
        <f t="shared" si="61"/>
        <v>0.84095383942244584</v>
      </c>
      <c r="V352" s="6">
        <f t="shared" si="62"/>
        <v>0.69890229520094349</v>
      </c>
      <c r="W352" s="6">
        <f t="shared" si="63"/>
        <v>1.5021983390327309</v>
      </c>
      <c r="X352" s="6">
        <f t="shared" si="64"/>
        <v>1.0792385291246338</v>
      </c>
      <c r="Y352" s="6">
        <f t="shared" si="65"/>
        <v>1.2502910360884749</v>
      </c>
      <c r="Z352" s="6">
        <f t="shared" si="66"/>
        <v>0.94106591488790436</v>
      </c>
      <c r="AA352" s="6">
        <f t="shared" si="67"/>
        <v>0.93728317659352145</v>
      </c>
      <c r="AB352" s="6">
        <f t="shared" si="68"/>
        <v>1.52803738317757</v>
      </c>
      <c r="AC352" s="6">
        <f t="shared" si="69"/>
        <v>1.0620297609095468</v>
      </c>
    </row>
    <row r="353" spans="1:29" x14ac:dyDescent="0.25">
      <c r="A353" s="3">
        <f t="shared" si="70"/>
        <v>42719</v>
      </c>
      <c r="B353" s="29">
        <v>17431</v>
      </c>
      <c r="C353" s="29">
        <v>8822</v>
      </c>
      <c r="D353" s="29">
        <v>250265</v>
      </c>
      <c r="E353" s="29">
        <v>28969</v>
      </c>
      <c r="F353" s="29">
        <v>17615</v>
      </c>
      <c r="G353" s="29">
        <v>7603</v>
      </c>
      <c r="H353" s="29">
        <v>25161</v>
      </c>
      <c r="I353" s="29">
        <v>11169</v>
      </c>
      <c r="J353" s="29">
        <v>2211</v>
      </c>
      <c r="K353" s="29">
        <v>8826</v>
      </c>
      <c r="L353" s="29">
        <v>68437</v>
      </c>
      <c r="M353" s="29">
        <v>421</v>
      </c>
      <c r="N353" s="29">
        <v>6416</v>
      </c>
      <c r="Q353" s="6">
        <f t="shared" si="57"/>
        <v>1.3777268416060702</v>
      </c>
      <c r="R353" s="6">
        <f t="shared" si="58"/>
        <v>1.1873485868102287</v>
      </c>
      <c r="S353" s="6">
        <f t="shared" si="59"/>
        <v>1.1006222925874618</v>
      </c>
      <c r="T353" s="6">
        <f t="shared" si="60"/>
        <v>1.2106736877298563</v>
      </c>
      <c r="U353" s="6">
        <f t="shared" si="61"/>
        <v>1.2069201781431997</v>
      </c>
      <c r="V353" s="6">
        <f t="shared" si="62"/>
        <v>0.74371515210799177</v>
      </c>
      <c r="W353" s="6">
        <f t="shared" si="63"/>
        <v>1.5177343467245747</v>
      </c>
      <c r="X353" s="6">
        <f t="shared" si="64"/>
        <v>1.7109375</v>
      </c>
      <c r="Y353" s="6">
        <f t="shared" si="65"/>
        <v>1.1297904956566174</v>
      </c>
      <c r="Z353" s="6">
        <f t="shared" si="66"/>
        <v>1.0510896748838872</v>
      </c>
      <c r="AA353" s="6">
        <f t="shared" si="67"/>
        <v>1.2626053908455253</v>
      </c>
      <c r="AB353" s="6">
        <f t="shared" si="68"/>
        <v>1.9311926605504588</v>
      </c>
      <c r="AC353" s="6">
        <f t="shared" si="69"/>
        <v>1.0192216044479745</v>
      </c>
    </row>
    <row r="354" spans="1:29" x14ac:dyDescent="0.25">
      <c r="A354" s="3">
        <f t="shared" si="70"/>
        <v>42720</v>
      </c>
      <c r="B354" s="29">
        <v>18136</v>
      </c>
      <c r="C354" s="29">
        <v>9772</v>
      </c>
      <c r="D354" s="29">
        <v>237875</v>
      </c>
      <c r="E354" s="29">
        <v>30951</v>
      </c>
      <c r="F354" s="29">
        <v>18254</v>
      </c>
      <c r="G354" s="29">
        <v>7453</v>
      </c>
      <c r="H354" s="29">
        <v>35383</v>
      </c>
      <c r="I354" s="29">
        <v>12779</v>
      </c>
      <c r="J354" s="29">
        <v>3636</v>
      </c>
      <c r="K354" s="29">
        <v>9647</v>
      </c>
      <c r="L354" s="29">
        <v>68832</v>
      </c>
      <c r="M354" s="29">
        <v>481</v>
      </c>
      <c r="N354" s="29">
        <v>7008</v>
      </c>
      <c r="Q354" s="6">
        <f t="shared" si="57"/>
        <v>1.0739622194587553</v>
      </c>
      <c r="R354" s="6">
        <f t="shared" si="58"/>
        <v>1.2852821254767854</v>
      </c>
      <c r="S354" s="6">
        <f t="shared" si="59"/>
        <v>1.0431146757409786</v>
      </c>
      <c r="T354" s="6">
        <f t="shared" si="60"/>
        <v>1.0983711274353243</v>
      </c>
      <c r="U354" s="6">
        <f t="shared" si="61"/>
        <v>1.3275636363636363</v>
      </c>
      <c r="V354" s="6">
        <f t="shared" si="62"/>
        <v>0.71642795347495913</v>
      </c>
      <c r="W354" s="6">
        <f t="shared" si="63"/>
        <v>1.6877981301278382</v>
      </c>
      <c r="X354" s="6">
        <f t="shared" si="64"/>
        <v>1.4654816513761468</v>
      </c>
      <c r="Y354" s="6">
        <f t="shared" si="65"/>
        <v>1.1839791598827742</v>
      </c>
      <c r="Z354" s="6">
        <f t="shared" si="66"/>
        <v>1.4394210683378097</v>
      </c>
      <c r="AA354" s="6">
        <f t="shared" si="67"/>
        <v>1.2883855872718764</v>
      </c>
      <c r="AB354" s="6">
        <f t="shared" si="68"/>
        <v>1.5874587458745875</v>
      </c>
      <c r="AC354" s="6">
        <f t="shared" si="69"/>
        <v>1.0399169016174508</v>
      </c>
    </row>
    <row r="355" spans="1:29" x14ac:dyDescent="0.25">
      <c r="A355" s="3">
        <f t="shared" si="70"/>
        <v>42721</v>
      </c>
      <c r="B355" s="29">
        <v>17989</v>
      </c>
      <c r="C355" s="29">
        <v>10419</v>
      </c>
      <c r="D355" s="29">
        <v>254591</v>
      </c>
      <c r="E355" s="29">
        <v>31553</v>
      </c>
      <c r="F355" s="29">
        <v>15674</v>
      </c>
      <c r="G355" s="29">
        <v>7121</v>
      </c>
      <c r="H355" s="29">
        <v>28507</v>
      </c>
      <c r="I355" s="29">
        <v>11931</v>
      </c>
      <c r="J355" s="29">
        <v>3146</v>
      </c>
      <c r="K355" s="29">
        <v>7924</v>
      </c>
      <c r="L355" s="29">
        <v>52385</v>
      </c>
      <c r="M355" s="29">
        <v>576</v>
      </c>
      <c r="N355" s="29">
        <v>6708</v>
      </c>
      <c r="Q355" s="6">
        <f t="shared" si="57"/>
        <v>0.96975741239892188</v>
      </c>
      <c r="R355" s="6">
        <f t="shared" si="58"/>
        <v>1.4049352750809061</v>
      </c>
      <c r="S355" s="6">
        <f t="shared" si="59"/>
        <v>1.0289706292462706</v>
      </c>
      <c r="T355" s="6">
        <f t="shared" si="60"/>
        <v>1.1132162009596387</v>
      </c>
      <c r="U355" s="6">
        <f t="shared" si="61"/>
        <v>1.1691779800089512</v>
      </c>
      <c r="V355" s="6">
        <f t="shared" si="62"/>
        <v>0.74223473003960805</v>
      </c>
      <c r="W355" s="6">
        <f t="shared" si="63"/>
        <v>1.3154446033870149</v>
      </c>
      <c r="X355" s="6">
        <f t="shared" si="64"/>
        <v>1.3499660556687034</v>
      </c>
      <c r="Y355" s="6">
        <f t="shared" si="65"/>
        <v>1.1423384168482207</v>
      </c>
      <c r="Z355" s="6">
        <f t="shared" si="66"/>
        <v>1.0262919310970082</v>
      </c>
      <c r="AA355" s="6">
        <f t="shared" si="67"/>
        <v>0.9927041879855979</v>
      </c>
      <c r="AB355" s="6">
        <f t="shared" si="68"/>
        <v>1.8885245901639345</v>
      </c>
      <c r="AC355" s="6">
        <f t="shared" si="69"/>
        <v>0.99054932073242763</v>
      </c>
    </row>
    <row r="356" spans="1:29" x14ac:dyDescent="0.25">
      <c r="A356" s="7">
        <f t="shared" si="70"/>
        <v>42722</v>
      </c>
      <c r="B356" s="30">
        <v>16306</v>
      </c>
      <c r="C356" s="30">
        <v>6735</v>
      </c>
      <c r="D356" s="30">
        <v>196901</v>
      </c>
      <c r="E356" s="30">
        <v>23970</v>
      </c>
      <c r="F356" s="30">
        <v>17565</v>
      </c>
      <c r="G356" s="30">
        <v>6421</v>
      </c>
      <c r="H356" s="30">
        <v>27052</v>
      </c>
      <c r="I356" s="30">
        <v>12217</v>
      </c>
      <c r="J356" s="30">
        <v>2835</v>
      </c>
      <c r="K356" s="30">
        <v>5514</v>
      </c>
      <c r="L356" s="30">
        <v>49243</v>
      </c>
      <c r="M356" s="30">
        <v>522</v>
      </c>
      <c r="N356" s="30">
        <v>6248</v>
      </c>
      <c r="O356" s="8"/>
      <c r="P356" s="8"/>
      <c r="Q356" s="8">
        <f t="shared" si="57"/>
        <v>0.82612220083088461</v>
      </c>
      <c r="R356" s="8">
        <f t="shared" si="58"/>
        <v>1.1662337662337663</v>
      </c>
      <c r="S356" s="8">
        <f t="shared" si="59"/>
        <v>0.88857850724984322</v>
      </c>
      <c r="T356" s="8">
        <f t="shared" si="60"/>
        <v>1.0987348734873488</v>
      </c>
      <c r="U356" s="8">
        <f t="shared" si="61"/>
        <v>1.2594106259410627</v>
      </c>
      <c r="V356" s="8">
        <f t="shared" si="62"/>
        <v>0.78295329837824656</v>
      </c>
      <c r="W356" s="8">
        <f t="shared" si="63"/>
        <v>1.2581155241372897</v>
      </c>
      <c r="X356" s="8">
        <f t="shared" si="64"/>
        <v>1.3454845814977974</v>
      </c>
      <c r="Y356" s="8">
        <f t="shared" si="65"/>
        <v>1.0264301230992035</v>
      </c>
      <c r="Z356" s="8">
        <f t="shared" si="66"/>
        <v>0.84286151024151634</v>
      </c>
      <c r="AA356" s="8">
        <f t="shared" si="67"/>
        <v>1.1120319768754798</v>
      </c>
      <c r="AB356" s="8">
        <f t="shared" si="68"/>
        <v>2.1048387096774195</v>
      </c>
      <c r="AC356" s="8">
        <f t="shared" si="69"/>
        <v>1.0394277158542671</v>
      </c>
    </row>
    <row r="357" spans="1:29" x14ac:dyDescent="0.25">
      <c r="A357" s="7">
        <f t="shared" si="70"/>
        <v>42723</v>
      </c>
      <c r="B357" s="30">
        <v>15101</v>
      </c>
      <c r="C357" s="30">
        <v>5554</v>
      </c>
      <c r="D357" s="30">
        <v>188280</v>
      </c>
      <c r="E357" s="30">
        <v>20822</v>
      </c>
      <c r="F357" s="30">
        <v>12799</v>
      </c>
      <c r="G357" s="30">
        <v>6312</v>
      </c>
      <c r="H357" s="30">
        <v>35928</v>
      </c>
      <c r="I357" s="30">
        <v>13032</v>
      </c>
      <c r="J357" s="30">
        <v>2721</v>
      </c>
      <c r="K357" s="30">
        <v>3755</v>
      </c>
      <c r="L357" s="30">
        <v>25445</v>
      </c>
      <c r="M357" s="30">
        <v>766</v>
      </c>
      <c r="N357" s="30">
        <v>6201</v>
      </c>
      <c r="O357" s="8"/>
      <c r="P357" s="8"/>
      <c r="Q357" s="8">
        <f t="shared" si="57"/>
        <v>0.84751375014030761</v>
      </c>
      <c r="R357" s="8">
        <f t="shared" si="58"/>
        <v>1.2628467485220556</v>
      </c>
      <c r="S357" s="8">
        <f t="shared" si="59"/>
        <v>0.97540758546731809</v>
      </c>
      <c r="T357" s="8">
        <f t="shared" si="60"/>
        <v>1.1638253870661226</v>
      </c>
      <c r="U357" s="8">
        <f t="shared" si="61"/>
        <v>1.1097719587271309</v>
      </c>
      <c r="V357" s="8">
        <f t="shared" si="62"/>
        <v>0.84713461280365054</v>
      </c>
      <c r="W357" s="8">
        <f t="shared" si="63"/>
        <v>1.9476337615872499</v>
      </c>
      <c r="X357" s="8">
        <f t="shared" si="64"/>
        <v>1.3184945366248482</v>
      </c>
      <c r="Y357" s="8">
        <f t="shared" si="65"/>
        <v>0.96936230851442817</v>
      </c>
      <c r="Z357" s="8">
        <f t="shared" si="66"/>
        <v>1.2283284265619889</v>
      </c>
      <c r="AA357" s="8">
        <f t="shared" si="67"/>
        <v>1.1892965646179015</v>
      </c>
      <c r="AB357" s="8">
        <f t="shared" si="68"/>
        <v>1.7855477855477855</v>
      </c>
      <c r="AC357" s="8">
        <f t="shared" si="69"/>
        <v>1.0526226447122728</v>
      </c>
    </row>
    <row r="358" spans="1:29" x14ac:dyDescent="0.25">
      <c r="A358" s="3">
        <f t="shared" si="70"/>
        <v>42724</v>
      </c>
      <c r="B358" s="29">
        <v>10872</v>
      </c>
      <c r="C358" s="29">
        <v>7503</v>
      </c>
      <c r="D358" s="29">
        <v>200109</v>
      </c>
      <c r="E358" s="29">
        <v>19333</v>
      </c>
      <c r="F358" s="29">
        <v>5797</v>
      </c>
      <c r="G358" s="29">
        <v>6151</v>
      </c>
      <c r="H358" s="29">
        <v>33364</v>
      </c>
      <c r="I358" s="29">
        <v>11168</v>
      </c>
      <c r="J358" s="29">
        <v>2170</v>
      </c>
      <c r="K358" s="29">
        <v>5145</v>
      </c>
      <c r="L358" s="29">
        <v>25621</v>
      </c>
      <c r="M358" s="29">
        <v>725</v>
      </c>
      <c r="N358" s="29">
        <v>7519</v>
      </c>
      <c r="Q358" s="6">
        <f t="shared" si="57"/>
        <v>0.9086502298370247</v>
      </c>
      <c r="R358" s="6">
        <f t="shared" si="58"/>
        <v>1.1692379616643291</v>
      </c>
      <c r="S358" s="6">
        <f t="shared" si="59"/>
        <v>1.001867465053871</v>
      </c>
      <c r="T358" s="6">
        <f t="shared" si="60"/>
        <v>1.036177510987244</v>
      </c>
      <c r="U358" s="6">
        <f t="shared" si="61"/>
        <v>1.8925889650669279</v>
      </c>
      <c r="V358" s="6">
        <f t="shared" si="62"/>
        <v>0.82002399680042659</v>
      </c>
      <c r="W358" s="6">
        <f t="shared" si="63"/>
        <v>1.6465478951784041</v>
      </c>
      <c r="X358" s="6">
        <f t="shared" si="64"/>
        <v>1.3205628473453943</v>
      </c>
      <c r="Y358" s="6">
        <f t="shared" si="65"/>
        <v>0.99953938277291565</v>
      </c>
      <c r="Z358" s="6">
        <f t="shared" si="66"/>
        <v>1.4550339366515836</v>
      </c>
      <c r="AA358" s="6">
        <f t="shared" si="67"/>
        <v>0.93442503373573071</v>
      </c>
      <c r="AB358" s="6">
        <f t="shared" si="68"/>
        <v>2.7462121212121211</v>
      </c>
      <c r="AC358" s="6">
        <f t="shared" si="69"/>
        <v>0.92609927330952091</v>
      </c>
    </row>
    <row r="359" spans="1:29" x14ac:dyDescent="0.25">
      <c r="A359" s="3">
        <f t="shared" si="70"/>
        <v>42725</v>
      </c>
      <c r="B359" s="29">
        <f t="shared" ref="B359:B379" si="71">SUM(Q345:Q358)/14*B352</f>
        <v>13323.109677385157</v>
      </c>
      <c r="C359" s="29">
        <f t="shared" ref="C359:C422" si="72">SUM(R345:R358)/14*C352</f>
        <v>8620.5343612851593</v>
      </c>
      <c r="D359" s="29">
        <f t="shared" ref="D359:D422" si="73">SUM(S345:S358)/14*D352</f>
        <v>207251.11347242369</v>
      </c>
      <c r="E359" s="29">
        <f t="shared" ref="E359:E422" si="74">SUM(T345:T358)/14*E352</f>
        <v>24933.038082553583</v>
      </c>
      <c r="F359" s="29">
        <f t="shared" ref="F359:F422" si="75">SUM(U345:U358)/14*F352</f>
        <v>13872.985042307842</v>
      </c>
      <c r="G359" s="29">
        <f t="shared" ref="G359:G422" si="76">SUM(V345:V358)/14*G352</f>
        <v>5709.0083507300451</v>
      </c>
      <c r="H359" s="29">
        <f t="shared" ref="H359:H422" si="77">SUM(W345:W358)/14*H352</f>
        <v>25543.538880719523</v>
      </c>
      <c r="I359" s="29">
        <f t="shared" ref="I359:I422" si="78">SUM(X345:X358)/14*I352</f>
        <v>9259.360176552369</v>
      </c>
      <c r="J359" s="29">
        <f t="shared" ref="J359:J422" si="79">SUM(Y345:Y358)/14*J352</f>
        <v>1178.084139906822</v>
      </c>
      <c r="K359" s="29">
        <f t="shared" ref="K359:K422" si="80">SUM(Z345:Z358)/14*K352</f>
        <v>8278.5953471463636</v>
      </c>
      <c r="L359" s="29">
        <f t="shared" ref="L359:L422" si="81">SUM(AA345:AA358)/14*L352</f>
        <v>47731.832198642689</v>
      </c>
      <c r="M359" s="31">
        <f t="shared" ref="M359:M422" si="82">SUM(AB345:AB358)/14*M352</f>
        <v>500.45210652684642</v>
      </c>
      <c r="N359" s="29">
        <f t="shared" ref="N359:N422" si="83">SUM(AC345:AC358)/14*N352</f>
        <v>6479.75223562051</v>
      </c>
      <c r="Q359" s="6">
        <f t="shared" si="57"/>
        <v>0.90547163771817019</v>
      </c>
      <c r="R359" s="6">
        <f t="shared" si="58"/>
        <v>1.1321952142481166</v>
      </c>
      <c r="S359" s="6">
        <f t="shared" si="59"/>
        <v>1.0275420111079232</v>
      </c>
      <c r="T359" s="6">
        <f t="shared" si="60"/>
        <v>1.1663487899402902</v>
      </c>
      <c r="U359" s="6">
        <f t="shared" si="61"/>
        <v>1.2029990498012351</v>
      </c>
      <c r="V359" s="6">
        <f t="shared" si="62"/>
        <v>0.74104469765447112</v>
      </c>
      <c r="W359" s="6">
        <f t="shared" si="63"/>
        <v>1.3844736520715188</v>
      </c>
      <c r="X359" s="6">
        <f t="shared" si="64"/>
        <v>1.3959535921230768</v>
      </c>
      <c r="Y359" s="6">
        <f t="shared" si="65"/>
        <v>1.0969126069895923</v>
      </c>
      <c r="Z359" s="6">
        <f t="shared" si="66"/>
        <v>1.1809693790508364</v>
      </c>
      <c r="AA359" s="6">
        <f t="shared" si="67"/>
        <v>1.0642786282557624</v>
      </c>
      <c r="AB359" s="6">
        <f t="shared" si="68"/>
        <v>1.5304345765346985</v>
      </c>
      <c r="AC359" s="6">
        <f t="shared" si="69"/>
        <v>1.0201121277740097</v>
      </c>
    </row>
    <row r="360" spans="1:29" x14ac:dyDescent="0.25">
      <c r="A360" s="3">
        <f t="shared" si="70"/>
        <v>42726</v>
      </c>
      <c r="B360" s="29">
        <f t="shared" si="71"/>
        <v>15953.560352018972</v>
      </c>
      <c r="C360" s="29">
        <f t="shared" si="72"/>
        <v>10284.225381920794</v>
      </c>
      <c r="D360" s="29">
        <f t="shared" si="73"/>
        <v>255088.9624578022</v>
      </c>
      <c r="E360" s="29">
        <f t="shared" si="74"/>
        <v>33817.062595927251</v>
      </c>
      <c r="F360" s="29">
        <f t="shared" si="75"/>
        <v>20569.868663123223</v>
      </c>
      <c r="G360" s="29">
        <f t="shared" si="76"/>
        <v>5605.3461872514417</v>
      </c>
      <c r="H360" s="29">
        <f t="shared" si="77"/>
        <v>35679.349458653152</v>
      </c>
      <c r="I360" s="29">
        <f t="shared" si="78"/>
        <v>15492.916564592868</v>
      </c>
      <c r="J360" s="29">
        <f t="shared" si="79"/>
        <v>2416.656887367305</v>
      </c>
      <c r="K360" s="29">
        <f t="shared" si="80"/>
        <v>10360.868999246248</v>
      </c>
      <c r="L360" s="29">
        <f t="shared" si="81"/>
        <v>73561.733137598843</v>
      </c>
      <c r="M360" s="31">
        <f t="shared" si="82"/>
        <v>664.99954024393185</v>
      </c>
      <c r="N360" s="29">
        <f t="shared" si="83"/>
        <v>6498.1855263930102</v>
      </c>
      <c r="Q360" s="6">
        <f t="shared" si="57"/>
        <v>0.91524068338127318</v>
      </c>
      <c r="R360" s="6">
        <f t="shared" si="58"/>
        <v>1.1657476062027652</v>
      </c>
      <c r="S360" s="6">
        <f t="shared" si="59"/>
        <v>1.0192754178882473</v>
      </c>
      <c r="T360" s="6">
        <f t="shared" si="60"/>
        <v>1.1673534673591512</v>
      </c>
      <c r="U360" s="6">
        <f t="shared" si="61"/>
        <v>1.1677472985025956</v>
      </c>
      <c r="V360" s="6">
        <f t="shared" si="62"/>
        <v>0.73725452942936232</v>
      </c>
      <c r="W360" s="6">
        <f t="shared" si="63"/>
        <v>1.4180417892235266</v>
      </c>
      <c r="X360" s="6">
        <f t="shared" si="64"/>
        <v>1.3871355147813473</v>
      </c>
      <c r="Y360" s="6">
        <f t="shared" si="65"/>
        <v>1.093015326715199</v>
      </c>
      <c r="Z360" s="6">
        <f t="shared" si="66"/>
        <v>1.1739031270390039</v>
      </c>
      <c r="AA360" s="6">
        <f t="shared" si="67"/>
        <v>1.0748824924762752</v>
      </c>
      <c r="AB360" s="6">
        <f t="shared" si="68"/>
        <v>1.5795713544986505</v>
      </c>
      <c r="AC360" s="6">
        <f t="shared" si="69"/>
        <v>1.0128094648368158</v>
      </c>
    </row>
    <row r="361" spans="1:29" x14ac:dyDescent="0.25">
      <c r="A361" s="42">
        <f t="shared" si="70"/>
        <v>42727</v>
      </c>
      <c r="B361" s="41">
        <f t="shared" si="71"/>
        <v>16985.907178639387</v>
      </c>
      <c r="C361" s="41">
        <f t="shared" si="72"/>
        <v>11526.385554251145</v>
      </c>
      <c r="D361" s="41">
        <f t="shared" si="73"/>
        <v>241133.49446252559</v>
      </c>
      <c r="E361" s="29">
        <f t="shared" si="74"/>
        <v>36088.964406490399</v>
      </c>
      <c r="F361" s="41">
        <f t="shared" si="75"/>
        <v>21485.549305528461</v>
      </c>
      <c r="G361" s="41">
        <f t="shared" si="76"/>
        <v>5487.6895097445349</v>
      </c>
      <c r="H361" s="41">
        <f t="shared" si="77"/>
        <v>51167.183226965506</v>
      </c>
      <c r="I361" s="41">
        <f t="shared" si="78"/>
        <v>17781.497534377377</v>
      </c>
      <c r="J361" s="41">
        <f t="shared" si="79"/>
        <v>3985.8414339605424</v>
      </c>
      <c r="K361" s="41">
        <f t="shared" si="80"/>
        <v>11249.897703596258</v>
      </c>
      <c r="L361" s="41">
        <f t="shared" si="81"/>
        <v>73733.417961537736</v>
      </c>
      <c r="M361" s="43">
        <f t="shared" si="82"/>
        <v>786.09615204842237</v>
      </c>
      <c r="N361" s="41">
        <f t="shared" si="83"/>
        <v>7105.133192842145</v>
      </c>
      <c r="Q361" s="6">
        <f t="shared" si="57"/>
        <v>0.93658508925007644</v>
      </c>
      <c r="R361" s="6">
        <f t="shared" si="58"/>
        <v>1.179531882342524</v>
      </c>
      <c r="S361" s="6">
        <f t="shared" si="59"/>
        <v>1.0136983477142432</v>
      </c>
      <c r="T361" s="6">
        <f t="shared" si="60"/>
        <v>1.1660031794284642</v>
      </c>
      <c r="U361" s="6">
        <f t="shared" si="61"/>
        <v>1.1770323932030493</v>
      </c>
      <c r="V361" s="6">
        <f t="shared" si="62"/>
        <v>0.73630611964907222</v>
      </c>
      <c r="W361" s="6">
        <f t="shared" si="63"/>
        <v>1.4460951085822431</v>
      </c>
      <c r="X361" s="6">
        <f t="shared" si="64"/>
        <v>1.3914623628122214</v>
      </c>
      <c r="Y361" s="6">
        <f t="shared" si="65"/>
        <v>1.0962160159407432</v>
      </c>
      <c r="Z361" s="6">
        <f t="shared" si="66"/>
        <v>1.1661550433913401</v>
      </c>
      <c r="AA361" s="6">
        <f t="shared" si="67"/>
        <v>1.0712084199433074</v>
      </c>
      <c r="AB361" s="6">
        <f t="shared" si="68"/>
        <v>1.6342955344042045</v>
      </c>
      <c r="AC361" s="6">
        <f t="shared" si="69"/>
        <v>1.0138603300288449</v>
      </c>
    </row>
    <row r="362" spans="1:29" x14ac:dyDescent="0.25">
      <c r="A362" s="42">
        <f t="shared" si="70"/>
        <v>42728</v>
      </c>
      <c r="B362" s="41">
        <f t="shared" si="71"/>
        <v>17107.559383615182</v>
      </c>
      <c r="C362" s="41">
        <f t="shared" si="72"/>
        <v>12306.140186166474</v>
      </c>
      <c r="D362" s="41">
        <f t="shared" si="73"/>
        <v>257764.41835779283</v>
      </c>
      <c r="E362" s="29">
        <f t="shared" si="74"/>
        <v>36646.692713231889</v>
      </c>
      <c r="F362" s="41">
        <f t="shared" si="75"/>
        <v>18554.061253397813</v>
      </c>
      <c r="G362" s="41">
        <f t="shared" si="76"/>
        <v>5237.6771882484782</v>
      </c>
      <c r="H362" s="41">
        <f t="shared" si="77"/>
        <v>41299.436781523851</v>
      </c>
      <c r="I362" s="41">
        <f t="shared" si="78"/>
        <v>16461.762451333056</v>
      </c>
      <c r="J362" s="41">
        <f t="shared" si="79"/>
        <v>3468.025205085074</v>
      </c>
      <c r="K362" s="41">
        <f t="shared" si="80"/>
        <v>9357.665765858841</v>
      </c>
      <c r="L362" s="41">
        <f t="shared" si="81"/>
        <v>56193.455523954151</v>
      </c>
      <c r="M362" s="43">
        <f t="shared" si="82"/>
        <v>931.64143456564273</v>
      </c>
      <c r="N362" s="41">
        <f t="shared" si="83"/>
        <v>6789.6160399948067</v>
      </c>
      <c r="Q362" s="6">
        <f t="shared" si="57"/>
        <v>0.95100113311552514</v>
      </c>
      <c r="R362" s="6">
        <f t="shared" si="58"/>
        <v>1.1811248858975405</v>
      </c>
      <c r="S362" s="6">
        <f t="shared" si="59"/>
        <v>1.0124647703877703</v>
      </c>
      <c r="T362" s="6">
        <f t="shared" si="60"/>
        <v>1.1614329132961014</v>
      </c>
      <c r="U362" s="6">
        <f t="shared" si="61"/>
        <v>1.1837476874695554</v>
      </c>
      <c r="V362" s="6">
        <f t="shared" si="62"/>
        <v>0.73552551442893954</v>
      </c>
      <c r="W362" s="6">
        <f t="shared" si="63"/>
        <v>1.4487472123171099</v>
      </c>
      <c r="X362" s="6">
        <f t="shared" si="64"/>
        <v>1.3797470833402947</v>
      </c>
      <c r="Y362" s="6">
        <f t="shared" si="65"/>
        <v>1.1023602050492924</v>
      </c>
      <c r="Z362" s="6">
        <f t="shared" si="66"/>
        <v>1.1809270274935437</v>
      </c>
      <c r="AA362" s="6">
        <f t="shared" si="67"/>
        <v>1.0727012603599151</v>
      </c>
      <c r="AB362" s="6">
        <f t="shared" si="68"/>
        <v>1.6174330461209074</v>
      </c>
      <c r="AC362" s="6">
        <f t="shared" si="69"/>
        <v>1.0121669707803826</v>
      </c>
    </row>
    <row r="363" spans="1:29" x14ac:dyDescent="0.25">
      <c r="A363" s="44">
        <f t="shared" si="70"/>
        <v>42729</v>
      </c>
      <c r="B363" s="45">
        <f t="shared" si="71"/>
        <v>15709.045994488482</v>
      </c>
      <c r="C363" s="45">
        <f t="shared" si="72"/>
        <v>8004.1541660765533</v>
      </c>
      <c r="D363" s="45">
        <f t="shared" si="73"/>
        <v>198998.8758042806</v>
      </c>
      <c r="E363" s="30">
        <f t="shared" si="74"/>
        <v>27766.619741817958</v>
      </c>
      <c r="F363" s="45">
        <f t="shared" si="75"/>
        <v>20778.756555111831</v>
      </c>
      <c r="G363" s="45">
        <f t="shared" si="76"/>
        <v>4730.3260341502637</v>
      </c>
      <c r="H363" s="45">
        <f t="shared" si="77"/>
        <v>39421.59623828152</v>
      </c>
      <c r="I363" s="45">
        <f t="shared" si="78"/>
        <v>16747.421141880754</v>
      </c>
      <c r="J363" s="45">
        <f t="shared" si="79"/>
        <v>3134.3365892479742</v>
      </c>
      <c r="K363" s="45">
        <f t="shared" si="80"/>
        <v>6562.3340290270417</v>
      </c>
      <c r="L363" s="45">
        <f t="shared" si="81"/>
        <v>52683.148374951117</v>
      </c>
      <c r="M363" s="45">
        <f t="shared" si="82"/>
        <v>861.53089780775167</v>
      </c>
      <c r="N363" s="45">
        <f t="shared" si="83"/>
        <v>6295.9370112170254</v>
      </c>
      <c r="O363" s="8"/>
      <c r="P363" s="8"/>
      <c r="Q363" s="8">
        <f t="shared" si="57"/>
        <v>0.96339053075484371</v>
      </c>
      <c r="R363" s="8">
        <f t="shared" si="58"/>
        <v>1.1884415985265855</v>
      </c>
      <c r="S363" s="8">
        <f t="shared" si="59"/>
        <v>1.010654470034589</v>
      </c>
      <c r="T363" s="8">
        <f t="shared" si="60"/>
        <v>1.1583904773390887</v>
      </c>
      <c r="U363" s="8">
        <f t="shared" si="61"/>
        <v>1.1829636524401839</v>
      </c>
      <c r="V363" s="8">
        <f t="shared" si="62"/>
        <v>0.73669615856568504</v>
      </c>
      <c r="W363" s="8">
        <f t="shared" si="63"/>
        <v>1.4572525594514831</v>
      </c>
      <c r="X363" s="8">
        <f t="shared" si="64"/>
        <v>1.3708292659311414</v>
      </c>
      <c r="Y363" s="8">
        <f t="shared" si="65"/>
        <v>1.1055860985001673</v>
      </c>
      <c r="Z363" s="8">
        <f t="shared" si="66"/>
        <v>1.1901222395769027</v>
      </c>
      <c r="AA363" s="8">
        <f t="shared" si="67"/>
        <v>1.0698606578590077</v>
      </c>
      <c r="AB363" s="8">
        <f t="shared" si="68"/>
        <v>1.6504423329650415</v>
      </c>
      <c r="AC363" s="8">
        <f t="shared" si="69"/>
        <v>1.0076723769553497</v>
      </c>
    </row>
    <row r="364" spans="1:29" x14ac:dyDescent="0.25">
      <c r="A364" s="7">
        <f t="shared" si="70"/>
        <v>42730</v>
      </c>
      <c r="B364" s="30">
        <f t="shared" si="71"/>
        <v>14568.008322559646</v>
      </c>
      <c r="C364" s="30">
        <f t="shared" si="72"/>
        <v>6651.5505170320048</v>
      </c>
      <c r="D364" s="30">
        <f t="shared" si="73"/>
        <v>189907.74213432116</v>
      </c>
      <c r="E364" s="30">
        <f t="shared" si="74"/>
        <v>24021.248074282594</v>
      </c>
      <c r="F364" s="30">
        <f t="shared" si="75"/>
        <v>15235.578742573129</v>
      </c>
      <c r="G364" s="30">
        <f t="shared" si="76"/>
        <v>4677.8766283329496</v>
      </c>
      <c r="H364" s="30">
        <f t="shared" si="77"/>
        <v>52544.58505249158</v>
      </c>
      <c r="I364" s="30">
        <f t="shared" si="78"/>
        <v>17844.544939211948</v>
      </c>
      <c r="J364" s="30">
        <f t="shared" si="79"/>
        <v>3015.2718891156946</v>
      </c>
      <c r="K364" s="30">
        <f t="shared" si="80"/>
        <v>4427.4471439785993</v>
      </c>
      <c r="L364" s="30">
        <f t="shared" si="81"/>
        <v>27261.081418623446</v>
      </c>
      <c r="M364" s="30">
        <f t="shared" si="82"/>
        <v>1324.7847081814468</v>
      </c>
      <c r="N364" s="30">
        <f t="shared" si="83"/>
        <v>6275.7528483399137</v>
      </c>
      <c r="O364" s="8"/>
      <c r="P364" s="8"/>
      <c r="Q364" s="8">
        <f t="shared" si="57"/>
        <v>0.96470487534333127</v>
      </c>
      <c r="R364" s="8">
        <f t="shared" si="58"/>
        <v>1.1976144251047902</v>
      </c>
      <c r="S364" s="8">
        <f t="shared" si="59"/>
        <v>1.0086453268234605</v>
      </c>
      <c r="T364" s="8">
        <f t="shared" si="60"/>
        <v>1.1536474918011044</v>
      </c>
      <c r="U364" s="8">
        <f t="shared" si="61"/>
        <v>1.1903725871218946</v>
      </c>
      <c r="V364" s="8">
        <f t="shared" si="62"/>
        <v>0.74110846456478918</v>
      </c>
      <c r="W364" s="8">
        <f t="shared" si="63"/>
        <v>1.4624968006148849</v>
      </c>
      <c r="X364" s="8">
        <f t="shared" si="64"/>
        <v>1.3692867510138083</v>
      </c>
      <c r="Y364" s="8">
        <f t="shared" si="65"/>
        <v>1.1081484340741252</v>
      </c>
      <c r="Z364" s="8">
        <f t="shared" si="66"/>
        <v>1.1790804644417041</v>
      </c>
      <c r="AA364" s="8">
        <f t="shared" si="67"/>
        <v>1.0713728205393376</v>
      </c>
      <c r="AB364" s="8">
        <f t="shared" si="68"/>
        <v>1.7294839532394868</v>
      </c>
      <c r="AC364" s="8">
        <f t="shared" si="69"/>
        <v>1.0120549666731034</v>
      </c>
    </row>
    <row r="365" spans="1:29" x14ac:dyDescent="0.25">
      <c r="A365" s="3">
        <f t="shared" si="70"/>
        <v>42731</v>
      </c>
      <c r="B365" s="29">
        <f t="shared" si="71"/>
        <v>10497.568942854332</v>
      </c>
      <c r="C365" s="29">
        <f t="shared" si="72"/>
        <v>9102.9399227698614</v>
      </c>
      <c r="D365" s="29">
        <f t="shared" si="73"/>
        <v>201229.57569213139</v>
      </c>
      <c r="E365" s="29">
        <f t="shared" si="74"/>
        <v>22221.57560133997</v>
      </c>
      <c r="F365" s="29">
        <f t="shared" si="75"/>
        <v>6960.2206308676032</v>
      </c>
      <c r="G365" s="29">
        <f t="shared" si="76"/>
        <v>4601.0062357234028</v>
      </c>
      <c r="H365" s="29">
        <f t="shared" si="77"/>
        <v>49734.815947738083</v>
      </c>
      <c r="I365" s="29">
        <f t="shared" si="78"/>
        <v>15221.400956269772</v>
      </c>
      <c r="J365" s="29">
        <f t="shared" si="79"/>
        <v>2402.6196997137513</v>
      </c>
      <c r="K365" s="29">
        <f t="shared" si="80"/>
        <v>5876.5820585710007</v>
      </c>
      <c r="L365" s="29">
        <f t="shared" si="81"/>
        <v>27925.129903356836</v>
      </c>
      <c r="M365" s="31">
        <f t="shared" si="82"/>
        <v>1268.887852699153</v>
      </c>
      <c r="N365" s="29">
        <f t="shared" si="83"/>
        <v>7647.8544409267197</v>
      </c>
      <c r="Q365" s="6">
        <f t="shared" si="57"/>
        <v>0.96556005728976568</v>
      </c>
      <c r="R365" s="6">
        <f t="shared" si="58"/>
        <v>1.2132400270251715</v>
      </c>
      <c r="S365" s="6">
        <f t="shared" si="59"/>
        <v>1.0055998265551844</v>
      </c>
      <c r="T365" s="6">
        <f t="shared" si="60"/>
        <v>1.1494116588910137</v>
      </c>
      <c r="U365" s="6">
        <f t="shared" si="61"/>
        <v>1.2006590703583928</v>
      </c>
      <c r="V365" s="6">
        <f t="shared" si="62"/>
        <v>0.74800946768385679</v>
      </c>
      <c r="W365" s="6">
        <f t="shared" si="63"/>
        <v>1.4906730592176622</v>
      </c>
      <c r="X365" s="6">
        <f t="shared" si="64"/>
        <v>1.3629477933622647</v>
      </c>
      <c r="Y365" s="6">
        <f t="shared" si="65"/>
        <v>1.107198018301268</v>
      </c>
      <c r="Z365" s="6">
        <f t="shared" si="66"/>
        <v>1.1421928199360545</v>
      </c>
      <c r="AA365" s="6">
        <f t="shared" si="67"/>
        <v>1.0899313025782302</v>
      </c>
      <c r="AB365" s="6">
        <f t="shared" si="68"/>
        <v>1.750190141654004</v>
      </c>
      <c r="AC365" s="6">
        <f t="shared" si="69"/>
        <v>1.0171371779394494</v>
      </c>
    </row>
    <row r="366" spans="1:29" x14ac:dyDescent="0.25">
      <c r="A366" s="3">
        <f t="shared" si="70"/>
        <v>42732</v>
      </c>
      <c r="B366" s="31">
        <f t="shared" si="71"/>
        <v>12946.633846270926</v>
      </c>
      <c r="C366" s="31">
        <f t="shared" si="72"/>
        <v>10554.880065230587</v>
      </c>
      <c r="D366" s="31">
        <f t="shared" si="73"/>
        <v>208590.60213669689</v>
      </c>
      <c r="E366" s="29">
        <f t="shared" si="74"/>
        <v>28513.631209975414</v>
      </c>
      <c r="F366" s="31">
        <f t="shared" si="75"/>
        <v>16956.661180582239</v>
      </c>
      <c r="G366" s="31">
        <f t="shared" si="76"/>
        <v>4292.9039136659831</v>
      </c>
      <c r="H366" s="31">
        <f t="shared" si="77"/>
        <v>38284.752376580938</v>
      </c>
      <c r="I366" s="31">
        <f t="shared" si="78"/>
        <v>12729.985347296473</v>
      </c>
      <c r="J366" s="31">
        <f t="shared" si="79"/>
        <v>1296.8322971787411</v>
      </c>
      <c r="K366" s="31">
        <f t="shared" si="80"/>
        <v>9578.0051887582558</v>
      </c>
      <c r="L366" s="31">
        <f t="shared" si="81"/>
        <v>51928.713209285401</v>
      </c>
      <c r="M366" s="31">
        <f t="shared" si="82"/>
        <v>895.94020810073653</v>
      </c>
      <c r="N366" s="29">
        <f t="shared" si="83"/>
        <v>6584.2061362890736</v>
      </c>
      <c r="Q366" s="6">
        <f t="shared" si="57"/>
        <v>0.97174264565627155</v>
      </c>
      <c r="R366" s="6">
        <f t="shared" si="58"/>
        <v>1.224388143806094</v>
      </c>
      <c r="S366" s="6">
        <f t="shared" si="59"/>
        <v>1.0064631192654674</v>
      </c>
      <c r="T366" s="6">
        <f t="shared" si="60"/>
        <v>1.1436083767877161</v>
      </c>
      <c r="U366" s="6">
        <f t="shared" si="61"/>
        <v>1.2222792087550187</v>
      </c>
      <c r="V366" s="6">
        <f t="shared" si="62"/>
        <v>0.75195264219871449</v>
      </c>
      <c r="W366" s="6">
        <f t="shared" si="63"/>
        <v>1.4988037701181096</v>
      </c>
      <c r="X366" s="6">
        <f t="shared" si="64"/>
        <v>1.3748234332144056</v>
      </c>
      <c r="Y366" s="6">
        <f t="shared" si="65"/>
        <v>1.1007976877452159</v>
      </c>
      <c r="Z366" s="6">
        <f t="shared" si="66"/>
        <v>1.1569601831136487</v>
      </c>
      <c r="AA366" s="6">
        <f t="shared" si="67"/>
        <v>1.0879262499955336</v>
      </c>
      <c r="AB366" s="6">
        <f t="shared" si="68"/>
        <v>1.790261638258634</v>
      </c>
      <c r="AC366" s="6">
        <f t="shared" si="69"/>
        <v>1.0161200454693868</v>
      </c>
    </row>
    <row r="367" spans="1:29" x14ac:dyDescent="0.25">
      <c r="A367" s="3">
        <f t="shared" si="70"/>
        <v>42733</v>
      </c>
      <c r="B367" s="46">
        <f t="shared" si="71"/>
        <v>15472.024133643239</v>
      </c>
      <c r="C367" s="46">
        <f t="shared" si="72"/>
        <v>12457.258879720048</v>
      </c>
      <c r="D367" s="46">
        <f t="shared" si="73"/>
        <v>257692.77293186926</v>
      </c>
      <c r="E367" s="29">
        <f t="shared" si="74"/>
        <v>38617.141347679491</v>
      </c>
      <c r="F367" s="46">
        <f t="shared" si="75"/>
        <v>25702.395134120332</v>
      </c>
      <c r="G367" s="46">
        <f t="shared" si="76"/>
        <v>4236.1952731048059</v>
      </c>
      <c r="H367" s="46">
        <f t="shared" si="77"/>
        <v>53467.692340378992</v>
      </c>
      <c r="I367" s="46">
        <f t="shared" si="78"/>
        <v>21627.12990303904</v>
      </c>
      <c r="J367" s="46">
        <f t="shared" si="79"/>
        <v>2634.4450186953845</v>
      </c>
      <c r="K367" s="46">
        <f t="shared" si="80"/>
        <v>12146.888053925542</v>
      </c>
      <c r="L367" s="46">
        <f t="shared" si="81"/>
        <v>80821.280873033422</v>
      </c>
      <c r="M367" s="46">
        <f t="shared" si="82"/>
        <v>1202.9788098633196</v>
      </c>
      <c r="N367" s="47">
        <f t="shared" si="83"/>
        <v>6581.6272976616856</v>
      </c>
      <c r="Q367" s="6">
        <f t="shared" si="57"/>
        <v>0.96981637905580154</v>
      </c>
      <c r="R367" s="6">
        <f t="shared" si="58"/>
        <v>1.2112977319244043</v>
      </c>
      <c r="S367" s="6">
        <f t="shared" si="59"/>
        <v>1.0102074603659019</v>
      </c>
      <c r="T367" s="6">
        <f t="shared" si="60"/>
        <v>1.141942510179176</v>
      </c>
      <c r="U367" s="6">
        <f t="shared" si="61"/>
        <v>1.2495167351359167</v>
      </c>
      <c r="V367" s="6">
        <f t="shared" si="62"/>
        <v>0.75574195269855526</v>
      </c>
      <c r="W367" s="6">
        <f t="shared" si="63"/>
        <v>1.4985613009099221</v>
      </c>
      <c r="X367" s="6">
        <f t="shared" si="64"/>
        <v>1.3959366406493889</v>
      </c>
      <c r="Y367" s="6">
        <f t="shared" si="65"/>
        <v>1.090119591434983</v>
      </c>
      <c r="Z367" s="6">
        <f t="shared" si="66"/>
        <v>1.1723812022726305</v>
      </c>
      <c r="AA367" s="6">
        <f t="shared" si="67"/>
        <v>1.0986864695242489</v>
      </c>
      <c r="AB367" s="6">
        <f t="shared" si="68"/>
        <v>1.8089919421929959</v>
      </c>
      <c r="AC367" s="6">
        <f t="shared" si="69"/>
        <v>1.0128407800808039</v>
      </c>
    </row>
    <row r="368" spans="1:29" ht="15.75" customHeight="1" thickBot="1" x14ac:dyDescent="0.3">
      <c r="A368" s="50">
        <f t="shared" si="70"/>
        <v>42734</v>
      </c>
      <c r="B368" s="51">
        <f t="shared" si="71"/>
        <v>15978.301762532088</v>
      </c>
      <c r="C368" s="51">
        <f t="shared" si="72"/>
        <v>13981.602327742105</v>
      </c>
      <c r="D368" s="51">
        <f t="shared" si="73"/>
        <v>242037.56616122703</v>
      </c>
      <c r="E368" s="52">
        <f t="shared" si="74"/>
        <v>41034.348531240103</v>
      </c>
      <c r="F368" s="51">
        <f t="shared" si="75"/>
        <v>26911.9255940966</v>
      </c>
      <c r="G368" s="51">
        <f t="shared" si="76"/>
        <v>4151.9914250003276</v>
      </c>
      <c r="H368" s="51">
        <f t="shared" si="77"/>
        <v>76607.087035625111</v>
      </c>
      <c r="I368" s="51">
        <f t="shared" si="78"/>
        <v>24421.759147863464</v>
      </c>
      <c r="J368" s="51">
        <f t="shared" si="79"/>
        <v>4333.7494116730313</v>
      </c>
      <c r="K368" s="51">
        <f t="shared" si="80"/>
        <v>13286.63411486031</v>
      </c>
      <c r="L368" s="51">
        <f t="shared" si="81"/>
        <v>80146.601356290164</v>
      </c>
      <c r="M368" s="51">
        <f t="shared" si="82"/>
        <v>1415.1800680960619</v>
      </c>
      <c r="N368" s="51">
        <f t="shared" si="83"/>
        <v>7193.1303165441905</v>
      </c>
      <c r="O368" s="53"/>
      <c r="P368" s="53"/>
      <c r="Q368" s="54">
        <f t="shared" si="57"/>
        <v>0.94067991744506807</v>
      </c>
      <c r="R368" s="54">
        <f t="shared" si="58"/>
        <v>1.2130083851468452</v>
      </c>
      <c r="S368" s="54">
        <f t="shared" si="59"/>
        <v>1.0037492580643621</v>
      </c>
      <c r="T368" s="54">
        <f t="shared" si="60"/>
        <v>1.1370331403541274</v>
      </c>
      <c r="U368" s="54">
        <f t="shared" si="61"/>
        <v>1.2525593463496822</v>
      </c>
      <c r="V368" s="54">
        <f t="shared" si="62"/>
        <v>0.75660100988359535</v>
      </c>
      <c r="W368" s="54">
        <f t="shared" si="63"/>
        <v>1.4971917976374469</v>
      </c>
      <c r="X368" s="54">
        <f t="shared" si="64"/>
        <v>1.3734365792672028</v>
      </c>
      <c r="Y368" s="54">
        <f t="shared" si="65"/>
        <v>1.0872859554191521</v>
      </c>
      <c r="Z368" s="54">
        <f t="shared" si="66"/>
        <v>1.1810448828003981</v>
      </c>
      <c r="AA368" s="54">
        <f t="shared" si="67"/>
        <v>1.0869779751441577</v>
      </c>
      <c r="AB368" s="54">
        <f t="shared" si="68"/>
        <v>1.8002633194531765</v>
      </c>
      <c r="AC368" s="54">
        <f t="shared" si="69"/>
        <v>1.0123850069117206</v>
      </c>
    </row>
    <row r="369" spans="1:29" x14ac:dyDescent="0.25">
      <c r="A369" s="3">
        <f t="shared" si="70"/>
        <v>42735</v>
      </c>
      <c r="B369" s="46">
        <f t="shared" si="71"/>
        <v>15929.87077034544</v>
      </c>
      <c r="C369" s="46">
        <f t="shared" si="72"/>
        <v>14863.921893164006</v>
      </c>
      <c r="D369" s="46">
        <f t="shared" si="73"/>
        <v>258006.05768268168</v>
      </c>
      <c r="E369" s="29">
        <f t="shared" si="74"/>
        <v>41769.706592683797</v>
      </c>
      <c r="F369" s="46">
        <f t="shared" si="75"/>
        <v>23140.660393460323</v>
      </c>
      <c r="G369" s="46">
        <f t="shared" si="76"/>
        <v>3977.8613858683366</v>
      </c>
      <c r="H369" s="46">
        <f t="shared" si="77"/>
        <v>61270.896983569153</v>
      </c>
      <c r="I369" s="46">
        <f t="shared" si="78"/>
        <v>22500.956416162921</v>
      </c>
      <c r="J369" s="46">
        <f t="shared" si="79"/>
        <v>3746.7826363686049</v>
      </c>
      <c r="K369" s="46">
        <f t="shared" si="80"/>
        <v>10879.123411572866</v>
      </c>
      <c r="L369" s="46">
        <f t="shared" si="81"/>
        <v>60272.63495218919</v>
      </c>
      <c r="M369" s="46">
        <f t="shared" si="82"/>
        <v>1691.361155689184</v>
      </c>
      <c r="N369" s="46">
        <f t="shared" si="83"/>
        <v>6860.3532677276808</v>
      </c>
      <c r="Q369" s="6">
        <f t="shared" si="57"/>
        <v>0.93115975301551912</v>
      </c>
      <c r="R369" s="6">
        <f t="shared" si="58"/>
        <v>1.2078459751232782</v>
      </c>
      <c r="S369" s="6">
        <f t="shared" si="59"/>
        <v>1.000937442516032</v>
      </c>
      <c r="T369" s="6">
        <f t="shared" si="60"/>
        <v>1.1397947127054704</v>
      </c>
      <c r="U369" s="6">
        <f t="shared" si="61"/>
        <v>1.2472018970629712</v>
      </c>
      <c r="V369" s="6">
        <f t="shared" si="62"/>
        <v>0.75947051391278386</v>
      </c>
      <c r="W369" s="6">
        <f t="shared" si="63"/>
        <v>1.4835770596024191</v>
      </c>
      <c r="X369" s="6">
        <f t="shared" si="64"/>
        <v>1.366861931259421</v>
      </c>
      <c r="Y369" s="6">
        <f t="shared" si="65"/>
        <v>1.0803792979574647</v>
      </c>
      <c r="Z369" s="6">
        <f t="shared" si="66"/>
        <v>1.1625894409762974</v>
      </c>
      <c r="AA369" s="6">
        <f t="shared" si="67"/>
        <v>1.0725917171350348</v>
      </c>
      <c r="AB369" s="6">
        <f t="shared" si="68"/>
        <v>1.8154636461373617</v>
      </c>
      <c r="AC369" s="6">
        <f t="shared" si="69"/>
        <v>1.0104184430041685</v>
      </c>
    </row>
    <row r="370" spans="1:29" x14ac:dyDescent="0.25">
      <c r="A370" s="7">
        <f t="shared" si="70"/>
        <v>42736</v>
      </c>
      <c r="B370" s="48">
        <f t="shared" si="71"/>
        <v>14584.321930727792</v>
      </c>
      <c r="C370" s="48">
        <f t="shared" si="72"/>
        <v>9555.1044550942861</v>
      </c>
      <c r="D370" s="48">
        <f t="shared" si="73"/>
        <v>198786.95633649291</v>
      </c>
      <c r="E370" s="30">
        <f t="shared" si="74"/>
        <v>31700.960330638154</v>
      </c>
      <c r="F370" s="48">
        <f t="shared" si="75"/>
        <v>26031.107449712392</v>
      </c>
      <c r="G370" s="48">
        <f t="shared" si="76"/>
        <v>3598.3667782149982</v>
      </c>
      <c r="H370" s="48">
        <f t="shared" si="77"/>
        <v>58958.407960843069</v>
      </c>
      <c r="I370" s="48">
        <f t="shared" si="78"/>
        <v>22911.624001611599</v>
      </c>
      <c r="J370" s="48">
        <f t="shared" si="79"/>
        <v>3372.4008828986307</v>
      </c>
      <c r="K370" s="48">
        <f t="shared" si="80"/>
        <v>7693.1880922457458</v>
      </c>
      <c r="L370" s="48">
        <f t="shared" si="81"/>
        <v>56808.131904674927</v>
      </c>
      <c r="M370" s="48">
        <f t="shared" si="82"/>
        <v>1559.5820063724914</v>
      </c>
      <c r="N370" s="48">
        <f t="shared" si="83"/>
        <v>6370.4662108612993</v>
      </c>
      <c r="O370" s="8"/>
      <c r="P370" s="8"/>
      <c r="Q370" s="8">
        <f t="shared" si="57"/>
        <v>0.9284027773452761</v>
      </c>
      <c r="R370" s="8">
        <f t="shared" si="58"/>
        <v>1.1937681679834475</v>
      </c>
      <c r="S370" s="8">
        <f t="shared" si="59"/>
        <v>0.99893507203530074</v>
      </c>
      <c r="T370" s="8">
        <f t="shared" si="60"/>
        <v>1.1416931778301727</v>
      </c>
      <c r="U370" s="8">
        <f t="shared" si="61"/>
        <v>1.2527750339954014</v>
      </c>
      <c r="V370" s="8">
        <f t="shared" si="62"/>
        <v>0.76070164133229645</v>
      </c>
      <c r="W370" s="8">
        <f t="shared" si="63"/>
        <v>1.4955865207606622</v>
      </c>
      <c r="X370" s="8">
        <f t="shared" si="64"/>
        <v>1.368068779515901</v>
      </c>
      <c r="Y370" s="8">
        <f t="shared" si="65"/>
        <v>1.075953646608125</v>
      </c>
      <c r="Z370" s="8">
        <f t="shared" si="66"/>
        <v>1.1723249773962465</v>
      </c>
      <c r="AA370" s="8">
        <f t="shared" si="67"/>
        <v>1.0782979692171375</v>
      </c>
      <c r="AB370" s="8">
        <f t="shared" si="68"/>
        <v>1.8102450072783205</v>
      </c>
      <c r="AC370" s="8">
        <f t="shared" si="69"/>
        <v>1.0118376660235784</v>
      </c>
    </row>
    <row r="371" spans="1:29" x14ac:dyDescent="0.25">
      <c r="A371" s="7">
        <f t="shared" si="70"/>
        <v>42737</v>
      </c>
      <c r="B371" s="49">
        <f t="shared" si="71"/>
        <v>13631.409693474747</v>
      </c>
      <c r="C371" s="49">
        <f t="shared" si="72"/>
        <v>7953.4911652662404</v>
      </c>
      <c r="D371" s="49">
        <f t="shared" si="73"/>
        <v>191202.47307244557</v>
      </c>
      <c r="E371" s="30">
        <f t="shared" si="74"/>
        <v>27498.603055479573</v>
      </c>
      <c r="F371" s="49">
        <f t="shared" si="75"/>
        <v>19079.53145691011</v>
      </c>
      <c r="G371" s="49">
        <f t="shared" si="76"/>
        <v>3551.0333929487974</v>
      </c>
      <c r="H371" s="49">
        <f t="shared" si="77"/>
        <v>79476.245642009773</v>
      </c>
      <c r="I371" s="49">
        <f t="shared" si="78"/>
        <v>24441.350868607919</v>
      </c>
      <c r="J371" s="49">
        <f t="shared" si="79"/>
        <v>3254.9589909151737</v>
      </c>
      <c r="K371" s="49">
        <f t="shared" si="80"/>
        <v>5294.5984506091791</v>
      </c>
      <c r="L371" s="49">
        <f t="shared" si="81"/>
        <v>29329.881194553949</v>
      </c>
      <c r="M371" s="48">
        <f t="shared" si="82"/>
        <v>2370.3082442709256</v>
      </c>
      <c r="N371" s="48">
        <f t="shared" si="83"/>
        <v>6337.6753764757423</v>
      </c>
      <c r="O371" s="8"/>
      <c r="P371" s="8"/>
      <c r="Q371" s="8">
        <f t="shared" si="57"/>
        <v>0.93570853281058974</v>
      </c>
      <c r="R371" s="8">
        <f t="shared" si="58"/>
        <v>1.1957349109655677</v>
      </c>
      <c r="S371" s="8">
        <f t="shared" si="59"/>
        <v>1.0068176838056906</v>
      </c>
      <c r="T371" s="8">
        <f t="shared" si="60"/>
        <v>1.1447616281403743</v>
      </c>
      <c r="U371" s="8">
        <f t="shared" si="61"/>
        <v>1.2523010631421394</v>
      </c>
      <c r="V371" s="8">
        <f t="shared" si="62"/>
        <v>0.75911223725758581</v>
      </c>
      <c r="W371" s="8">
        <f t="shared" si="63"/>
        <v>1.5125487348051887</v>
      </c>
      <c r="X371" s="8">
        <f t="shared" si="64"/>
        <v>1.3696819365171942</v>
      </c>
      <c r="Y371" s="8">
        <f t="shared" si="65"/>
        <v>1.0794910411444765</v>
      </c>
      <c r="Z371" s="8">
        <f t="shared" si="66"/>
        <v>1.1958580821930127</v>
      </c>
      <c r="AA371" s="8">
        <f t="shared" si="67"/>
        <v>1.0758883972415416</v>
      </c>
      <c r="AB371" s="8">
        <f t="shared" si="68"/>
        <v>1.7892025999640995</v>
      </c>
      <c r="AC371" s="8">
        <f t="shared" si="69"/>
        <v>1.0098669481785294</v>
      </c>
    </row>
    <row r="372" spans="1:29" x14ac:dyDescent="0.25">
      <c r="A372" s="3">
        <f t="shared" si="70"/>
        <v>42738</v>
      </c>
      <c r="B372" s="9">
        <f t="shared" si="71"/>
        <v>9888.7956058449072</v>
      </c>
      <c r="C372" s="9">
        <f t="shared" si="72"/>
        <v>10841.066270550748</v>
      </c>
      <c r="D372" s="9">
        <f t="shared" si="73"/>
        <v>203052.9696516307</v>
      </c>
      <c r="E372" s="29">
        <f t="shared" si="74"/>
        <v>25408.148010933346</v>
      </c>
      <c r="F372" s="9">
        <f t="shared" si="75"/>
        <v>8787.1512680999549</v>
      </c>
      <c r="G372" s="9">
        <f t="shared" si="76"/>
        <v>3463.7521730381927</v>
      </c>
      <c r="H372" s="9">
        <f t="shared" si="77"/>
        <v>73680.699099761419</v>
      </c>
      <c r="I372" s="9">
        <f t="shared" si="78"/>
        <v>20904.131076693269</v>
      </c>
      <c r="J372" s="9">
        <f t="shared" si="79"/>
        <v>2612.50625986976</v>
      </c>
      <c r="K372" s="9">
        <f t="shared" si="80"/>
        <v>7013.9285330444172</v>
      </c>
      <c r="L372" s="9">
        <f t="shared" si="81"/>
        <v>29818.113411192538</v>
      </c>
      <c r="M372" s="46">
        <f t="shared" si="82"/>
        <v>2270.62869865624</v>
      </c>
      <c r="N372" s="46">
        <f t="shared" si="83"/>
        <v>7699.9590426858131</v>
      </c>
      <c r="Q372" s="6">
        <f t="shared" si="57"/>
        <v>0.94200816014418132</v>
      </c>
      <c r="R372" s="6">
        <f t="shared" si="58"/>
        <v>1.1909412082829616</v>
      </c>
      <c r="S372" s="6">
        <f t="shared" si="59"/>
        <v>1.0090612622584316</v>
      </c>
      <c r="T372" s="6">
        <f t="shared" si="60"/>
        <v>1.1433999310742495</v>
      </c>
      <c r="U372" s="6">
        <f t="shared" si="61"/>
        <v>1.2624817134574973</v>
      </c>
      <c r="V372" s="6">
        <f t="shared" si="62"/>
        <v>0.75282492471858109</v>
      </c>
      <c r="W372" s="6">
        <f t="shared" si="63"/>
        <v>1.4814712328921846</v>
      </c>
      <c r="X372" s="6">
        <f t="shared" si="64"/>
        <v>1.373338179366647</v>
      </c>
      <c r="Y372" s="6">
        <f t="shared" si="65"/>
        <v>1.0873573791894799</v>
      </c>
      <c r="Z372" s="6">
        <f t="shared" si="66"/>
        <v>1.1935387718809432</v>
      </c>
      <c r="AA372" s="6">
        <f t="shared" si="67"/>
        <v>1.0677878138575159</v>
      </c>
      <c r="AB372" s="6">
        <f t="shared" si="68"/>
        <v>1.7894636581366934</v>
      </c>
      <c r="AC372" s="6">
        <f t="shared" si="69"/>
        <v>1.0068129698546904</v>
      </c>
    </row>
    <row r="373" spans="1:29" x14ac:dyDescent="0.25">
      <c r="A373" s="3">
        <f t="shared" si="70"/>
        <v>42739</v>
      </c>
      <c r="B373" s="9">
        <f t="shared" si="71"/>
        <v>12226.682794554359</v>
      </c>
      <c r="C373" s="9">
        <f t="shared" si="72"/>
        <v>12586.6041299593</v>
      </c>
      <c r="D373" s="46">
        <f t="shared" si="73"/>
        <v>210587.87903662657</v>
      </c>
      <c r="E373" s="29">
        <f t="shared" si="74"/>
        <v>32820.862570434023</v>
      </c>
      <c r="F373" s="46">
        <f t="shared" si="75"/>
        <v>20644.29500656763</v>
      </c>
      <c r="G373" s="46">
        <f t="shared" si="76"/>
        <v>3211.1994113772043</v>
      </c>
      <c r="H373" s="46">
        <f t="shared" si="77"/>
        <v>56266.336508678185</v>
      </c>
      <c r="I373" s="46">
        <f t="shared" si="78"/>
        <v>17530.562700458042</v>
      </c>
      <c r="J373" s="9">
        <f t="shared" si="79"/>
        <v>1418.2548260533006</v>
      </c>
      <c r="K373" s="9">
        <f t="shared" si="80"/>
        <v>11252.820403987802</v>
      </c>
      <c r="L373" s="9">
        <f t="shared" si="81"/>
        <v>55943.515551443706</v>
      </c>
      <c r="M373" s="46">
        <f t="shared" si="82"/>
        <v>1542.0246267519899</v>
      </c>
      <c r="N373" s="46">
        <f t="shared" si="83"/>
        <v>6667.0238210751977</v>
      </c>
      <c r="Q373" s="6">
        <f t="shared" si="57"/>
        <v>0.94439086945183537</v>
      </c>
      <c r="R373" s="6">
        <f t="shared" si="58"/>
        <v>1.1924914401842923</v>
      </c>
      <c r="S373" s="6">
        <f t="shared" si="59"/>
        <v>1.0095751049159003</v>
      </c>
      <c r="T373" s="6">
        <f t="shared" si="60"/>
        <v>1.1510586753661785</v>
      </c>
      <c r="U373" s="6">
        <f t="shared" si="61"/>
        <v>1.2174740526282526</v>
      </c>
      <c r="V373" s="6">
        <f t="shared" si="62"/>
        <v>0.74802499099844921</v>
      </c>
      <c r="W373" s="6">
        <f t="shared" si="63"/>
        <v>1.4696800427288832</v>
      </c>
      <c r="X373" s="6">
        <f t="shared" si="64"/>
        <v>1.377107845939594</v>
      </c>
      <c r="Y373" s="6">
        <f t="shared" si="65"/>
        <v>1.0936300932192344</v>
      </c>
      <c r="Z373" s="6">
        <f t="shared" si="66"/>
        <v>1.1748605458258974</v>
      </c>
      <c r="AA373" s="6">
        <f t="shared" si="67"/>
        <v>1.0773137267233577</v>
      </c>
      <c r="AB373" s="6">
        <f t="shared" si="68"/>
        <v>1.7211244822027341</v>
      </c>
      <c r="AC373" s="6">
        <f t="shared" si="69"/>
        <v>1.0125782338936309</v>
      </c>
    </row>
    <row r="374" spans="1:29" x14ac:dyDescent="0.25">
      <c r="A374" s="3">
        <f t="shared" si="70"/>
        <v>42740</v>
      </c>
      <c r="B374" s="9">
        <f t="shared" si="71"/>
        <v>14654.649701797271</v>
      </c>
      <c r="C374" s="9">
        <f t="shared" si="72"/>
        <v>14908.826417651428</v>
      </c>
      <c r="D374" s="46">
        <f t="shared" si="73"/>
        <v>259829.49813464476</v>
      </c>
      <c r="E374" s="29">
        <f t="shared" si="74"/>
        <v>44408.419814964815</v>
      </c>
      <c r="F374" s="46">
        <f t="shared" si="75"/>
        <v>31318.573612063552</v>
      </c>
      <c r="G374" s="46">
        <f t="shared" si="76"/>
        <v>3170.8920657225126</v>
      </c>
      <c r="H374" s="46">
        <f t="shared" si="77"/>
        <v>78905.81386921597</v>
      </c>
      <c r="I374" s="46">
        <f t="shared" si="78"/>
        <v>29753.77746028488</v>
      </c>
      <c r="J374" s="9">
        <f t="shared" si="79"/>
        <v>2880.4906655159875</v>
      </c>
      <c r="K374" s="9">
        <f t="shared" si="80"/>
        <v>14265.599292455076</v>
      </c>
      <c r="L374" s="9">
        <f t="shared" si="81"/>
        <v>87145.126249772642</v>
      </c>
      <c r="M374" s="46">
        <f t="shared" si="82"/>
        <v>2086.8617037821159</v>
      </c>
      <c r="N374" s="46">
        <f t="shared" si="83"/>
        <v>6660.8707393823242</v>
      </c>
      <c r="Q374" s="6">
        <f t="shared" si="57"/>
        <v>0.94717081457566865</v>
      </c>
      <c r="R374" s="6">
        <f t="shared" si="58"/>
        <v>1.1967983134654478</v>
      </c>
      <c r="S374" s="6">
        <f t="shared" si="59"/>
        <v>1.0082917544736127</v>
      </c>
      <c r="T374" s="6">
        <f t="shared" si="60"/>
        <v>1.1499665243251704</v>
      </c>
      <c r="U374" s="6">
        <f t="shared" si="61"/>
        <v>1.2185079814016109</v>
      </c>
      <c r="V374" s="6">
        <f t="shared" si="62"/>
        <v>0.74852358338016178</v>
      </c>
      <c r="W374" s="6">
        <f t="shared" si="63"/>
        <v>1.4757662134901233</v>
      </c>
      <c r="X374" s="6">
        <f t="shared" si="64"/>
        <v>1.3757617212122024</v>
      </c>
      <c r="Y374" s="6">
        <f t="shared" si="65"/>
        <v>1.0933956279499233</v>
      </c>
      <c r="Z374" s="6">
        <f t="shared" si="66"/>
        <v>1.1744242005955445</v>
      </c>
      <c r="AA374" s="6">
        <f t="shared" si="67"/>
        <v>1.0782448051853286</v>
      </c>
      <c r="AB374" s="6">
        <f t="shared" si="68"/>
        <v>1.7347451897504509</v>
      </c>
      <c r="AC374" s="6">
        <f t="shared" si="69"/>
        <v>1.012040098616461</v>
      </c>
    </row>
    <row r="375" spans="1:29" x14ac:dyDescent="0.25">
      <c r="A375" s="3">
        <f t="shared" si="70"/>
        <v>42741</v>
      </c>
      <c r="B375" s="9">
        <f t="shared" si="71"/>
        <v>15170.623186777737</v>
      </c>
      <c r="C375" s="9">
        <f t="shared" si="72"/>
        <v>16764.167988310754</v>
      </c>
      <c r="D375" s="46">
        <f t="shared" si="73"/>
        <v>243854.59229319729</v>
      </c>
      <c r="E375" s="29">
        <f t="shared" si="74"/>
        <v>47137.165595535764</v>
      </c>
      <c r="F375" s="46">
        <f t="shared" si="75"/>
        <v>32889.972397098987</v>
      </c>
      <c r="G375" s="46">
        <f t="shared" si="76"/>
        <v>3111.2055721314914</v>
      </c>
      <c r="H375" s="46">
        <f t="shared" si="77"/>
        <v>113370.01504634936</v>
      </c>
      <c r="I375" s="46">
        <f t="shared" si="78"/>
        <v>33578.680825498552</v>
      </c>
      <c r="J375" s="9">
        <f t="shared" si="79"/>
        <v>4738.6203829432907</v>
      </c>
      <c r="K375" s="9">
        <f t="shared" si="80"/>
        <v>15604.639171356932</v>
      </c>
      <c r="L375" s="9">
        <f t="shared" si="81"/>
        <v>86436.904989702685</v>
      </c>
      <c r="M375" s="46">
        <f t="shared" si="82"/>
        <v>2470.6624528130997</v>
      </c>
      <c r="N375" s="46">
        <f t="shared" si="83"/>
        <v>7279.3410183818578</v>
      </c>
      <c r="Q375" s="6">
        <f t="shared" si="57"/>
        <v>0.94945153823241113</v>
      </c>
      <c r="R375" s="6">
        <f t="shared" si="58"/>
        <v>1.1990162211270678</v>
      </c>
      <c r="S375" s="6">
        <f t="shared" si="59"/>
        <v>1.0075072070868532</v>
      </c>
      <c r="T375" s="6">
        <f t="shared" si="60"/>
        <v>1.1487245998227433</v>
      </c>
      <c r="U375" s="6">
        <f t="shared" si="61"/>
        <v>1.2221337444658265</v>
      </c>
      <c r="V375" s="6">
        <f t="shared" si="62"/>
        <v>0.74932851580521898</v>
      </c>
      <c r="W375" s="6">
        <f t="shared" si="63"/>
        <v>1.4798893866520226</v>
      </c>
      <c r="X375" s="6">
        <f t="shared" si="64"/>
        <v>1.374949307385835</v>
      </c>
      <c r="Y375" s="6">
        <f t="shared" si="65"/>
        <v>1.0934227923238322</v>
      </c>
      <c r="Z375" s="6">
        <f t="shared" si="66"/>
        <v>1.1744614201352976</v>
      </c>
      <c r="AA375" s="6">
        <f t="shared" si="67"/>
        <v>1.0784849703788324</v>
      </c>
      <c r="AB375" s="6">
        <f t="shared" si="68"/>
        <v>1.7458290351255796</v>
      </c>
      <c r="AC375" s="6">
        <f t="shared" si="69"/>
        <v>1.011985143886436</v>
      </c>
    </row>
    <row r="376" spans="1:29" x14ac:dyDescent="0.25">
      <c r="A376" s="3">
        <f t="shared" si="70"/>
        <v>42742</v>
      </c>
      <c r="B376" s="9">
        <f t="shared" si="71"/>
        <v>15139.280368859561</v>
      </c>
      <c r="C376" s="9">
        <f t="shared" si="72"/>
        <v>17842.770151600358</v>
      </c>
      <c r="D376" s="46">
        <f t="shared" si="73"/>
        <v>259828.86603123732</v>
      </c>
      <c r="E376" s="29">
        <f t="shared" si="74"/>
        <v>47930.337976074865</v>
      </c>
      <c r="F376" s="46">
        <f t="shared" si="75"/>
        <v>28355.530154132997</v>
      </c>
      <c r="G376" s="46">
        <f t="shared" si="76"/>
        <v>2984.4250602673992</v>
      </c>
      <c r="H376" s="46">
        <f t="shared" si="77"/>
        <v>90822.050565936821</v>
      </c>
      <c r="I376" s="46">
        <f t="shared" si="78"/>
        <v>30911.134472747301</v>
      </c>
      <c r="J376" s="9">
        <f t="shared" si="79"/>
        <v>4096.0699895066573</v>
      </c>
      <c r="K376" s="9">
        <f t="shared" si="80"/>
        <v>12783.565453047355</v>
      </c>
      <c r="L376" s="9">
        <f t="shared" si="81"/>
        <v>65034.457840216761</v>
      </c>
      <c r="M376" s="46">
        <f t="shared" si="82"/>
        <v>2966.3019452484591</v>
      </c>
      <c r="N376" s="46">
        <f t="shared" si="83"/>
        <v>6941.6567002260572</v>
      </c>
      <c r="Q376" s="6">
        <f t="shared" si="57"/>
        <v>0.95037057030257788</v>
      </c>
      <c r="R376" s="6">
        <f t="shared" si="58"/>
        <v>1.2004079596116781</v>
      </c>
      <c r="S376" s="6">
        <f t="shared" si="59"/>
        <v>1.0070649827563254</v>
      </c>
      <c r="T376" s="6">
        <f t="shared" si="60"/>
        <v>1.1474904155651919</v>
      </c>
      <c r="U376" s="6">
        <f t="shared" si="61"/>
        <v>1.2253552695560246</v>
      </c>
      <c r="V376" s="6">
        <f t="shared" si="62"/>
        <v>0.75025868695922948</v>
      </c>
      <c r="W376" s="6">
        <f t="shared" si="63"/>
        <v>1.482303263657007</v>
      </c>
      <c r="X376" s="6">
        <f t="shared" si="64"/>
        <v>1.3737698034268075</v>
      </c>
      <c r="Y376" s="6">
        <f t="shared" si="65"/>
        <v>1.0932232763511958</v>
      </c>
      <c r="Z376" s="6">
        <f t="shared" si="66"/>
        <v>1.1750547327598659</v>
      </c>
      <c r="AA376" s="6">
        <f t="shared" si="67"/>
        <v>1.0790047239813698</v>
      </c>
      <c r="AB376" s="6">
        <f t="shared" si="68"/>
        <v>1.7537957137485347</v>
      </c>
      <c r="AC376" s="6">
        <f t="shared" si="69"/>
        <v>1.0118512020191208</v>
      </c>
    </row>
    <row r="377" spans="1:29" x14ac:dyDescent="0.25">
      <c r="A377" s="7">
        <f t="shared" si="70"/>
        <v>42743</v>
      </c>
      <c r="B377" s="49">
        <f t="shared" si="71"/>
        <v>13859.853469992053</v>
      </c>
      <c r="C377" s="49">
        <f t="shared" si="72"/>
        <v>11483.184284498608</v>
      </c>
      <c r="D377" s="48">
        <f t="shared" si="73"/>
        <v>200114.71080175563</v>
      </c>
      <c r="E377" s="30">
        <f t="shared" si="74"/>
        <v>36344.977388799809</v>
      </c>
      <c r="F377" s="48">
        <f t="shared" si="75"/>
        <v>31974.718360170998</v>
      </c>
      <c r="G377" s="48">
        <f t="shared" si="76"/>
        <v>2703.4927455477768</v>
      </c>
      <c r="H377" s="48">
        <f t="shared" si="77"/>
        <v>87535.555637839847</v>
      </c>
      <c r="I377" s="48">
        <f t="shared" si="78"/>
        <v>31465.515115887873</v>
      </c>
      <c r="J377" s="49">
        <f t="shared" si="79"/>
        <v>3684.5861862000752</v>
      </c>
      <c r="K377" s="49">
        <f t="shared" si="80"/>
        <v>9036.6901729538295</v>
      </c>
      <c r="L377" s="49">
        <f t="shared" si="81"/>
        <v>61321.820399477023</v>
      </c>
      <c r="M377" s="48">
        <f t="shared" si="82"/>
        <v>2750.3788639277723</v>
      </c>
      <c r="N377" s="48">
        <f t="shared" si="83"/>
        <v>6445.820207580482</v>
      </c>
      <c r="O377" s="8"/>
      <c r="P377" s="8"/>
      <c r="Q377" s="8">
        <f t="shared" si="57"/>
        <v>0.95032553010165299</v>
      </c>
      <c r="R377" s="8">
        <f t="shared" si="58"/>
        <v>1.2017853220198309</v>
      </c>
      <c r="S377" s="8">
        <f t="shared" si="59"/>
        <v>1.0066792836397938</v>
      </c>
      <c r="T377" s="8">
        <f t="shared" si="60"/>
        <v>1.1464945228701269</v>
      </c>
      <c r="U377" s="8">
        <f t="shared" si="61"/>
        <v>1.2283272397050582</v>
      </c>
      <c r="V377" s="8">
        <f t="shared" si="62"/>
        <v>0.75131105642567886</v>
      </c>
      <c r="W377" s="8">
        <f t="shared" si="63"/>
        <v>1.4847001244669997</v>
      </c>
      <c r="X377" s="8">
        <f t="shared" si="64"/>
        <v>1.3733428548615583</v>
      </c>
      <c r="Y377" s="8">
        <f t="shared" si="65"/>
        <v>1.0925706385870462</v>
      </c>
      <c r="Z377" s="8">
        <f t="shared" si="66"/>
        <v>1.1746352831360318</v>
      </c>
      <c r="AA377" s="8">
        <f t="shared" si="67"/>
        <v>1.0794549713829025</v>
      </c>
      <c r="AB377" s="8">
        <f t="shared" si="68"/>
        <v>1.7635359042933652</v>
      </c>
      <c r="AC377" s="8">
        <f t="shared" si="69"/>
        <v>1.0118286471076023</v>
      </c>
    </row>
    <row r="378" spans="1:29" x14ac:dyDescent="0.25">
      <c r="A378" s="7">
        <f t="shared" si="70"/>
        <v>42744</v>
      </c>
      <c r="B378" s="49">
        <f t="shared" si="71"/>
        <v>12941.555616087831</v>
      </c>
      <c r="C378" s="49">
        <f t="shared" si="72"/>
        <v>9565.9695974396018</v>
      </c>
      <c r="D378" s="48">
        <f t="shared" si="73"/>
        <v>192425.27823204009</v>
      </c>
      <c r="E378" s="30">
        <f t="shared" si="74"/>
        <v>31503.631923265064</v>
      </c>
      <c r="F378" s="48">
        <f t="shared" si="75"/>
        <v>23497.730780062113</v>
      </c>
      <c r="G378" s="48">
        <f t="shared" si="76"/>
        <v>2671.6376491688939</v>
      </c>
      <c r="H378" s="48">
        <f t="shared" si="77"/>
        <v>118154.20818396522</v>
      </c>
      <c r="I378" s="48">
        <f t="shared" si="78"/>
        <v>33570.742829209012</v>
      </c>
      <c r="J378" s="49">
        <f t="shared" si="79"/>
        <v>3553.2465669741878</v>
      </c>
      <c r="K378" s="49">
        <f t="shared" si="80"/>
        <v>6213.3652061531584</v>
      </c>
      <c r="L378" s="49">
        <f t="shared" si="81"/>
        <v>31680.386070945384</v>
      </c>
      <c r="M378" s="48">
        <f t="shared" si="82"/>
        <v>4199.2713090496009</v>
      </c>
      <c r="N378" s="48">
        <f t="shared" si="83"/>
        <v>6414.5230084867499</v>
      </c>
      <c r="O378" s="8"/>
      <c r="P378" s="8"/>
      <c r="Q378" s="8">
        <f t="shared" si="57"/>
        <v>0.94939231576928218</v>
      </c>
      <c r="R378" s="8">
        <f t="shared" si="58"/>
        <v>1.2027384451264911</v>
      </c>
      <c r="S378" s="8">
        <f t="shared" si="59"/>
        <v>1.0063953417544511</v>
      </c>
      <c r="T378" s="8">
        <f t="shared" si="60"/>
        <v>1.1456448118366296</v>
      </c>
      <c r="U378" s="8">
        <f t="shared" si="61"/>
        <v>1.2315674959382634</v>
      </c>
      <c r="V378" s="8">
        <f t="shared" si="62"/>
        <v>0.75235497770139281</v>
      </c>
      <c r="W378" s="8">
        <f t="shared" si="63"/>
        <v>1.4866606648252512</v>
      </c>
      <c r="X378" s="8">
        <f t="shared" si="64"/>
        <v>1.3735223969280168</v>
      </c>
      <c r="Y378" s="8">
        <f t="shared" si="65"/>
        <v>1.0916409628789661</v>
      </c>
      <c r="Z378" s="8">
        <f t="shared" si="66"/>
        <v>1.1735290719616838</v>
      </c>
      <c r="AA378" s="8">
        <f t="shared" si="67"/>
        <v>1.0801402794917521</v>
      </c>
      <c r="AB378" s="8">
        <f t="shared" si="68"/>
        <v>1.7716140165311027</v>
      </c>
      <c r="AC378" s="8">
        <f t="shared" si="69"/>
        <v>1.0121255235470488</v>
      </c>
    </row>
    <row r="379" spans="1:29" x14ac:dyDescent="0.25">
      <c r="A379" s="3">
        <f t="shared" si="70"/>
        <v>42745</v>
      </c>
      <c r="B379" s="9">
        <f t="shared" si="71"/>
        <v>9377.5306481286207</v>
      </c>
      <c r="C379" s="9">
        <f t="shared" si="72"/>
        <v>13042.935035514516</v>
      </c>
      <c r="D379" s="46">
        <f t="shared" si="73"/>
        <v>204318.9294903852</v>
      </c>
      <c r="E379" s="29">
        <f t="shared" si="74"/>
        <v>29094.189141601433</v>
      </c>
      <c r="F379" s="46">
        <f t="shared" si="75"/>
        <v>10847.826019059243</v>
      </c>
      <c r="G379" s="46">
        <f t="shared" si="76"/>
        <v>2608.7536985033007</v>
      </c>
      <c r="H379" s="46">
        <f t="shared" si="77"/>
        <v>109665.36928043855</v>
      </c>
      <c r="I379" s="46">
        <f t="shared" si="78"/>
        <v>28718.616686256108</v>
      </c>
      <c r="J379" s="9">
        <f t="shared" si="79"/>
        <v>2848.8384296349805</v>
      </c>
      <c r="K379" s="9">
        <f t="shared" si="80"/>
        <v>8228.2678228953519</v>
      </c>
      <c r="L379" s="9">
        <f t="shared" si="81"/>
        <v>32226.418859980204</v>
      </c>
      <c r="M379" s="46">
        <f t="shared" si="82"/>
        <v>4029.5106096476115</v>
      </c>
      <c r="N379" s="46">
        <f t="shared" si="83"/>
        <v>7793.3638834434651</v>
      </c>
      <c r="Q379" s="6">
        <f t="shared" si="57"/>
        <v>0.94829856151399305</v>
      </c>
      <c r="R379" s="6">
        <f t="shared" si="58"/>
        <v>1.2031044465566125</v>
      </c>
      <c r="S379" s="6">
        <f t="shared" si="59"/>
        <v>1.0062346285352362</v>
      </c>
      <c r="T379" s="6">
        <f t="shared" si="60"/>
        <v>1.1450731918391672</v>
      </c>
      <c r="U379" s="6">
        <f t="shared" si="61"/>
        <v>1.234509989425147</v>
      </c>
      <c r="V379" s="6">
        <f t="shared" si="62"/>
        <v>0.75315830006829287</v>
      </c>
      <c r="W379" s="6">
        <f t="shared" si="63"/>
        <v>1.4883866551259914</v>
      </c>
      <c r="X379" s="6">
        <f t="shared" si="64"/>
        <v>1.3738249430647456</v>
      </c>
      <c r="Y379" s="6">
        <f t="shared" si="65"/>
        <v>1.0904618577935972</v>
      </c>
      <c r="Z379" s="6">
        <f t="shared" si="66"/>
        <v>1.1731325439273967</v>
      </c>
      <c r="AA379" s="6">
        <f t="shared" si="67"/>
        <v>1.0807665265597817</v>
      </c>
      <c r="AB379" s="6">
        <f t="shared" si="68"/>
        <v>1.7746233067662183</v>
      </c>
      <c r="AC379" s="6">
        <f t="shared" si="69"/>
        <v>1.0121305633237592</v>
      </c>
    </row>
    <row r="380" spans="1:29" x14ac:dyDescent="0.25">
      <c r="A380" s="3">
        <f t="shared" si="70"/>
        <v>42746</v>
      </c>
      <c r="B380" s="9">
        <f t="shared" ref="B380:B443" si="84">SUM(Q366:Q379)/14*B373</f>
        <v>11579.470646634507</v>
      </c>
      <c r="C380" s="9">
        <f t="shared" si="72"/>
        <v>15133.887071588635</v>
      </c>
      <c r="D380" s="9">
        <f t="shared" si="73"/>
        <v>211910.3649223423</v>
      </c>
      <c r="E380" s="9">
        <f t="shared" si="74"/>
        <v>37572.118988807619</v>
      </c>
      <c r="F380" s="9">
        <f t="shared" si="75"/>
        <v>25535.504721637237</v>
      </c>
      <c r="G380" s="9">
        <f t="shared" si="76"/>
        <v>2419.722484676171</v>
      </c>
      <c r="H380" s="9">
        <f t="shared" si="77"/>
        <v>83736.875279343803</v>
      </c>
      <c r="I380" s="9">
        <f t="shared" si="78"/>
        <v>24097.544486339837</v>
      </c>
      <c r="J380" s="9">
        <f t="shared" si="79"/>
        <v>1544.857353842131</v>
      </c>
      <c r="K380" s="9">
        <f t="shared" si="80"/>
        <v>13225.918338132862</v>
      </c>
      <c r="L380" s="9">
        <f t="shared" si="81"/>
        <v>60425.256858240275</v>
      </c>
      <c r="M380" s="9">
        <f t="shared" si="82"/>
        <v>2739.204023835312</v>
      </c>
      <c r="N380" s="9">
        <f t="shared" si="83"/>
        <v>6745.514345795923</v>
      </c>
      <c r="Q380" s="6">
        <f t="shared" si="57"/>
        <v>0.94706559753000918</v>
      </c>
      <c r="R380" s="6">
        <f t="shared" si="58"/>
        <v>1.2023804765231441</v>
      </c>
      <c r="S380" s="6">
        <f t="shared" si="59"/>
        <v>1.0062799715338113</v>
      </c>
      <c r="T380" s="6">
        <f t="shared" si="60"/>
        <v>1.1447633013354641</v>
      </c>
      <c r="U380" s="6">
        <f t="shared" si="61"/>
        <v>1.2369279122156291</v>
      </c>
      <c r="V380" s="6">
        <f t="shared" si="62"/>
        <v>0.75352607381003833</v>
      </c>
      <c r="W380" s="6">
        <f t="shared" si="63"/>
        <v>1.4882233405480154</v>
      </c>
      <c r="X380" s="6">
        <f t="shared" si="64"/>
        <v>1.3746018823292085</v>
      </c>
      <c r="Y380" s="6">
        <f t="shared" si="65"/>
        <v>1.089266417757335</v>
      </c>
      <c r="Z380" s="6">
        <f t="shared" si="66"/>
        <v>1.1753425242124924</v>
      </c>
      <c r="AA380" s="6">
        <f t="shared" si="67"/>
        <v>1.0801118997013213</v>
      </c>
      <c r="AB380" s="6">
        <f t="shared" si="68"/>
        <v>1.776368532845662</v>
      </c>
      <c r="AC380" s="6">
        <f t="shared" si="69"/>
        <v>1.0117729479940671</v>
      </c>
    </row>
    <row r="381" spans="1:29" x14ac:dyDescent="0.25">
      <c r="A381" s="3">
        <f t="shared" si="70"/>
        <v>42747</v>
      </c>
      <c r="B381" s="9">
        <f t="shared" si="84"/>
        <v>13853.08361242812</v>
      </c>
      <c r="C381" s="9">
        <f t="shared" si="72"/>
        <v>17902.645491643783</v>
      </c>
      <c r="D381" s="9">
        <f t="shared" si="73"/>
        <v>261457.82090206046</v>
      </c>
      <c r="E381" s="9">
        <f t="shared" si="74"/>
        <v>50840.792729768276</v>
      </c>
      <c r="F381" s="9">
        <f t="shared" si="75"/>
        <v>38771.587621373583</v>
      </c>
      <c r="G381" s="9">
        <f t="shared" si="76"/>
        <v>2389.7062188887371</v>
      </c>
      <c r="H381" s="9">
        <f t="shared" si="77"/>
        <v>117369.84123322493</v>
      </c>
      <c r="I381" s="9">
        <f t="shared" si="78"/>
        <v>40899.12764790238</v>
      </c>
      <c r="J381" s="9">
        <f t="shared" si="79"/>
        <v>3135.2491974984969</v>
      </c>
      <c r="K381" s="9">
        <f t="shared" si="80"/>
        <v>16785.696561239049</v>
      </c>
      <c r="L381" s="9">
        <f t="shared" si="81"/>
        <v>94077.84625314275</v>
      </c>
      <c r="M381" s="9">
        <f t="shared" si="82"/>
        <v>3704.9645351683121</v>
      </c>
      <c r="N381" s="9">
        <f t="shared" si="83"/>
        <v>6737.2205774512313</v>
      </c>
      <c r="Q381" s="6">
        <f t="shared" si="57"/>
        <v>0.94530295123527619</v>
      </c>
      <c r="R381" s="6">
        <f t="shared" si="58"/>
        <v>1.2008085002886477</v>
      </c>
      <c r="S381" s="6">
        <f t="shared" si="59"/>
        <v>1.0062668895529787</v>
      </c>
      <c r="T381" s="6">
        <f t="shared" si="60"/>
        <v>1.1448457959460172</v>
      </c>
      <c r="U381" s="6">
        <f t="shared" si="61"/>
        <v>1.2379742481771014</v>
      </c>
      <c r="V381" s="6">
        <f t="shared" si="62"/>
        <v>0.75363846178227567</v>
      </c>
      <c r="W381" s="6">
        <f t="shared" si="63"/>
        <v>1.4874675955787229</v>
      </c>
      <c r="X381" s="6">
        <f t="shared" si="64"/>
        <v>1.37458605726598</v>
      </c>
      <c r="Y381" s="6">
        <f t="shared" si="65"/>
        <v>1.0884427556153438</v>
      </c>
      <c r="Z381" s="6">
        <f t="shared" si="66"/>
        <v>1.1766555485766956</v>
      </c>
      <c r="AA381" s="6">
        <f t="shared" si="67"/>
        <v>1.0795537318231632</v>
      </c>
      <c r="AB381" s="6">
        <f t="shared" si="68"/>
        <v>1.7753761681733071</v>
      </c>
      <c r="AC381" s="6">
        <f t="shared" si="69"/>
        <v>1.011462441031544</v>
      </c>
    </row>
    <row r="382" spans="1:29" x14ac:dyDescent="0.25">
      <c r="A382" s="3">
        <f t="shared" si="70"/>
        <v>42748</v>
      </c>
      <c r="B382" s="9">
        <f t="shared" si="84"/>
        <v>14314.271729362059</v>
      </c>
      <c r="C382" s="9">
        <f t="shared" si="72"/>
        <v>20117.99518911538</v>
      </c>
      <c r="D382" s="9">
        <f t="shared" si="73"/>
        <v>245314.1644980149</v>
      </c>
      <c r="E382" s="9">
        <f t="shared" si="74"/>
        <v>53974.561055000559</v>
      </c>
      <c r="F382" s="9">
        <f t="shared" si="75"/>
        <v>40689.822273902151</v>
      </c>
      <c r="G382" s="9">
        <f t="shared" si="76"/>
        <v>2344.2567250510751</v>
      </c>
      <c r="H382" s="9">
        <f t="shared" si="77"/>
        <v>168544.38843883705</v>
      </c>
      <c r="I382" s="9">
        <f t="shared" si="78"/>
        <v>46105.577596624127</v>
      </c>
      <c r="J382" s="9">
        <f t="shared" si="79"/>
        <v>5157.1494639691318</v>
      </c>
      <c r="K382" s="9">
        <f t="shared" si="80"/>
        <v>18366.049523926409</v>
      </c>
      <c r="L382" s="9">
        <f t="shared" si="81"/>
        <v>93195.156589530452</v>
      </c>
      <c r="M382" s="9">
        <f t="shared" si="82"/>
        <v>4380.4228647040782</v>
      </c>
      <c r="N382" s="9">
        <f t="shared" si="83"/>
        <v>7362.0633641265258</v>
      </c>
      <c r="Q382" s="6">
        <f t="shared" si="57"/>
        <v>0.94355199210523877</v>
      </c>
      <c r="R382" s="6">
        <f t="shared" si="58"/>
        <v>1.2000592694575221</v>
      </c>
      <c r="S382" s="6">
        <f t="shared" si="59"/>
        <v>1.0059854202091987</v>
      </c>
      <c r="T382" s="6">
        <f t="shared" si="60"/>
        <v>1.1450531735007916</v>
      </c>
      <c r="U382" s="6">
        <f t="shared" si="61"/>
        <v>1.2371497848229005</v>
      </c>
      <c r="V382" s="6">
        <f t="shared" si="62"/>
        <v>0.75348821243111286</v>
      </c>
      <c r="W382" s="6">
        <f t="shared" si="63"/>
        <v>1.4866751880550655</v>
      </c>
      <c r="X382" s="6">
        <f t="shared" si="64"/>
        <v>1.3730610155957366</v>
      </c>
      <c r="Y382" s="6">
        <f t="shared" si="65"/>
        <v>1.0883229816282267</v>
      </c>
      <c r="Z382" s="6">
        <f t="shared" si="66"/>
        <v>1.176960859026986</v>
      </c>
      <c r="AA382" s="6">
        <f t="shared" si="67"/>
        <v>1.0781871077016569</v>
      </c>
      <c r="AB382" s="6">
        <f t="shared" si="68"/>
        <v>1.7729750414576151</v>
      </c>
      <c r="AC382" s="6">
        <f t="shared" si="69"/>
        <v>1.0113639882423116</v>
      </c>
    </row>
    <row r="383" spans="1:29" x14ac:dyDescent="0.25">
      <c r="A383" s="3">
        <f t="shared" si="70"/>
        <v>42749</v>
      </c>
      <c r="B383" s="9">
        <f t="shared" si="84"/>
        <v>14287.803947042932</v>
      </c>
      <c r="C383" s="9">
        <f t="shared" si="72"/>
        <v>21395.878277877218</v>
      </c>
      <c r="D383" s="9">
        <f t="shared" si="73"/>
        <v>261425.55236793918</v>
      </c>
      <c r="E383" s="9">
        <f t="shared" si="74"/>
        <v>54910.242956419963</v>
      </c>
      <c r="F383" s="9">
        <f t="shared" si="75"/>
        <v>35048.827579686716</v>
      </c>
      <c r="G383" s="9">
        <f t="shared" si="76"/>
        <v>2248.0655387437332</v>
      </c>
      <c r="H383" s="9">
        <f t="shared" si="77"/>
        <v>134954.66481556985</v>
      </c>
      <c r="I383" s="9">
        <f t="shared" si="78"/>
        <v>42442.044470998808</v>
      </c>
      <c r="J383" s="9">
        <f t="shared" si="79"/>
        <v>4458.1505133615929</v>
      </c>
      <c r="K383" s="9">
        <f t="shared" si="80"/>
        <v>15042.027006673516</v>
      </c>
      <c r="L383" s="9">
        <f t="shared" si="81"/>
        <v>70078.477621255224</v>
      </c>
      <c r="M383" s="9">
        <f t="shared" si="82"/>
        <v>5253.3975092026394</v>
      </c>
      <c r="N383" s="9">
        <f t="shared" si="83"/>
        <v>7020.0353509861925</v>
      </c>
      <c r="Q383" s="6">
        <f t="shared" si="57"/>
        <v>0.94375714029525104</v>
      </c>
      <c r="R383" s="6">
        <f t="shared" si="58"/>
        <v>1.1991343326225705</v>
      </c>
      <c r="S383" s="6">
        <f t="shared" si="59"/>
        <v>1.0061451460766868</v>
      </c>
      <c r="T383" s="6">
        <f t="shared" si="60"/>
        <v>1.1456260330112678</v>
      </c>
      <c r="U383" s="6">
        <f t="shared" si="61"/>
        <v>1.2360491018567017</v>
      </c>
      <c r="V383" s="6">
        <f t="shared" si="62"/>
        <v>0.75326586975593568</v>
      </c>
      <c r="W383" s="6">
        <f t="shared" si="63"/>
        <v>1.485924001656324</v>
      </c>
      <c r="X383" s="6">
        <f t="shared" si="64"/>
        <v>1.3730341896192033</v>
      </c>
      <c r="Y383" s="6">
        <f t="shared" si="65"/>
        <v>1.0883970549288748</v>
      </c>
      <c r="Z383" s="6">
        <f t="shared" si="66"/>
        <v>1.1766691430431708</v>
      </c>
      <c r="AA383" s="6">
        <f t="shared" si="67"/>
        <v>1.0775591885986213</v>
      </c>
      <c r="AB383" s="6">
        <f t="shared" si="68"/>
        <v>1.7710258787436461</v>
      </c>
      <c r="AC383" s="6">
        <f t="shared" si="69"/>
        <v>1.0112910583373538</v>
      </c>
    </row>
    <row r="384" spans="1:29" x14ac:dyDescent="0.25">
      <c r="A384" s="7">
        <f t="shared" si="70"/>
        <v>42750</v>
      </c>
      <c r="B384" s="49">
        <f t="shared" si="84"/>
        <v>13092.806957308181</v>
      </c>
      <c r="C384" s="49">
        <f t="shared" si="72"/>
        <v>13762.734995070208</v>
      </c>
      <c r="D384" s="49">
        <f t="shared" si="73"/>
        <v>201418.8833668679</v>
      </c>
      <c r="E384" s="49">
        <f t="shared" si="74"/>
        <v>41652.890780433583</v>
      </c>
      <c r="F384" s="49">
        <f t="shared" si="75"/>
        <v>39496.84994794969</v>
      </c>
      <c r="G384" s="49">
        <f t="shared" si="76"/>
        <v>2035.2506564634266</v>
      </c>
      <c r="H384" s="49">
        <f t="shared" si="77"/>
        <v>130085.85746892726</v>
      </c>
      <c r="I384" s="49">
        <f t="shared" si="78"/>
        <v>43217.100425859542</v>
      </c>
      <c r="J384" s="49">
        <f t="shared" si="79"/>
        <v>4012.4029048761454</v>
      </c>
      <c r="K384" s="49">
        <f t="shared" si="80"/>
        <v>10642.282617849498</v>
      </c>
      <c r="L384" s="49">
        <f t="shared" si="81"/>
        <v>66099.649203974375</v>
      </c>
      <c r="M384" s="49">
        <f t="shared" si="82"/>
        <v>4862.2620946370762</v>
      </c>
      <c r="N384" s="49">
        <f t="shared" si="83"/>
        <v>6519.0021054012286</v>
      </c>
      <c r="O384" s="8"/>
      <c r="P384" s="8"/>
      <c r="Q384" s="8">
        <f t="shared" si="57"/>
        <v>0.94465695367237446</v>
      </c>
      <c r="R384" s="8">
        <f t="shared" si="58"/>
        <v>1.1985120724439486</v>
      </c>
      <c r="S384" s="8">
        <f t="shared" si="59"/>
        <v>1.0065171249024478</v>
      </c>
      <c r="T384" s="8">
        <f t="shared" si="60"/>
        <v>1.1460425558902529</v>
      </c>
      <c r="U384" s="8">
        <f t="shared" si="61"/>
        <v>1.2352524736276822</v>
      </c>
      <c r="V384" s="8">
        <f t="shared" si="62"/>
        <v>0.7528226808875893</v>
      </c>
      <c r="W384" s="8">
        <f t="shared" si="63"/>
        <v>1.4860916403744604</v>
      </c>
      <c r="X384" s="8">
        <f t="shared" si="64"/>
        <v>1.373475065216331</v>
      </c>
      <c r="Y384" s="8">
        <f t="shared" si="65"/>
        <v>1.088969751855404</v>
      </c>
      <c r="Z384" s="8">
        <f t="shared" si="66"/>
        <v>1.1776748360479474</v>
      </c>
      <c r="AA384" s="8">
        <f t="shared" si="67"/>
        <v>1.0779140079888774</v>
      </c>
      <c r="AB384" s="8">
        <f t="shared" si="68"/>
        <v>1.767851752501238</v>
      </c>
      <c r="AC384" s="8">
        <f t="shared" si="69"/>
        <v>1.0113533880040095</v>
      </c>
    </row>
    <row r="385" spans="1:29" x14ac:dyDescent="0.25">
      <c r="A385" s="7">
        <f t="shared" si="70"/>
        <v>42751</v>
      </c>
      <c r="B385" s="49">
        <f t="shared" si="84"/>
        <v>12240.35581314163</v>
      </c>
      <c r="C385" s="49">
        <f t="shared" si="72"/>
        <v>11468.171479009023</v>
      </c>
      <c r="D385" s="49">
        <f t="shared" si="73"/>
        <v>193783.55056413304</v>
      </c>
      <c r="E385" s="49">
        <f t="shared" si="74"/>
        <v>36114.290078128739</v>
      </c>
      <c r="F385" s="49">
        <f t="shared" si="75"/>
        <v>28996.220041702047</v>
      </c>
      <c r="G385" s="49">
        <f t="shared" si="76"/>
        <v>2009.7658654532299</v>
      </c>
      <c r="H385" s="49">
        <f t="shared" si="77"/>
        <v>175507.84819483772</v>
      </c>
      <c r="I385" s="49">
        <f t="shared" si="78"/>
        <v>46121.541984344971</v>
      </c>
      <c r="J385" s="49">
        <f t="shared" si="79"/>
        <v>3872.6815631250379</v>
      </c>
      <c r="K385" s="49">
        <f t="shared" si="80"/>
        <v>7319.6981808627515</v>
      </c>
      <c r="L385" s="49">
        <f t="shared" si="81"/>
        <v>34147.863064371486</v>
      </c>
      <c r="M385" s="49">
        <f t="shared" si="82"/>
        <v>7410.9733730398866</v>
      </c>
      <c r="N385" s="49">
        <f t="shared" si="83"/>
        <v>6487.1276904556744</v>
      </c>
      <c r="O385" s="8"/>
      <c r="P385" s="8"/>
      <c r="Q385" s="8">
        <f t="shared" ref="Q385:Q448" si="85">IF(ISERROR(B385/B378),1,B385/B378)</f>
        <v>0.9458179662671673</v>
      </c>
      <c r="R385" s="8">
        <f t="shared" ref="R385:R448" si="86">IF(ISERROR(C385/C378),1,C385/C378)</f>
        <v>1.1988509227625559</v>
      </c>
      <c r="S385" s="8">
        <f t="shared" ref="S385:S448" si="87">IF(ISERROR(D385/D378),1,D385/D378)</f>
        <v>1.007058700107244</v>
      </c>
      <c r="T385" s="8">
        <f t="shared" ref="T385:T448" si="88">IF(ISERROR(E385/E378),1,E385/E378)</f>
        <v>1.1463532257516873</v>
      </c>
      <c r="U385" s="8">
        <f t="shared" ref="U385:U448" si="89">IF(ISERROR(F385/F378),1,F385/F378)</f>
        <v>1.2340008621728451</v>
      </c>
      <c r="V385" s="8">
        <f t="shared" ref="V385:V448" si="90">IF(ISERROR(G385/G378),1,G385/G378)</f>
        <v>0.75225989799868176</v>
      </c>
      <c r="W385" s="8">
        <f t="shared" ref="W385:W448" si="91">IF(ISERROR(H385/H378),1,H385/H378)</f>
        <v>1.4854134346325889</v>
      </c>
      <c r="X385" s="8">
        <f t="shared" ref="X385:X448" si="92">IF(ISERROR(I385/I378),1,I385/I378)</f>
        <v>1.3738612284806473</v>
      </c>
      <c r="Y385" s="8">
        <f t="shared" ref="Y385:Y448" si="93">IF(ISERROR(J385/J378),1,J385/J378)</f>
        <v>1.089899473658781</v>
      </c>
      <c r="Z385" s="8">
        <f t="shared" ref="Z385:Z448" si="94">IF(ISERROR(K385/K378),1,K385/K378)</f>
        <v>1.1780569688087834</v>
      </c>
      <c r="AA385" s="8">
        <f t="shared" ref="AA385:AA448" si="95">IF(ISERROR(L385/L378),1,L385/L378)</f>
        <v>1.0778865821868586</v>
      </c>
      <c r="AB385" s="8">
        <f t="shared" ref="AB385:AB448" si="96">IF(ISERROR(M385/M378),1,M385/M378)</f>
        <v>1.7648236628743033</v>
      </c>
      <c r="AC385" s="8">
        <f t="shared" ref="AC385:AC448" si="97">IF(ISERROR(N385/N378),1,N385/N378)</f>
        <v>1.0113187967168977</v>
      </c>
    </row>
    <row r="386" spans="1:29" x14ac:dyDescent="0.25">
      <c r="A386" s="3">
        <f t="shared" si="70"/>
        <v>42752</v>
      </c>
      <c r="B386" s="9">
        <f t="shared" si="84"/>
        <v>8876.2085035120617</v>
      </c>
      <c r="C386" s="9">
        <f t="shared" si="72"/>
        <v>15639.437698532791</v>
      </c>
      <c r="D386" s="9">
        <f t="shared" si="73"/>
        <v>205764.67298222834</v>
      </c>
      <c r="E386" s="9">
        <f t="shared" si="74"/>
        <v>33355.525161814585</v>
      </c>
      <c r="F386" s="9">
        <f t="shared" si="75"/>
        <v>13372.046846203793</v>
      </c>
      <c r="G386" s="9">
        <f t="shared" si="76"/>
        <v>1961.1839293265577</v>
      </c>
      <c r="H386" s="9">
        <f t="shared" si="77"/>
        <v>162685.85550639575</v>
      </c>
      <c r="I386" s="9">
        <f t="shared" si="78"/>
        <v>39463.967106838791</v>
      </c>
      <c r="J386" s="9">
        <f t="shared" si="79"/>
        <v>3107.0655008937174</v>
      </c>
      <c r="K386" s="9">
        <f t="shared" si="80"/>
        <v>9682.9059408104331</v>
      </c>
      <c r="L386" s="9">
        <f t="shared" si="81"/>
        <v>34741.024077178146</v>
      </c>
      <c r="M386" s="9">
        <f t="shared" si="82"/>
        <v>7104.358874733789</v>
      </c>
      <c r="N386" s="9">
        <f t="shared" si="83"/>
        <v>7882.3835838354835</v>
      </c>
      <c r="Q386" s="6">
        <f t="shared" si="85"/>
        <v>0.94654006865692275</v>
      </c>
      <c r="R386" s="6">
        <f t="shared" si="86"/>
        <v>1.1990734950337694</v>
      </c>
      <c r="S386" s="6">
        <f t="shared" si="87"/>
        <v>1.007075915557355</v>
      </c>
      <c r="T386" s="6">
        <f t="shared" si="88"/>
        <v>1.1464669112953527</v>
      </c>
      <c r="U386" s="6">
        <f t="shared" si="89"/>
        <v>1.2326937049607529</v>
      </c>
      <c r="V386" s="6">
        <f t="shared" si="90"/>
        <v>0.75177044519447433</v>
      </c>
      <c r="W386" s="6">
        <f t="shared" si="91"/>
        <v>1.4834751989059747</v>
      </c>
      <c r="X386" s="6">
        <f t="shared" si="92"/>
        <v>1.3741597493351794</v>
      </c>
      <c r="Y386" s="6">
        <f t="shared" si="93"/>
        <v>1.0906429331240886</v>
      </c>
      <c r="Z386" s="6">
        <f t="shared" si="94"/>
        <v>1.1767854607099097</v>
      </c>
      <c r="AA386" s="6">
        <f t="shared" si="95"/>
        <v>1.0780293096829527</v>
      </c>
      <c r="AB386" s="6">
        <f t="shared" si="96"/>
        <v>1.7630823102250321</v>
      </c>
      <c r="AC386" s="6">
        <f t="shared" si="97"/>
        <v>1.0114225001839239</v>
      </c>
    </row>
    <row r="387" spans="1:29" x14ac:dyDescent="0.25">
      <c r="A387" s="3">
        <f t="shared" si="70"/>
        <v>42753</v>
      </c>
      <c r="B387" s="9">
        <f t="shared" si="84"/>
        <v>10964.181305276001</v>
      </c>
      <c r="C387" s="9">
        <f t="shared" si="72"/>
        <v>18155.4338007562</v>
      </c>
      <c r="D387" s="9">
        <f t="shared" si="73"/>
        <v>213379.77365998088</v>
      </c>
      <c r="E387" s="9">
        <f t="shared" si="74"/>
        <v>43083.422132619999</v>
      </c>
      <c r="F387" s="9">
        <f t="shared" si="75"/>
        <v>31423.123649670884</v>
      </c>
      <c r="G387" s="9">
        <f t="shared" si="76"/>
        <v>1818.8935961367906</v>
      </c>
      <c r="H387" s="9">
        <f t="shared" si="77"/>
        <v>124233.56384308651</v>
      </c>
      <c r="I387" s="9">
        <f t="shared" si="78"/>
        <v>33115.289820861042</v>
      </c>
      <c r="J387" s="9">
        <f t="shared" si="79"/>
        <v>1685.2503065210801</v>
      </c>
      <c r="K387" s="9">
        <f t="shared" si="80"/>
        <v>15548.241410176937</v>
      </c>
      <c r="L387" s="9">
        <f t="shared" si="81"/>
        <v>65184.401153722771</v>
      </c>
      <c r="M387" s="9">
        <f t="shared" si="82"/>
        <v>4824.2804517817067</v>
      </c>
      <c r="N387" s="9">
        <f t="shared" si="83"/>
        <v>6824.7859598630967</v>
      </c>
      <c r="Q387" s="6">
        <f t="shared" si="85"/>
        <v>0.94686377640783292</v>
      </c>
      <c r="R387" s="6">
        <f t="shared" si="86"/>
        <v>1.1996543726588271</v>
      </c>
      <c r="S387" s="6">
        <f t="shared" si="87"/>
        <v>1.0069341050787066</v>
      </c>
      <c r="T387" s="6">
        <f t="shared" si="88"/>
        <v>1.1466859813111459</v>
      </c>
      <c r="U387" s="6">
        <f t="shared" si="89"/>
        <v>1.2305659900681281</v>
      </c>
      <c r="V387" s="6">
        <f t="shared" si="90"/>
        <v>0.7516951252284666</v>
      </c>
      <c r="W387" s="6">
        <f t="shared" si="91"/>
        <v>1.4836183393355307</v>
      </c>
      <c r="X387" s="6">
        <f t="shared" si="92"/>
        <v>1.3742184329043605</v>
      </c>
      <c r="Y387" s="6">
        <f t="shared" si="93"/>
        <v>1.0908776155479891</v>
      </c>
      <c r="Z387" s="6">
        <f t="shared" si="94"/>
        <v>1.1755887956262645</v>
      </c>
      <c r="AA387" s="6">
        <f t="shared" si="95"/>
        <v>1.0787608450990553</v>
      </c>
      <c r="AB387" s="6">
        <f t="shared" si="96"/>
        <v>1.7611979282313419</v>
      </c>
      <c r="AC387" s="6">
        <f t="shared" si="97"/>
        <v>1.0117517523502977</v>
      </c>
    </row>
    <row r="388" spans="1:29" x14ac:dyDescent="0.25">
      <c r="A388" s="3">
        <f t="shared" ref="A388:A451" si="98">A387+1</f>
        <v>42754</v>
      </c>
      <c r="B388" s="9">
        <f t="shared" si="84"/>
        <v>13119.430020359096</v>
      </c>
      <c r="C388" s="9">
        <f t="shared" si="72"/>
        <v>21486.146620552176</v>
      </c>
      <c r="D388" s="9">
        <f t="shared" si="73"/>
        <v>263221.47475852817</v>
      </c>
      <c r="E388" s="9">
        <f t="shared" si="74"/>
        <v>58282.544928247858</v>
      </c>
      <c r="F388" s="9">
        <f t="shared" si="75"/>
        <v>47747.253907779028</v>
      </c>
      <c r="G388" s="9">
        <f t="shared" si="76"/>
        <v>1796.956982794931</v>
      </c>
      <c r="H388" s="9">
        <f t="shared" si="77"/>
        <v>174248.90148563948</v>
      </c>
      <c r="I388" s="9">
        <f t="shared" si="78"/>
        <v>56195.894069701848</v>
      </c>
      <c r="J388" s="9">
        <f t="shared" si="79"/>
        <v>3419.5567613294847</v>
      </c>
      <c r="K388" s="9">
        <f t="shared" si="80"/>
        <v>19733.949959901354</v>
      </c>
      <c r="L388" s="9">
        <f t="shared" si="81"/>
        <v>101497.22134200062</v>
      </c>
      <c r="M388" s="9">
        <f t="shared" si="82"/>
        <v>6535.7809132474549</v>
      </c>
      <c r="N388" s="9">
        <f t="shared" si="83"/>
        <v>6815.9969974595806</v>
      </c>
      <c r="Q388" s="6">
        <f t="shared" si="85"/>
        <v>0.94704041261897565</v>
      </c>
      <c r="R388" s="6">
        <f t="shared" si="86"/>
        <v>1.2001660106927226</v>
      </c>
      <c r="S388" s="6">
        <f t="shared" si="87"/>
        <v>1.0067454622331928</v>
      </c>
      <c r="T388" s="6">
        <f t="shared" si="88"/>
        <v>1.1463736460215006</v>
      </c>
      <c r="U388" s="6">
        <f t="shared" si="89"/>
        <v>1.2315011284566908</v>
      </c>
      <c r="V388" s="6">
        <f t="shared" si="90"/>
        <v>0.75195727767346787</v>
      </c>
      <c r="W388" s="6">
        <f t="shared" si="91"/>
        <v>1.4846139319502911</v>
      </c>
      <c r="X388" s="6">
        <f t="shared" si="92"/>
        <v>1.3740120462589867</v>
      </c>
      <c r="Y388" s="6">
        <f t="shared" si="93"/>
        <v>1.090681010000043</v>
      </c>
      <c r="Z388" s="6">
        <f t="shared" si="94"/>
        <v>1.1756408134691478</v>
      </c>
      <c r="AA388" s="6">
        <f t="shared" si="95"/>
        <v>1.0788642106973194</v>
      </c>
      <c r="AB388" s="6">
        <f t="shared" si="96"/>
        <v>1.7640603172333855</v>
      </c>
      <c r="AC388" s="6">
        <f t="shared" si="97"/>
        <v>1.0116927179543453</v>
      </c>
    </row>
    <row r="389" spans="1:29" x14ac:dyDescent="0.25">
      <c r="A389" s="3">
        <f t="shared" si="98"/>
        <v>42755</v>
      </c>
      <c r="B389" s="9">
        <f t="shared" si="84"/>
        <v>13556.060475697885</v>
      </c>
      <c r="C389" s="9">
        <f t="shared" si="72"/>
        <v>24149.773409014328</v>
      </c>
      <c r="D389" s="9">
        <f t="shared" si="73"/>
        <v>246941.82711640149</v>
      </c>
      <c r="E389" s="9">
        <f t="shared" si="74"/>
        <v>61861.162632647902</v>
      </c>
      <c r="F389" s="9">
        <f t="shared" si="75"/>
        <v>50147.325535901975</v>
      </c>
      <c r="G389" s="9">
        <f t="shared" si="76"/>
        <v>1763.3558666327579</v>
      </c>
      <c r="H389" s="9">
        <f t="shared" si="77"/>
        <v>250329.86389240684</v>
      </c>
      <c r="I389" s="9">
        <f t="shared" si="78"/>
        <v>63343.856890752548</v>
      </c>
      <c r="J389" s="9">
        <f t="shared" si="79"/>
        <v>5623.8050081898109</v>
      </c>
      <c r="K389" s="9">
        <f t="shared" si="80"/>
        <v>21593.473429115504</v>
      </c>
      <c r="L389" s="9">
        <f t="shared" si="81"/>
        <v>100549.04231146845</v>
      </c>
      <c r="M389" s="9">
        <f t="shared" si="82"/>
        <v>7736.5024808053931</v>
      </c>
      <c r="N389" s="9">
        <f t="shared" si="83"/>
        <v>7447.9632204305635</v>
      </c>
      <c r="Q389" s="6">
        <f t="shared" si="85"/>
        <v>0.9470310981934974</v>
      </c>
      <c r="R389" s="6">
        <f t="shared" si="86"/>
        <v>1.2004065604946708</v>
      </c>
      <c r="S389" s="6">
        <f t="shared" si="87"/>
        <v>1.0066350127874486</v>
      </c>
      <c r="T389" s="6">
        <f t="shared" si="88"/>
        <v>1.1461170118569528</v>
      </c>
      <c r="U389" s="6">
        <f t="shared" si="89"/>
        <v>1.2324292103891967</v>
      </c>
      <c r="V389" s="6">
        <f t="shared" si="90"/>
        <v>0.75220254155156108</v>
      </c>
      <c r="W389" s="6">
        <f t="shared" si="91"/>
        <v>1.4852459118403034</v>
      </c>
      <c r="X389" s="6">
        <f t="shared" si="92"/>
        <v>1.3738870694766139</v>
      </c>
      <c r="Y389" s="6">
        <f t="shared" si="93"/>
        <v>1.0904871087179087</v>
      </c>
      <c r="Z389" s="6">
        <f t="shared" si="94"/>
        <v>1.1757277143886911</v>
      </c>
      <c r="AA389" s="6">
        <f t="shared" si="95"/>
        <v>1.0789084539481759</v>
      </c>
      <c r="AB389" s="6">
        <f t="shared" si="96"/>
        <v>1.7661542549107383</v>
      </c>
      <c r="AC389" s="6">
        <f t="shared" si="97"/>
        <v>1.0116679050499084</v>
      </c>
    </row>
    <row r="390" spans="1:29" x14ac:dyDescent="0.25">
      <c r="A390" s="3">
        <f t="shared" si="98"/>
        <v>42756</v>
      </c>
      <c r="B390" s="9">
        <f t="shared" si="84"/>
        <v>13528.524464688486</v>
      </c>
      <c r="C390" s="9">
        <f t="shared" si="72"/>
        <v>25685.877476014524</v>
      </c>
      <c r="D390" s="9">
        <f t="shared" si="73"/>
        <v>263143.8275454024</v>
      </c>
      <c r="E390" s="9">
        <f t="shared" si="74"/>
        <v>62923.336199784775</v>
      </c>
      <c r="F390" s="9">
        <f t="shared" si="75"/>
        <v>43220.973471243298</v>
      </c>
      <c r="G390" s="9">
        <f t="shared" si="76"/>
        <v>1691.4621116916453</v>
      </c>
      <c r="H390" s="9">
        <f t="shared" si="77"/>
        <v>200492.4990626293</v>
      </c>
      <c r="I390" s="9">
        <f t="shared" si="78"/>
        <v>58307.355847386541</v>
      </c>
      <c r="J390" s="9">
        <f t="shared" si="79"/>
        <v>4860.6208264467432</v>
      </c>
      <c r="K390" s="9">
        <f t="shared" si="80"/>
        <v>17686.68857749764</v>
      </c>
      <c r="L390" s="9">
        <f t="shared" si="81"/>
        <v>75610.381737092961</v>
      </c>
      <c r="M390" s="9">
        <f t="shared" si="82"/>
        <v>9285.9372535438106</v>
      </c>
      <c r="N390" s="9">
        <f t="shared" si="83"/>
        <v>7101.7853834908474</v>
      </c>
      <c r="Q390" s="6">
        <f t="shared" si="85"/>
        <v>0.94685820961928935</v>
      </c>
      <c r="R390" s="6">
        <f t="shared" si="86"/>
        <v>1.2005058704494993</v>
      </c>
      <c r="S390" s="6">
        <f t="shared" si="87"/>
        <v>1.006572713194634</v>
      </c>
      <c r="T390" s="6">
        <f t="shared" si="88"/>
        <v>1.145930755573682</v>
      </c>
      <c r="U390" s="6">
        <f t="shared" si="89"/>
        <v>1.2331646008122943</v>
      </c>
      <c r="V390" s="6">
        <f t="shared" si="90"/>
        <v>0.75240782910487136</v>
      </c>
      <c r="W390" s="6">
        <f t="shared" si="91"/>
        <v>1.4856285207823234</v>
      </c>
      <c r="X390" s="6">
        <f t="shared" si="92"/>
        <v>1.373811195340241</v>
      </c>
      <c r="Y390" s="6">
        <f t="shared" si="93"/>
        <v>1.0902774170317715</v>
      </c>
      <c r="Z390" s="6">
        <f t="shared" si="94"/>
        <v>1.175818163978219</v>
      </c>
      <c r="AA390" s="6">
        <f t="shared" si="95"/>
        <v>1.0789387027745574</v>
      </c>
      <c r="AB390" s="6">
        <f t="shared" si="96"/>
        <v>1.7676060563239635</v>
      </c>
      <c r="AC390" s="6">
        <f t="shared" si="97"/>
        <v>1.0116452451330136</v>
      </c>
    </row>
    <row r="391" spans="1:29" x14ac:dyDescent="0.25">
      <c r="A391" s="7">
        <f t="shared" si="98"/>
        <v>42757</v>
      </c>
      <c r="B391" s="49">
        <f t="shared" si="84"/>
        <v>12393.746993031318</v>
      </c>
      <c r="C391" s="49">
        <f t="shared" si="72"/>
        <v>16522.340406516414</v>
      </c>
      <c r="D391" s="49">
        <f t="shared" si="73"/>
        <v>202735.66960597664</v>
      </c>
      <c r="E391" s="49">
        <f t="shared" si="74"/>
        <v>47726.68829333024</v>
      </c>
      <c r="F391" s="49">
        <f t="shared" si="75"/>
        <v>48728.148912608085</v>
      </c>
      <c r="G391" s="49">
        <f t="shared" si="76"/>
        <v>1531.6509597541076</v>
      </c>
      <c r="H391" s="49">
        <f t="shared" si="77"/>
        <v>193290.15778658053</v>
      </c>
      <c r="I391" s="49">
        <f t="shared" si="78"/>
        <v>59372.26416936647</v>
      </c>
      <c r="J391" s="49">
        <f t="shared" si="79"/>
        <v>4373.7879913269526</v>
      </c>
      <c r="K391" s="49">
        <f t="shared" si="80"/>
        <v>12513.969540456039</v>
      </c>
      <c r="L391" s="49">
        <f t="shared" si="81"/>
        <v>71317.158053231557</v>
      </c>
      <c r="M391" s="49">
        <f t="shared" si="82"/>
        <v>8599.3603191448274</v>
      </c>
      <c r="N391" s="49">
        <f t="shared" si="83"/>
        <v>6594.8215805573891</v>
      </c>
      <c r="O391" s="8"/>
      <c r="P391" s="8"/>
      <c r="Q391" s="8">
        <f t="shared" si="85"/>
        <v>0.94660732671334014</v>
      </c>
      <c r="R391" s="8">
        <f t="shared" si="86"/>
        <v>1.2005128640807727</v>
      </c>
      <c r="S391" s="8">
        <f t="shared" si="87"/>
        <v>1.0065375510830845</v>
      </c>
      <c r="T391" s="8">
        <f t="shared" si="88"/>
        <v>1.1458193512885742</v>
      </c>
      <c r="U391" s="8">
        <f t="shared" si="89"/>
        <v>1.233722410187742</v>
      </c>
      <c r="V391" s="8">
        <f t="shared" si="90"/>
        <v>0.75256133925813151</v>
      </c>
      <c r="W391" s="8">
        <f t="shared" si="91"/>
        <v>1.4858660391484175</v>
      </c>
      <c r="X391" s="8">
        <f t="shared" si="92"/>
        <v>1.3738141519054865</v>
      </c>
      <c r="Y391" s="8">
        <f t="shared" si="93"/>
        <v>1.0900669985089553</v>
      </c>
      <c r="Z391" s="8">
        <f t="shared" si="94"/>
        <v>1.1758726947795299</v>
      </c>
      <c r="AA391" s="8">
        <f t="shared" si="95"/>
        <v>1.0789339869740711</v>
      </c>
      <c r="AB391" s="8">
        <f t="shared" si="96"/>
        <v>1.7685925093650658</v>
      </c>
      <c r="AC391" s="8">
        <f t="shared" si="97"/>
        <v>1.011630533926863</v>
      </c>
    </row>
    <row r="392" spans="1:29" x14ac:dyDescent="0.25">
      <c r="A392" s="7">
        <f t="shared" si="98"/>
        <v>42758</v>
      </c>
      <c r="B392" s="49">
        <f t="shared" si="84"/>
        <v>11583.559627693909</v>
      </c>
      <c r="C392" s="49">
        <f t="shared" si="72"/>
        <v>13766.64504761705</v>
      </c>
      <c r="D392" s="49">
        <f t="shared" si="73"/>
        <v>195048.45860800263</v>
      </c>
      <c r="E392" s="49">
        <f t="shared" si="74"/>
        <v>41378.710762258233</v>
      </c>
      <c r="F392" s="49">
        <f t="shared" si="75"/>
        <v>35784.460729788363</v>
      </c>
      <c r="G392" s="49">
        <f t="shared" si="76"/>
        <v>1512.6515752835335</v>
      </c>
      <c r="H392" s="49">
        <f t="shared" si="77"/>
        <v>260795.76746364764</v>
      </c>
      <c r="I392" s="49">
        <f t="shared" si="78"/>
        <v>63363.97972482464</v>
      </c>
      <c r="J392" s="49">
        <f t="shared" si="79"/>
        <v>4220.7898104987426</v>
      </c>
      <c r="K392" s="49">
        <f t="shared" si="80"/>
        <v>8607.6801877436137</v>
      </c>
      <c r="L392" s="49">
        <f t="shared" si="81"/>
        <v>36842.019292383273</v>
      </c>
      <c r="M392" s="49">
        <f t="shared" si="82"/>
        <v>13109.668735058323</v>
      </c>
      <c r="N392" s="49">
        <f t="shared" si="83"/>
        <v>6562.4846501830825</v>
      </c>
      <c r="O392" s="8"/>
      <c r="P392" s="8"/>
      <c r="Q392" s="8">
        <f t="shared" si="85"/>
        <v>0.94634174075703215</v>
      </c>
      <c r="R392" s="8">
        <f t="shared" si="86"/>
        <v>1.2004219742279822</v>
      </c>
      <c r="S392" s="8">
        <f t="shared" si="87"/>
        <v>1.0065274273290341</v>
      </c>
      <c r="T392" s="8">
        <f t="shared" si="88"/>
        <v>1.1457711247470346</v>
      </c>
      <c r="U392" s="8">
        <f t="shared" si="89"/>
        <v>1.2341077795079338</v>
      </c>
      <c r="V392" s="8">
        <f t="shared" si="90"/>
        <v>0.75265064517473512</v>
      </c>
      <c r="W392" s="8">
        <f t="shared" si="91"/>
        <v>1.4859493187685184</v>
      </c>
      <c r="X392" s="8">
        <f t="shared" si="92"/>
        <v>1.3738478159800527</v>
      </c>
      <c r="Y392" s="8">
        <f t="shared" si="93"/>
        <v>1.0898881670748062</v>
      </c>
      <c r="Z392" s="8">
        <f t="shared" si="94"/>
        <v>1.1759610813254942</v>
      </c>
      <c r="AA392" s="8">
        <f t="shared" si="95"/>
        <v>1.0788967738020117</v>
      </c>
      <c r="AB392" s="8">
        <f t="shared" si="96"/>
        <v>1.7689536954416158</v>
      </c>
      <c r="AC392" s="8">
        <f t="shared" si="97"/>
        <v>1.0116163829853817</v>
      </c>
    </row>
    <row r="393" spans="1:29" x14ac:dyDescent="0.25">
      <c r="A393" s="3">
        <f t="shared" si="98"/>
        <v>42759</v>
      </c>
      <c r="B393" s="9">
        <f t="shared" si="84"/>
        <v>8397.9924965456648</v>
      </c>
      <c r="C393" s="9">
        <f t="shared" si="72"/>
        <v>18771.336942009861</v>
      </c>
      <c r="D393" s="9">
        <f t="shared" si="73"/>
        <v>207109.72825664943</v>
      </c>
      <c r="E393" s="9">
        <f t="shared" si="74"/>
        <v>38218.098526427544</v>
      </c>
      <c r="F393" s="9">
        <f t="shared" si="75"/>
        <v>16504.973383051511</v>
      </c>
      <c r="G393" s="9">
        <f t="shared" si="76"/>
        <v>1476.1277681637521</v>
      </c>
      <c r="H393" s="9">
        <f t="shared" si="77"/>
        <v>241734.67002430232</v>
      </c>
      <c r="I393" s="9">
        <f t="shared" si="78"/>
        <v>54218.402328693788</v>
      </c>
      <c r="J393" s="9">
        <f t="shared" si="79"/>
        <v>3385.9649200809026</v>
      </c>
      <c r="K393" s="9">
        <f t="shared" si="80"/>
        <v>11388.402606093985</v>
      </c>
      <c r="L393" s="9">
        <f t="shared" si="81"/>
        <v>37478.893033937842</v>
      </c>
      <c r="M393" s="9">
        <f t="shared" si="82"/>
        <v>12565.931894079366</v>
      </c>
      <c r="N393" s="9">
        <f t="shared" si="83"/>
        <v>7973.6617102969203</v>
      </c>
      <c r="Q393" s="6">
        <f t="shared" si="85"/>
        <v>0.94612384254187132</v>
      </c>
      <c r="R393" s="6">
        <f t="shared" si="86"/>
        <v>1.2002565120209461</v>
      </c>
      <c r="S393" s="6">
        <f t="shared" si="87"/>
        <v>1.0065368620129329</v>
      </c>
      <c r="T393" s="6">
        <f t="shared" si="88"/>
        <v>1.1457801470977778</v>
      </c>
      <c r="U393" s="6">
        <f t="shared" si="89"/>
        <v>1.234289228334339</v>
      </c>
      <c r="V393" s="6">
        <f t="shared" si="90"/>
        <v>0.75267176427997406</v>
      </c>
      <c r="W393" s="6">
        <f t="shared" si="91"/>
        <v>1.4858985083358947</v>
      </c>
      <c r="X393" s="6">
        <f t="shared" si="92"/>
        <v>1.3738710601980553</v>
      </c>
      <c r="Y393" s="6">
        <f t="shared" si="93"/>
        <v>1.0897629673745091</v>
      </c>
      <c r="Z393" s="6">
        <f t="shared" si="94"/>
        <v>1.1761347962800521</v>
      </c>
      <c r="AA393" s="6">
        <f t="shared" si="95"/>
        <v>1.0788079519670302</v>
      </c>
      <c r="AB393" s="6">
        <f t="shared" si="96"/>
        <v>1.7687636725066525</v>
      </c>
      <c r="AC393" s="6">
        <f t="shared" si="97"/>
        <v>1.0115800158024055</v>
      </c>
    </row>
    <row r="394" spans="1:29" x14ac:dyDescent="0.25">
      <c r="A394" s="3">
        <f t="shared" si="98"/>
        <v>42760</v>
      </c>
      <c r="B394" s="9">
        <f t="shared" si="84"/>
        <v>10371.770203080741</v>
      </c>
      <c r="C394" s="9">
        <f t="shared" si="72"/>
        <v>21787.484398856312</v>
      </c>
      <c r="D394" s="9">
        <f t="shared" si="73"/>
        <v>214779.21426182296</v>
      </c>
      <c r="E394" s="9">
        <f t="shared" si="74"/>
        <v>49366.305323720117</v>
      </c>
      <c r="F394" s="9">
        <f t="shared" si="75"/>
        <v>38784.727541188688</v>
      </c>
      <c r="G394" s="9">
        <f t="shared" si="76"/>
        <v>1368.9666408397059</v>
      </c>
      <c r="H394" s="9">
        <f t="shared" si="77"/>
        <v>184576.38781804446</v>
      </c>
      <c r="I394" s="9">
        <f t="shared" si="78"/>
        <v>45496.247419397594</v>
      </c>
      <c r="J394" s="9">
        <f t="shared" si="79"/>
        <v>1836.4392458537136</v>
      </c>
      <c r="K394" s="9">
        <f t="shared" si="80"/>
        <v>18290.162010925331</v>
      </c>
      <c r="L394" s="9">
        <f t="shared" si="81"/>
        <v>70312.331129420461</v>
      </c>
      <c r="M394" s="9">
        <f t="shared" si="82"/>
        <v>8530.9928291659635</v>
      </c>
      <c r="N394" s="9">
        <f t="shared" si="83"/>
        <v>6903.5487056267775</v>
      </c>
      <c r="Q394" s="6">
        <f t="shared" si="85"/>
        <v>0.94596850547243416</v>
      </c>
      <c r="R394" s="6">
        <f t="shared" si="86"/>
        <v>1.2000530881255413</v>
      </c>
      <c r="S394" s="6">
        <f t="shared" si="87"/>
        <v>1.0065584501184826</v>
      </c>
      <c r="T394" s="6">
        <f t="shared" si="88"/>
        <v>1.1458306439019643</v>
      </c>
      <c r="U394" s="6">
        <f t="shared" si="89"/>
        <v>1.2342734596849956</v>
      </c>
      <c r="V394" s="6">
        <f t="shared" si="90"/>
        <v>0.75263701172366559</v>
      </c>
      <c r="W394" s="6">
        <f t="shared" si="91"/>
        <v>1.4857207835651731</v>
      </c>
      <c r="X394" s="6">
        <f t="shared" si="92"/>
        <v>1.3738743542790057</v>
      </c>
      <c r="Y394" s="6">
        <f t="shared" si="93"/>
        <v>1.0897130466302885</v>
      </c>
      <c r="Z394" s="6">
        <f t="shared" si="94"/>
        <v>1.1763492428766702</v>
      </c>
      <c r="AA394" s="6">
        <f t="shared" si="95"/>
        <v>1.0786680537818338</v>
      </c>
      <c r="AB394" s="6">
        <f t="shared" si="96"/>
        <v>1.7683451272023978</v>
      </c>
      <c r="AC394" s="6">
        <f t="shared" si="97"/>
        <v>1.0115406909794518</v>
      </c>
    </row>
    <row r="395" spans="1:29" x14ac:dyDescent="0.25">
      <c r="A395" s="3">
        <f t="shared" si="98"/>
        <v>42761</v>
      </c>
      <c r="B395" s="9">
        <f t="shared" si="84"/>
        <v>12409.539521689621</v>
      </c>
      <c r="C395" s="9">
        <f t="shared" si="72"/>
        <v>25780.944703315101</v>
      </c>
      <c r="D395" s="9">
        <f t="shared" si="73"/>
        <v>264953.03549539874</v>
      </c>
      <c r="E395" s="9">
        <f t="shared" si="74"/>
        <v>66786.369372028392</v>
      </c>
      <c r="F395" s="9">
        <f t="shared" si="75"/>
        <v>58924.115212714758</v>
      </c>
      <c r="G395" s="9">
        <f t="shared" si="76"/>
        <v>1352.3422189893049</v>
      </c>
      <c r="H395" s="9">
        <f t="shared" si="77"/>
        <v>258854.06675024607</v>
      </c>
      <c r="I395" s="9">
        <f t="shared" si="78"/>
        <v>77203.177386054347</v>
      </c>
      <c r="J395" s="9">
        <f t="shared" si="79"/>
        <v>3726.4447074265772</v>
      </c>
      <c r="K395" s="9">
        <f t="shared" si="80"/>
        <v>23215.436132563384</v>
      </c>
      <c r="L395" s="9">
        <f t="shared" si="81"/>
        <v>109471.34261289168</v>
      </c>
      <c r="M395" s="9">
        <f t="shared" si="82"/>
        <v>11553.770671727681</v>
      </c>
      <c r="N395" s="9">
        <f t="shared" si="83"/>
        <v>6894.5452365873989</v>
      </c>
      <c r="Q395" s="6">
        <f t="shared" si="85"/>
        <v>0.94589014175403607</v>
      </c>
      <c r="R395" s="6">
        <f t="shared" si="86"/>
        <v>1.1998868460971412</v>
      </c>
      <c r="S395" s="6">
        <f t="shared" si="87"/>
        <v>1.0065783414459593</v>
      </c>
      <c r="T395" s="6">
        <f t="shared" si="88"/>
        <v>1.1459068826567143</v>
      </c>
      <c r="U395" s="6">
        <f t="shared" si="89"/>
        <v>1.2340838559328076</v>
      </c>
      <c r="V395" s="6">
        <f t="shared" si="90"/>
        <v>0.75257350728892458</v>
      </c>
      <c r="W395" s="6">
        <f t="shared" si="91"/>
        <v>1.4855420294949706</v>
      </c>
      <c r="X395" s="6">
        <f t="shared" si="92"/>
        <v>1.373822387989706</v>
      </c>
      <c r="Y395" s="6">
        <f t="shared" si="93"/>
        <v>1.0897449486926423</v>
      </c>
      <c r="Z395" s="6">
        <f t="shared" si="94"/>
        <v>1.176421151352683</v>
      </c>
      <c r="AA395" s="6">
        <f t="shared" si="95"/>
        <v>1.0785649219304418</v>
      </c>
      <c r="AB395" s="6">
        <f t="shared" si="96"/>
        <v>1.7677720267993073</v>
      </c>
      <c r="AC395" s="6">
        <f t="shared" si="97"/>
        <v>1.0115241011926934</v>
      </c>
    </row>
    <row r="396" spans="1:29" x14ac:dyDescent="0.25">
      <c r="A396" s="3">
        <f t="shared" si="98"/>
        <v>42762</v>
      </c>
      <c r="B396" s="9">
        <f t="shared" si="84"/>
        <v>12823.11253571152</v>
      </c>
      <c r="C396" s="9">
        <f t="shared" si="72"/>
        <v>28975.405611139493</v>
      </c>
      <c r="D396" s="9">
        <f t="shared" si="73"/>
        <v>248571.78837957015</v>
      </c>
      <c r="E396" s="9">
        <f t="shared" si="74"/>
        <v>70891.820605438857</v>
      </c>
      <c r="F396" s="9">
        <f t="shared" si="75"/>
        <v>61872.069664468159</v>
      </c>
      <c r="G396" s="9">
        <f t="shared" si="76"/>
        <v>1326.9207738822054</v>
      </c>
      <c r="H396" s="9">
        <f t="shared" si="77"/>
        <v>371841.10357166425</v>
      </c>
      <c r="I396" s="9">
        <f t="shared" si="78"/>
        <v>87019.753469749834</v>
      </c>
      <c r="J396" s="9">
        <f t="shared" si="79"/>
        <v>6129.0361915322119</v>
      </c>
      <c r="K396" s="9">
        <f t="shared" si="80"/>
        <v>25402.657341024445</v>
      </c>
      <c r="L396" s="9">
        <f t="shared" si="81"/>
        <v>108441.56826458244</v>
      </c>
      <c r="M396" s="9">
        <f t="shared" si="82"/>
        <v>13672.170566645194</v>
      </c>
      <c r="N396" s="9">
        <f t="shared" si="83"/>
        <v>7533.8271053060071</v>
      </c>
      <c r="Q396" s="6">
        <f t="shared" si="85"/>
        <v>0.94593208393394745</v>
      </c>
      <c r="R396" s="6">
        <f t="shared" si="86"/>
        <v>1.1998210136548906</v>
      </c>
      <c r="S396" s="6">
        <f t="shared" si="87"/>
        <v>1.0066005880097435</v>
      </c>
      <c r="T396" s="6">
        <f t="shared" si="88"/>
        <v>1.1459826745646213</v>
      </c>
      <c r="U396" s="6">
        <f t="shared" si="89"/>
        <v>1.2338059707725009</v>
      </c>
      <c r="V396" s="6">
        <f t="shared" si="90"/>
        <v>0.75249743911082823</v>
      </c>
      <c r="W396" s="6">
        <f t="shared" si="91"/>
        <v>1.4854044890604168</v>
      </c>
      <c r="X396" s="6">
        <f t="shared" si="92"/>
        <v>1.3737678401842577</v>
      </c>
      <c r="Y396" s="6">
        <f t="shared" si="93"/>
        <v>1.0898379624838779</v>
      </c>
      <c r="Z396" s="6">
        <f t="shared" si="94"/>
        <v>1.176404408693825</v>
      </c>
      <c r="AA396" s="6">
        <f t="shared" si="95"/>
        <v>1.0784942926523904</v>
      </c>
      <c r="AB396" s="6">
        <f t="shared" si="96"/>
        <v>1.7672288738440216</v>
      </c>
      <c r="AC396" s="6">
        <f t="shared" si="97"/>
        <v>1.0115285054899184</v>
      </c>
    </row>
    <row r="397" spans="1:29" x14ac:dyDescent="0.25">
      <c r="A397" s="3">
        <f t="shared" si="98"/>
        <v>42763</v>
      </c>
      <c r="B397" s="9">
        <f t="shared" si="84"/>
        <v>12799.365277329376</v>
      </c>
      <c r="C397" s="9">
        <f t="shared" si="72"/>
        <v>30818.018420647477</v>
      </c>
      <c r="D397" s="9">
        <f t="shared" si="73"/>
        <v>264892.29422473785</v>
      </c>
      <c r="E397" s="9">
        <f t="shared" si="74"/>
        <v>72113.230775610893</v>
      </c>
      <c r="F397" s="9">
        <f t="shared" si="75"/>
        <v>53315.972067250914</v>
      </c>
      <c r="G397" s="9">
        <f t="shared" si="76"/>
        <v>1272.7012034343466</v>
      </c>
      <c r="H397" s="9">
        <f t="shared" si="77"/>
        <v>297794.26058649999</v>
      </c>
      <c r="I397" s="9">
        <f t="shared" si="78"/>
        <v>80103.714100233774</v>
      </c>
      <c r="J397" s="9">
        <f t="shared" si="79"/>
        <v>5297.8150798656106</v>
      </c>
      <c r="K397" s="9">
        <f t="shared" si="80"/>
        <v>20805.995434637833</v>
      </c>
      <c r="L397" s="9">
        <f t="shared" si="81"/>
        <v>81547.024195251055</v>
      </c>
      <c r="M397" s="9">
        <f t="shared" si="82"/>
        <v>16406.565110030177</v>
      </c>
      <c r="N397" s="9">
        <f t="shared" si="83"/>
        <v>7183.7418100000996</v>
      </c>
      <c r="Q397" s="6">
        <f t="shared" si="85"/>
        <v>0.94610209049314087</v>
      </c>
      <c r="R397" s="6">
        <f t="shared" si="86"/>
        <v>1.1998039953832742</v>
      </c>
      <c r="S397" s="6">
        <f t="shared" si="87"/>
        <v>1.0066445285669252</v>
      </c>
      <c r="T397" s="6">
        <f t="shared" si="88"/>
        <v>1.1460490674977521</v>
      </c>
      <c r="U397" s="6">
        <f t="shared" si="89"/>
        <v>1.2335671269117581</v>
      </c>
      <c r="V397" s="6">
        <f t="shared" si="90"/>
        <v>0.75242666958795046</v>
      </c>
      <c r="W397" s="6">
        <f t="shared" si="91"/>
        <v>1.4853137248465134</v>
      </c>
      <c r="X397" s="6">
        <f t="shared" si="92"/>
        <v>1.3738183276548663</v>
      </c>
      <c r="Y397" s="6">
        <f t="shared" si="93"/>
        <v>1.0899461754021387</v>
      </c>
      <c r="Z397" s="6">
        <f t="shared" si="94"/>
        <v>1.1763646622414563</v>
      </c>
      <c r="AA397" s="6">
        <f t="shared" si="95"/>
        <v>1.0785162344345856</v>
      </c>
      <c r="AB397" s="6">
        <f t="shared" si="96"/>
        <v>1.7668184333001935</v>
      </c>
      <c r="AC397" s="6">
        <f t="shared" si="97"/>
        <v>1.0115402567218903</v>
      </c>
    </row>
    <row r="398" spans="1:29" x14ac:dyDescent="0.25">
      <c r="A398" s="7">
        <f t="shared" si="98"/>
        <v>42764</v>
      </c>
      <c r="B398" s="49">
        <f t="shared" si="84"/>
        <v>11727.825847683147</v>
      </c>
      <c r="C398" s="49">
        <f t="shared" si="72"/>
        <v>19824.360346827329</v>
      </c>
      <c r="D398" s="49">
        <f t="shared" si="73"/>
        <v>204089.98417160453</v>
      </c>
      <c r="E398" s="49">
        <f t="shared" si="74"/>
        <v>54698.568758689413</v>
      </c>
      <c r="F398" s="49">
        <f t="shared" si="75"/>
        <v>60100.803936374643</v>
      </c>
      <c r="G398" s="49">
        <f t="shared" si="76"/>
        <v>1152.3632190659198</v>
      </c>
      <c r="H398" s="49">
        <f t="shared" si="77"/>
        <v>287088.09848809469</v>
      </c>
      <c r="I398" s="49">
        <f t="shared" si="78"/>
        <v>81570.030102427583</v>
      </c>
      <c r="J398" s="49">
        <f t="shared" si="79"/>
        <v>4767.6774592039765</v>
      </c>
      <c r="K398" s="49">
        <f t="shared" si="80"/>
        <v>14720.71939008142</v>
      </c>
      <c r="L398" s="49">
        <f t="shared" si="81"/>
        <v>76921.588024800876</v>
      </c>
      <c r="M398" s="49">
        <f t="shared" si="82"/>
        <v>15190.923945070215</v>
      </c>
      <c r="N398" s="49">
        <f t="shared" si="83"/>
        <v>6671.0449016952398</v>
      </c>
      <c r="O398" s="8"/>
      <c r="P398" s="8"/>
      <c r="Q398" s="8">
        <f t="shared" si="85"/>
        <v>0.94626958693584751</v>
      </c>
      <c r="R398" s="8">
        <f t="shared" si="86"/>
        <v>1.1998518284376103</v>
      </c>
      <c r="S398" s="8">
        <f t="shared" si="87"/>
        <v>1.0066801987447993</v>
      </c>
      <c r="T398" s="8">
        <f t="shared" si="88"/>
        <v>1.1460792842467866</v>
      </c>
      <c r="U398" s="8">
        <f t="shared" si="89"/>
        <v>1.2333898429871191</v>
      </c>
      <c r="V398" s="8">
        <f t="shared" si="90"/>
        <v>0.75236672671880878</v>
      </c>
      <c r="W398" s="8">
        <f t="shared" si="91"/>
        <v>1.4852701336458127</v>
      </c>
      <c r="X398" s="8">
        <f t="shared" si="92"/>
        <v>1.3738743375145561</v>
      </c>
      <c r="Y398" s="8">
        <f t="shared" si="93"/>
        <v>1.0900568268645145</v>
      </c>
      <c r="Z398" s="8">
        <f t="shared" si="94"/>
        <v>1.1763429136127626</v>
      </c>
      <c r="AA398" s="8">
        <f t="shared" si="95"/>
        <v>1.0785845948514401</v>
      </c>
      <c r="AB398" s="8">
        <f t="shared" si="96"/>
        <v>1.7665179014828039</v>
      </c>
      <c r="AC398" s="8">
        <f t="shared" si="97"/>
        <v>1.0115580566065001</v>
      </c>
    </row>
    <row r="399" spans="1:29" x14ac:dyDescent="0.25">
      <c r="A399" s="7">
        <f t="shared" si="98"/>
        <v>42765</v>
      </c>
      <c r="B399" s="49">
        <f t="shared" si="84"/>
        <v>10962.504472256462</v>
      </c>
      <c r="C399" s="49">
        <f t="shared" si="72"/>
        <v>16519.251656493114</v>
      </c>
      <c r="D399" s="49">
        <f t="shared" si="73"/>
        <v>196353.69302648443</v>
      </c>
      <c r="E399" s="49">
        <f t="shared" si="74"/>
        <v>47423.391768609566</v>
      </c>
      <c r="F399" s="49">
        <f t="shared" si="75"/>
        <v>44131.429455677309</v>
      </c>
      <c r="G399" s="49">
        <f t="shared" si="76"/>
        <v>1138.0194500912885</v>
      </c>
      <c r="H399" s="49">
        <f t="shared" si="77"/>
        <v>387336.86114658177</v>
      </c>
      <c r="I399" s="49">
        <f t="shared" si="78"/>
        <v>87055.952772572782</v>
      </c>
      <c r="J399" s="49">
        <f t="shared" si="79"/>
        <v>4601.2284844887427</v>
      </c>
      <c r="K399" s="49">
        <f t="shared" si="80"/>
        <v>10124.76467990025</v>
      </c>
      <c r="L399" s="49">
        <f t="shared" si="81"/>
        <v>39738.999150136136</v>
      </c>
      <c r="M399" s="49">
        <f t="shared" si="82"/>
        <v>23157.215478347556</v>
      </c>
      <c r="N399" s="49">
        <f t="shared" si="83"/>
        <v>6638.4301574322017</v>
      </c>
      <c r="O399" s="8"/>
      <c r="P399" s="8"/>
      <c r="Q399" s="8">
        <f t="shared" si="85"/>
        <v>0.94638477502609542</v>
      </c>
      <c r="R399" s="8">
        <f t="shared" si="86"/>
        <v>1.1999475252943002</v>
      </c>
      <c r="S399" s="8">
        <f t="shared" si="87"/>
        <v>1.0066918468763959</v>
      </c>
      <c r="T399" s="8">
        <f t="shared" si="88"/>
        <v>1.1460819077008249</v>
      </c>
      <c r="U399" s="8">
        <f t="shared" si="89"/>
        <v>1.2332567979413647</v>
      </c>
      <c r="V399" s="8">
        <f t="shared" si="90"/>
        <v>0.75233415856389574</v>
      </c>
      <c r="W399" s="8">
        <f t="shared" si="91"/>
        <v>1.4852114545937665</v>
      </c>
      <c r="X399" s="8">
        <f t="shared" si="92"/>
        <v>1.3739028569644298</v>
      </c>
      <c r="Y399" s="8">
        <f t="shared" si="93"/>
        <v>1.090134475079451</v>
      </c>
      <c r="Z399" s="8">
        <f t="shared" si="94"/>
        <v>1.1762477762959638</v>
      </c>
      <c r="AA399" s="8">
        <f t="shared" si="95"/>
        <v>1.0786324939130518</v>
      </c>
      <c r="AB399" s="8">
        <f t="shared" si="96"/>
        <v>1.7664226264100586</v>
      </c>
      <c r="AC399" s="8">
        <f t="shared" si="97"/>
        <v>1.0115726757923922</v>
      </c>
    </row>
    <row r="400" spans="1:29" x14ac:dyDescent="0.25">
      <c r="A400" s="3">
        <f t="shared" si="98"/>
        <v>42766</v>
      </c>
      <c r="B400" s="9">
        <f t="shared" si="84"/>
        <v>7948.0722434930967</v>
      </c>
      <c r="C400" s="9">
        <f t="shared" si="72"/>
        <v>22526.089645431268</v>
      </c>
      <c r="D400" s="9">
        <f t="shared" si="73"/>
        <v>208490.24778240125</v>
      </c>
      <c r="E400" s="9">
        <f t="shared" si="74"/>
        <v>43800.330606437601</v>
      </c>
      <c r="F400" s="9">
        <f t="shared" si="75"/>
        <v>20353.993427322712</v>
      </c>
      <c r="G400" s="9">
        <f t="shared" si="76"/>
        <v>1110.5491722573058</v>
      </c>
      <c r="H400" s="9">
        <f t="shared" si="77"/>
        <v>359023.61335124983</v>
      </c>
      <c r="I400" s="9">
        <f t="shared" si="78"/>
        <v>74490.979075859432</v>
      </c>
      <c r="J400" s="9">
        <f t="shared" si="79"/>
        <v>3691.2139269731556</v>
      </c>
      <c r="K400" s="9">
        <f t="shared" si="80"/>
        <v>13394.111540072068</v>
      </c>
      <c r="L400" s="9">
        <f t="shared" si="81"/>
        <v>40427.948715568222</v>
      </c>
      <c r="M400" s="9">
        <f t="shared" si="82"/>
        <v>22198.181595836126</v>
      </c>
      <c r="N400" s="9">
        <f t="shared" si="83"/>
        <v>8066.0829082814917</v>
      </c>
      <c r="Q400" s="6">
        <f t="shared" si="85"/>
        <v>0.9464252613660189</v>
      </c>
      <c r="R400" s="6">
        <f t="shared" si="86"/>
        <v>1.2000258540465676</v>
      </c>
      <c r="S400" s="6">
        <f t="shared" si="87"/>
        <v>1.0066656430741925</v>
      </c>
      <c r="T400" s="6">
        <f t="shared" si="88"/>
        <v>1.1460625278400489</v>
      </c>
      <c r="U400" s="6">
        <f t="shared" si="89"/>
        <v>1.2332036504962589</v>
      </c>
      <c r="V400" s="6">
        <f t="shared" si="90"/>
        <v>0.75233946288998244</v>
      </c>
      <c r="W400" s="6">
        <f t="shared" si="91"/>
        <v>1.4851970274481361</v>
      </c>
      <c r="X400" s="6">
        <f t="shared" si="92"/>
        <v>1.3739058304275571</v>
      </c>
      <c r="Y400" s="6">
        <f t="shared" si="93"/>
        <v>1.0901512608952131</v>
      </c>
      <c r="Z400" s="6">
        <f t="shared" si="94"/>
        <v>1.1761185482593335</v>
      </c>
      <c r="AA400" s="6">
        <f t="shared" si="95"/>
        <v>1.0786857733220656</v>
      </c>
      <c r="AB400" s="6">
        <f t="shared" si="96"/>
        <v>1.7665368380911841</v>
      </c>
      <c r="AC400" s="6">
        <f t="shared" si="97"/>
        <v>1.0115908100120703</v>
      </c>
    </row>
    <row r="401" spans="1:29" x14ac:dyDescent="0.25">
      <c r="A401" s="3">
        <f t="shared" si="98"/>
        <v>42767</v>
      </c>
      <c r="B401" s="9">
        <f t="shared" si="84"/>
        <v>9816.0202713619092</v>
      </c>
      <c r="C401" s="9">
        <f t="shared" si="72"/>
        <v>26147.026680916206</v>
      </c>
      <c r="D401" s="9">
        <f t="shared" si="73"/>
        <v>216204.56170087872</v>
      </c>
      <c r="E401" s="9">
        <f t="shared" si="74"/>
        <v>56575.446746774738</v>
      </c>
      <c r="F401" s="9">
        <f t="shared" si="75"/>
        <v>47830.880308629203</v>
      </c>
      <c r="G401" s="9">
        <f t="shared" si="76"/>
        <v>1029.9832677295906</v>
      </c>
      <c r="H401" s="9">
        <f t="shared" si="77"/>
        <v>274155.00315967074</v>
      </c>
      <c r="I401" s="9">
        <f t="shared" si="78"/>
        <v>62506.734423696078</v>
      </c>
      <c r="J401" s="9">
        <f t="shared" si="79"/>
        <v>2001.9320646979372</v>
      </c>
      <c r="K401" s="9">
        <f t="shared" si="80"/>
        <v>21510.527510519787</v>
      </c>
      <c r="L401" s="9">
        <f t="shared" si="81"/>
        <v>75848.208241899454</v>
      </c>
      <c r="M401" s="9">
        <f t="shared" si="82"/>
        <v>15072.418137674427</v>
      </c>
      <c r="N401" s="9">
        <f t="shared" si="83"/>
        <v>6983.6494224467879</v>
      </c>
      <c r="Q401" s="6">
        <f t="shared" si="85"/>
        <v>0.94641706084523958</v>
      </c>
      <c r="R401" s="6">
        <f t="shared" si="86"/>
        <v>1.2000938796903391</v>
      </c>
      <c r="S401" s="6">
        <f t="shared" si="87"/>
        <v>1.0066363378968237</v>
      </c>
      <c r="T401" s="6">
        <f t="shared" si="88"/>
        <v>1.1460336433075271</v>
      </c>
      <c r="U401" s="6">
        <f t="shared" si="89"/>
        <v>1.2332400751773662</v>
      </c>
      <c r="V401" s="6">
        <f t="shared" si="90"/>
        <v>0.75238010701109015</v>
      </c>
      <c r="W401" s="6">
        <f t="shared" si="91"/>
        <v>1.4853200152011479</v>
      </c>
      <c r="X401" s="6">
        <f t="shared" si="92"/>
        <v>1.3738876933627269</v>
      </c>
      <c r="Y401" s="6">
        <f t="shared" si="93"/>
        <v>1.0901161414502936</v>
      </c>
      <c r="Z401" s="6">
        <f t="shared" si="94"/>
        <v>1.1760709116557209</v>
      </c>
      <c r="AA401" s="6">
        <f t="shared" si="95"/>
        <v>1.078732663582002</v>
      </c>
      <c r="AB401" s="6">
        <f t="shared" si="96"/>
        <v>1.7667835900816236</v>
      </c>
      <c r="AC401" s="6">
        <f t="shared" si="97"/>
        <v>1.011602832142652</v>
      </c>
    </row>
    <row r="402" spans="1:29" x14ac:dyDescent="0.25">
      <c r="A402" s="3">
        <f t="shared" si="98"/>
        <v>42768</v>
      </c>
      <c r="B402" s="9">
        <f t="shared" si="84"/>
        <v>11744.203953815409</v>
      </c>
      <c r="C402" s="9">
        <f t="shared" si="72"/>
        <v>30940.363301546095</v>
      </c>
      <c r="D402" s="9">
        <f t="shared" si="73"/>
        <v>266705.71805725602</v>
      </c>
      <c r="E402" s="9">
        <f t="shared" si="74"/>
        <v>76536.314265646142</v>
      </c>
      <c r="F402" s="9">
        <f t="shared" si="75"/>
        <v>72678.835138907103</v>
      </c>
      <c r="G402" s="9">
        <f t="shared" si="76"/>
        <v>1017.5415498519229</v>
      </c>
      <c r="H402" s="9">
        <f t="shared" si="77"/>
        <v>384512.58962593332</v>
      </c>
      <c r="I402" s="9">
        <f t="shared" si="78"/>
        <v>106066.6714318067</v>
      </c>
      <c r="J402" s="9">
        <f t="shared" si="79"/>
        <v>4062.0548407076426</v>
      </c>
      <c r="K402" s="9">
        <f t="shared" si="80"/>
        <v>27303.79860361544</v>
      </c>
      <c r="L402" s="9">
        <f t="shared" si="81"/>
        <v>118090.09264066625</v>
      </c>
      <c r="M402" s="9">
        <f t="shared" si="82"/>
        <v>20417.622101808232</v>
      </c>
      <c r="N402" s="9">
        <f t="shared" si="83"/>
        <v>6974.4681493025682</v>
      </c>
      <c r="Q402" s="6">
        <f t="shared" si="85"/>
        <v>0.94638515259076894</v>
      </c>
      <c r="R402" s="6">
        <f t="shared" si="86"/>
        <v>1.2001252730497327</v>
      </c>
      <c r="S402" s="6">
        <f t="shared" si="87"/>
        <v>1.0066150688124036</v>
      </c>
      <c r="T402" s="6">
        <f t="shared" si="88"/>
        <v>1.14598704773584</v>
      </c>
      <c r="U402" s="6">
        <f t="shared" si="89"/>
        <v>1.2334310812565978</v>
      </c>
      <c r="V402" s="6">
        <f t="shared" si="90"/>
        <v>0.75242903428127772</v>
      </c>
      <c r="W402" s="6">
        <f t="shared" si="91"/>
        <v>1.4854415634772631</v>
      </c>
      <c r="X402" s="6">
        <f t="shared" si="92"/>
        <v>1.373864069109753</v>
      </c>
      <c r="Y402" s="6">
        <f t="shared" si="93"/>
        <v>1.0900617504433152</v>
      </c>
      <c r="Z402" s="6">
        <f t="shared" si="94"/>
        <v>1.176105348514968</v>
      </c>
      <c r="AA402" s="6">
        <f t="shared" si="95"/>
        <v>1.0787306506164984</v>
      </c>
      <c r="AB402" s="6">
        <f t="shared" si="96"/>
        <v>1.7671825659280724</v>
      </c>
      <c r="AC402" s="6">
        <f t="shared" si="97"/>
        <v>1.0115921949849631</v>
      </c>
    </row>
    <row r="403" spans="1:29" x14ac:dyDescent="0.25">
      <c r="A403" s="3">
        <f t="shared" si="98"/>
        <v>42769</v>
      </c>
      <c r="B403" s="9">
        <f t="shared" si="84"/>
        <v>12135.003137149246</v>
      </c>
      <c r="C403" s="9">
        <f t="shared" si="72"/>
        <v>34774.032257243452</v>
      </c>
      <c r="D403" s="9">
        <f t="shared" si="73"/>
        <v>250213.79271268047</v>
      </c>
      <c r="E403" s="9">
        <f t="shared" si="74"/>
        <v>81239.150585937576</v>
      </c>
      <c r="F403" s="9">
        <f t="shared" si="75"/>
        <v>76323.463083977433</v>
      </c>
      <c r="G403" s="9">
        <f t="shared" si="76"/>
        <v>998.45842957731895</v>
      </c>
      <c r="H403" s="9">
        <f t="shared" si="77"/>
        <v>552370.21221319947</v>
      </c>
      <c r="I403" s="9">
        <f t="shared" si="78"/>
        <v>119552.39281380337</v>
      </c>
      <c r="J403" s="9">
        <f t="shared" si="79"/>
        <v>6680.7568148838091</v>
      </c>
      <c r="K403" s="9">
        <f t="shared" si="80"/>
        <v>29877.044052742713</v>
      </c>
      <c r="L403" s="9">
        <f t="shared" si="81"/>
        <v>116978.20895473915</v>
      </c>
      <c r="M403" s="9">
        <f t="shared" si="82"/>
        <v>24164.270600677839</v>
      </c>
      <c r="N403" s="9">
        <f t="shared" si="83"/>
        <v>7621.1066036171833</v>
      </c>
      <c r="Q403" s="6">
        <f t="shared" si="85"/>
        <v>0.94633834830303998</v>
      </c>
      <c r="R403" s="6">
        <f t="shared" si="86"/>
        <v>1.2001223632180906</v>
      </c>
      <c r="S403" s="6">
        <f t="shared" si="87"/>
        <v>1.006605754996633</v>
      </c>
      <c r="T403" s="6">
        <f t="shared" si="88"/>
        <v>1.1459594335725787</v>
      </c>
      <c r="U403" s="6">
        <f t="shared" si="89"/>
        <v>1.2335689350280197</v>
      </c>
      <c r="V403" s="6">
        <f t="shared" si="90"/>
        <v>0.75246273118183549</v>
      </c>
      <c r="W403" s="6">
        <f t="shared" si="91"/>
        <v>1.4855006800149038</v>
      </c>
      <c r="X403" s="6">
        <f t="shared" si="92"/>
        <v>1.3738534993133791</v>
      </c>
      <c r="Y403" s="6">
        <f t="shared" si="93"/>
        <v>1.0900175176178346</v>
      </c>
      <c r="Z403" s="6">
        <f t="shared" si="94"/>
        <v>1.1761385295896694</v>
      </c>
      <c r="AA403" s="6">
        <f t="shared" si="95"/>
        <v>1.0787211106107253</v>
      </c>
      <c r="AB403" s="6">
        <f t="shared" si="96"/>
        <v>1.7674055836919786</v>
      </c>
      <c r="AC403" s="6">
        <f t="shared" si="97"/>
        <v>1.0115850147728644</v>
      </c>
    </row>
    <row r="404" spans="1:29" x14ac:dyDescent="0.25">
      <c r="A404" s="3">
        <f t="shared" si="98"/>
        <v>42770</v>
      </c>
      <c r="B404" s="9">
        <f t="shared" si="84"/>
        <v>12111.896855954177</v>
      </c>
      <c r="C404" s="9">
        <f t="shared" si="72"/>
        <v>36984.767496907181</v>
      </c>
      <c r="D404" s="9">
        <f t="shared" si="73"/>
        <v>266641.5542377872</v>
      </c>
      <c r="E404" s="9">
        <f t="shared" si="74"/>
        <v>82638.025415622978</v>
      </c>
      <c r="F404" s="9">
        <f t="shared" si="75"/>
        <v>65773.267277768638</v>
      </c>
      <c r="G404" s="9">
        <f t="shared" si="76"/>
        <v>957.68387663287228</v>
      </c>
      <c r="H404" s="9">
        <f t="shared" si="77"/>
        <v>442378.99578436528</v>
      </c>
      <c r="I404" s="9">
        <f t="shared" si="78"/>
        <v>110050.57584640764</v>
      </c>
      <c r="J404" s="9">
        <f t="shared" si="79"/>
        <v>5774.5335416669195</v>
      </c>
      <c r="K404" s="9">
        <f t="shared" si="80"/>
        <v>24471.343407086886</v>
      </c>
      <c r="L404" s="9">
        <f t="shared" si="81"/>
        <v>87965.405271781507</v>
      </c>
      <c r="M404" s="9">
        <f t="shared" si="82"/>
        <v>28998.521213753582</v>
      </c>
      <c r="N404" s="9">
        <f t="shared" si="83"/>
        <v>7266.9230319684775</v>
      </c>
      <c r="Q404" s="6">
        <f t="shared" si="85"/>
        <v>0.94628886616800723</v>
      </c>
      <c r="R404" s="6">
        <f t="shared" si="86"/>
        <v>1.2001020634126205</v>
      </c>
      <c r="S404" s="6">
        <f t="shared" si="87"/>
        <v>1.0066036651544317</v>
      </c>
      <c r="T404" s="6">
        <f t="shared" si="88"/>
        <v>1.1459481779808378</v>
      </c>
      <c r="U404" s="6">
        <f t="shared" si="89"/>
        <v>1.2336503439307929</v>
      </c>
      <c r="V404" s="6">
        <f t="shared" si="90"/>
        <v>0.75248131615542646</v>
      </c>
      <c r="W404" s="6">
        <f t="shared" si="91"/>
        <v>1.4855188777416612</v>
      </c>
      <c r="X404" s="6">
        <f t="shared" si="92"/>
        <v>1.3738511014445767</v>
      </c>
      <c r="Y404" s="6">
        <f t="shared" si="93"/>
        <v>1.0899839753964009</v>
      </c>
      <c r="Z404" s="6">
        <f t="shared" si="94"/>
        <v>1.1761678735325962</v>
      </c>
      <c r="AA404" s="6">
        <f t="shared" si="95"/>
        <v>1.0787077289437648</v>
      </c>
      <c r="AB404" s="6">
        <f t="shared" si="96"/>
        <v>1.7674949643192099</v>
      </c>
      <c r="AC404" s="6">
        <f t="shared" si="97"/>
        <v>1.0115790940387899</v>
      </c>
    </row>
    <row r="405" spans="1:29" x14ac:dyDescent="0.25">
      <c r="A405" s="7">
        <f t="shared" si="98"/>
        <v>42771</v>
      </c>
      <c r="B405" s="49">
        <f t="shared" si="84"/>
        <v>11097.434083959639</v>
      </c>
      <c r="C405" s="49">
        <f t="shared" si="72"/>
        <v>23790.683956904977</v>
      </c>
      <c r="D405" s="49">
        <f t="shared" si="73"/>
        <v>205438.1773016603</v>
      </c>
      <c r="E405" s="49">
        <f t="shared" si="74"/>
        <v>62681.793277232253</v>
      </c>
      <c r="F405" s="49">
        <f t="shared" si="75"/>
        <v>74145.462700334887</v>
      </c>
      <c r="G405" s="49">
        <f t="shared" si="76"/>
        <v>867.13784061283718</v>
      </c>
      <c r="H405" s="49">
        <f t="shared" si="77"/>
        <v>426472.54150673217</v>
      </c>
      <c r="I405" s="49">
        <f t="shared" si="78"/>
        <v>112065.3082112397</v>
      </c>
      <c r="J405" s="49">
        <f t="shared" si="79"/>
        <v>5196.5920993144937</v>
      </c>
      <c r="K405" s="49">
        <f t="shared" si="80"/>
        <v>17314.404934489121</v>
      </c>
      <c r="L405" s="49">
        <f t="shared" si="81"/>
        <v>82974.642462562508</v>
      </c>
      <c r="M405" s="49">
        <f t="shared" si="82"/>
        <v>26849.761034110918</v>
      </c>
      <c r="N405" s="49">
        <f t="shared" si="83"/>
        <v>6748.258036740398</v>
      </c>
      <c r="O405" s="8"/>
      <c r="P405" s="8"/>
      <c r="Q405" s="8">
        <f t="shared" si="85"/>
        <v>0.94624819877863009</v>
      </c>
      <c r="R405" s="8">
        <f t="shared" si="86"/>
        <v>1.2000732200528434</v>
      </c>
      <c r="S405" s="8">
        <f t="shared" si="87"/>
        <v>1.0066058760087029</v>
      </c>
      <c r="T405" s="8">
        <f t="shared" si="88"/>
        <v>1.1459494224384916</v>
      </c>
      <c r="U405" s="8">
        <f t="shared" si="89"/>
        <v>1.2336850398678283</v>
      </c>
      <c r="V405" s="8">
        <f t="shared" si="90"/>
        <v>0.75248656523046609</v>
      </c>
      <c r="W405" s="8">
        <f t="shared" si="91"/>
        <v>1.4855110460958996</v>
      </c>
      <c r="X405" s="8">
        <f t="shared" si="92"/>
        <v>1.3738539518806008</v>
      </c>
      <c r="Y405" s="8">
        <f t="shared" si="93"/>
        <v>1.0899630152795885</v>
      </c>
      <c r="Z405" s="8">
        <f t="shared" si="94"/>
        <v>1.1761928527864802</v>
      </c>
      <c r="AA405" s="8">
        <f t="shared" si="95"/>
        <v>1.0786912308129939</v>
      </c>
      <c r="AB405" s="8">
        <f t="shared" si="96"/>
        <v>1.7674870291760132</v>
      </c>
      <c r="AC405" s="8">
        <f t="shared" si="97"/>
        <v>1.0115743689606311</v>
      </c>
    </row>
    <row r="406" spans="1:29" x14ac:dyDescent="0.25">
      <c r="A406" s="7">
        <f t="shared" si="98"/>
        <v>42772</v>
      </c>
      <c r="B406" s="49">
        <f t="shared" si="84"/>
        <v>10372.968900861755</v>
      </c>
      <c r="C406" s="49">
        <f t="shared" si="72"/>
        <v>19823.792771818342</v>
      </c>
      <c r="D406" s="49">
        <f t="shared" si="73"/>
        <v>197651.73945157338</v>
      </c>
      <c r="E406" s="49">
        <f t="shared" si="74"/>
        <v>54345.249008391052</v>
      </c>
      <c r="F406" s="49">
        <f t="shared" si="75"/>
        <v>54444.166507048882</v>
      </c>
      <c r="G406" s="49">
        <f t="shared" si="76"/>
        <v>856.33826900052588</v>
      </c>
      <c r="H406" s="49">
        <f t="shared" si="77"/>
        <v>575383.36422945454</v>
      </c>
      <c r="I406" s="49">
        <f t="shared" si="78"/>
        <v>119602.41223881247</v>
      </c>
      <c r="J406" s="49">
        <f t="shared" si="79"/>
        <v>5015.1346979010477</v>
      </c>
      <c r="K406" s="49">
        <f t="shared" si="80"/>
        <v>11908.907390106584</v>
      </c>
      <c r="L406" s="49">
        <f t="shared" si="81"/>
        <v>42865.420841188388</v>
      </c>
      <c r="M406" s="49">
        <f t="shared" si="82"/>
        <v>40928.249429602962</v>
      </c>
      <c r="N406" s="49">
        <f t="shared" si="83"/>
        <v>6715.2391654504427</v>
      </c>
      <c r="O406" s="8"/>
      <c r="P406" s="8"/>
      <c r="Q406" s="8">
        <f t="shared" si="85"/>
        <v>0.94622254678329365</v>
      </c>
      <c r="R406" s="8">
        <f t="shared" si="86"/>
        <v>1.2000418169079914</v>
      </c>
      <c r="S406" s="8">
        <f t="shared" si="87"/>
        <v>1.0066107563605329</v>
      </c>
      <c r="T406" s="8">
        <f t="shared" si="88"/>
        <v>1.1459587132349145</v>
      </c>
      <c r="U406" s="8">
        <f t="shared" si="89"/>
        <v>1.2336823705592632</v>
      </c>
      <c r="V406" s="8">
        <f t="shared" si="90"/>
        <v>0.75248122422849018</v>
      </c>
      <c r="W406" s="8">
        <f t="shared" si="91"/>
        <v>1.4854856894492916</v>
      </c>
      <c r="X406" s="8">
        <f t="shared" si="92"/>
        <v>1.3738567947359659</v>
      </c>
      <c r="Y406" s="8">
        <f t="shared" si="93"/>
        <v>1.0899555879060623</v>
      </c>
      <c r="Z406" s="8">
        <f t="shared" si="94"/>
        <v>1.1762157212155484</v>
      </c>
      <c r="AA406" s="8">
        <f t="shared" si="95"/>
        <v>1.0786738910872027</v>
      </c>
      <c r="AB406" s="8">
        <f t="shared" si="96"/>
        <v>1.7674080663053666</v>
      </c>
      <c r="AC406" s="8">
        <f t="shared" si="97"/>
        <v>1.0115703571773287</v>
      </c>
    </row>
    <row r="407" spans="1:29" x14ac:dyDescent="0.25">
      <c r="A407" s="3">
        <f t="shared" si="98"/>
        <v>42773</v>
      </c>
      <c r="B407" s="9">
        <f t="shared" si="84"/>
        <v>7520.5774915189113</v>
      </c>
      <c r="C407" s="9">
        <f t="shared" si="72"/>
        <v>27031.637870373524</v>
      </c>
      <c r="D407" s="9">
        <f t="shared" si="73"/>
        <v>209869.76696335385</v>
      </c>
      <c r="E407" s="9">
        <f t="shared" si="74"/>
        <v>50193.957389430427</v>
      </c>
      <c r="F407" s="9">
        <f t="shared" si="75"/>
        <v>25109.744378128198</v>
      </c>
      <c r="G407" s="9">
        <f t="shared" si="76"/>
        <v>835.65396139956977</v>
      </c>
      <c r="H407" s="9">
        <f t="shared" si="77"/>
        <v>533312.55024526827</v>
      </c>
      <c r="I407" s="9">
        <f t="shared" si="78"/>
        <v>102339.98552392691</v>
      </c>
      <c r="J407" s="9">
        <f t="shared" si="79"/>
        <v>4023.2770219118779</v>
      </c>
      <c r="K407" s="9">
        <f t="shared" si="80"/>
        <v>15754.608184796645</v>
      </c>
      <c r="L407" s="9">
        <f t="shared" si="81"/>
        <v>43607.929128912714</v>
      </c>
      <c r="M407" s="9">
        <f t="shared" si="82"/>
        <v>39230.794484345941</v>
      </c>
      <c r="N407" s="9">
        <f t="shared" si="83"/>
        <v>8159.3838508391354</v>
      </c>
      <c r="Q407" s="6">
        <f t="shared" si="85"/>
        <v>0.94621403292802664</v>
      </c>
      <c r="R407" s="6">
        <f t="shared" si="86"/>
        <v>1.2000146628137063</v>
      </c>
      <c r="S407" s="6">
        <f t="shared" si="87"/>
        <v>1.0066167084342112</v>
      </c>
      <c r="T407" s="6">
        <f t="shared" si="88"/>
        <v>1.1459721124126199</v>
      </c>
      <c r="U407" s="6">
        <f t="shared" si="89"/>
        <v>1.2336519842057865</v>
      </c>
      <c r="V407" s="6">
        <f t="shared" si="90"/>
        <v>0.75246912273232969</v>
      </c>
      <c r="W407" s="6">
        <f t="shared" si="91"/>
        <v>1.4854525730693466</v>
      </c>
      <c r="X407" s="6">
        <f t="shared" si="92"/>
        <v>1.3738574360756739</v>
      </c>
      <c r="Y407" s="6">
        <f t="shared" si="93"/>
        <v>1.0899604036797235</v>
      </c>
      <c r="Z407" s="6">
        <f t="shared" si="94"/>
        <v>1.1762339097791235</v>
      </c>
      <c r="AA407" s="6">
        <f t="shared" si="95"/>
        <v>1.0786579708932877</v>
      </c>
      <c r="AB407" s="6">
        <f t="shared" si="96"/>
        <v>1.767297664224206</v>
      </c>
      <c r="AC407" s="6">
        <f t="shared" si="97"/>
        <v>1.0115670696196106</v>
      </c>
    </row>
    <row r="408" spans="1:29" x14ac:dyDescent="0.25">
      <c r="A408" s="3">
        <f t="shared" si="98"/>
        <v>42774</v>
      </c>
      <c r="B408" s="9">
        <f t="shared" si="84"/>
        <v>9288.1193647442396</v>
      </c>
      <c r="C408" s="9">
        <f t="shared" si="72"/>
        <v>31376.363717675318</v>
      </c>
      <c r="D408" s="9">
        <f t="shared" si="73"/>
        <v>217636.35733069386</v>
      </c>
      <c r="E408" s="9">
        <f t="shared" si="74"/>
        <v>64834.659970763925</v>
      </c>
      <c r="F408" s="9">
        <f t="shared" si="75"/>
        <v>59004.483259932727</v>
      </c>
      <c r="G408" s="9">
        <f t="shared" si="76"/>
        <v>775.01569751150475</v>
      </c>
      <c r="H408" s="9">
        <f t="shared" si="77"/>
        <v>407235.52233590983</v>
      </c>
      <c r="I408" s="9">
        <f t="shared" si="78"/>
        <v>85875.281064273629</v>
      </c>
      <c r="J408" s="9">
        <f t="shared" si="79"/>
        <v>2182.0549138111278</v>
      </c>
      <c r="K408" s="9">
        <f t="shared" si="80"/>
        <v>25301.564159656406</v>
      </c>
      <c r="L408" s="9">
        <f t="shared" si="81"/>
        <v>81813.461841262135</v>
      </c>
      <c r="M408" s="9">
        <f t="shared" si="82"/>
        <v>26635.871062506409</v>
      </c>
      <c r="N408" s="9">
        <f t="shared" si="83"/>
        <v>7064.4233235436141</v>
      </c>
      <c r="Q408" s="6">
        <f t="shared" si="85"/>
        <v>0.94622047509846607</v>
      </c>
      <c r="R408" s="6">
        <f t="shared" si="86"/>
        <v>1.1999973878703318</v>
      </c>
      <c r="S408" s="6">
        <f t="shared" si="87"/>
        <v>1.0066224117500169</v>
      </c>
      <c r="T408" s="6">
        <f t="shared" si="88"/>
        <v>1.145985824220823</v>
      </c>
      <c r="U408" s="6">
        <f t="shared" si="89"/>
        <v>1.2336064667680324</v>
      </c>
      <c r="V408" s="6">
        <f t="shared" si="90"/>
        <v>0.75245464833606945</v>
      </c>
      <c r="W408" s="6">
        <f t="shared" si="91"/>
        <v>1.4854207205503072</v>
      </c>
      <c r="X408" s="6">
        <f t="shared" si="92"/>
        <v>1.3738564629240753</v>
      </c>
      <c r="Y408" s="6">
        <f t="shared" si="93"/>
        <v>1.0899745062729531</v>
      </c>
      <c r="Z408" s="6">
        <f t="shared" si="94"/>
        <v>1.1762409893147716</v>
      </c>
      <c r="AA408" s="6">
        <f t="shared" si="95"/>
        <v>1.078647257959449</v>
      </c>
      <c r="AB408" s="6">
        <f t="shared" si="96"/>
        <v>1.7671929493468885</v>
      </c>
      <c r="AC408" s="6">
        <f t="shared" si="97"/>
        <v>1.0115661448922684</v>
      </c>
    </row>
    <row r="409" spans="1:29" x14ac:dyDescent="0.25">
      <c r="A409" s="3">
        <f t="shared" si="98"/>
        <v>42775</v>
      </c>
      <c r="B409" s="9">
        <f t="shared" si="84"/>
        <v>11112.817615023807</v>
      </c>
      <c r="C409" s="9">
        <f t="shared" si="72"/>
        <v>37128.232042604948</v>
      </c>
      <c r="D409" s="9">
        <f t="shared" si="73"/>
        <v>268473.17163351987</v>
      </c>
      <c r="E409" s="9">
        <f t="shared" si="74"/>
        <v>87710.379538658424</v>
      </c>
      <c r="F409" s="9">
        <f t="shared" si="75"/>
        <v>89653.6184339342</v>
      </c>
      <c r="G409" s="9">
        <f t="shared" si="76"/>
        <v>765.6406146094497</v>
      </c>
      <c r="H409" s="9">
        <f t="shared" si="77"/>
        <v>571154.72665661166</v>
      </c>
      <c r="I409" s="9">
        <f t="shared" si="78"/>
        <v>145720.2464991131</v>
      </c>
      <c r="J409" s="9">
        <f t="shared" si="79"/>
        <v>4427.6120811259098</v>
      </c>
      <c r="K409" s="9">
        <f t="shared" si="80"/>
        <v>32115.635957749892</v>
      </c>
      <c r="L409" s="9">
        <f t="shared" si="81"/>
        <v>127377.37920613252</v>
      </c>
      <c r="M409" s="9">
        <f t="shared" si="82"/>
        <v>36080.197482741285</v>
      </c>
      <c r="N409" s="9">
        <f t="shared" si="83"/>
        <v>7055.148538999927</v>
      </c>
      <c r="Q409" s="6">
        <f t="shared" si="85"/>
        <v>0.94623847292889696</v>
      </c>
      <c r="R409" s="6">
        <f t="shared" si="86"/>
        <v>1.1999934092806739</v>
      </c>
      <c r="S409" s="6">
        <f t="shared" si="87"/>
        <v>1.0066269804379837</v>
      </c>
      <c r="T409" s="6">
        <f t="shared" si="88"/>
        <v>1.1459969085293129</v>
      </c>
      <c r="U409" s="6">
        <f t="shared" si="89"/>
        <v>1.2335588244168212</v>
      </c>
      <c r="V409" s="6">
        <f t="shared" si="90"/>
        <v>0.75244162237981249</v>
      </c>
      <c r="W409" s="6">
        <f t="shared" si="91"/>
        <v>1.4853992874778172</v>
      </c>
      <c r="X409" s="6">
        <f t="shared" si="92"/>
        <v>1.3738551849701517</v>
      </c>
      <c r="Y409" s="6">
        <f t="shared" si="93"/>
        <v>1.0899931819617148</v>
      </c>
      <c r="Z409" s="6">
        <f t="shared" si="94"/>
        <v>1.1762332569174931</v>
      </c>
      <c r="AA409" s="6">
        <f t="shared" si="95"/>
        <v>1.0786457725435643</v>
      </c>
      <c r="AB409" s="6">
        <f t="shared" si="96"/>
        <v>1.7671106509286376</v>
      </c>
      <c r="AC409" s="6">
        <f t="shared" si="97"/>
        <v>1.0115679630288981</v>
      </c>
    </row>
    <row r="410" spans="1:29" x14ac:dyDescent="0.25">
      <c r="A410" s="3">
        <f t="shared" si="98"/>
        <v>42776</v>
      </c>
      <c r="B410" s="9">
        <f t="shared" si="84"/>
        <v>11482.908766047738</v>
      </c>
      <c r="C410" s="9">
        <f t="shared" si="72"/>
        <v>41728.874210775823</v>
      </c>
      <c r="D410" s="9">
        <f t="shared" si="73"/>
        <v>251872.82391849175</v>
      </c>
      <c r="E410" s="9">
        <f t="shared" si="74"/>
        <v>93100.337824847549</v>
      </c>
      <c r="F410" s="9">
        <f t="shared" si="75"/>
        <v>94146.61909561124</v>
      </c>
      <c r="G410" s="9">
        <f t="shared" si="76"/>
        <v>751.27227480144086</v>
      </c>
      <c r="H410" s="9">
        <f t="shared" si="77"/>
        <v>820484.68775700661</v>
      </c>
      <c r="I410" s="9">
        <f t="shared" si="78"/>
        <v>164247.95481122416</v>
      </c>
      <c r="J410" s="9">
        <f t="shared" si="79"/>
        <v>7282.0978347179034</v>
      </c>
      <c r="K410" s="9">
        <f t="shared" si="80"/>
        <v>35141.971852488023</v>
      </c>
      <c r="L410" s="9">
        <f t="shared" si="81"/>
        <v>126178.72612302682</v>
      </c>
      <c r="M410" s="9">
        <f t="shared" si="82"/>
        <v>42699.798402843291</v>
      </c>
      <c r="N410" s="9">
        <f t="shared" si="83"/>
        <v>7709.2911598849423</v>
      </c>
      <c r="Q410" s="6">
        <f t="shared" si="85"/>
        <v>0.94626335372710102</v>
      </c>
      <c r="R410" s="6">
        <f t="shared" si="86"/>
        <v>1.2000010209366407</v>
      </c>
      <c r="S410" s="6">
        <f t="shared" si="87"/>
        <v>1.0066304546517</v>
      </c>
      <c r="T410" s="6">
        <f t="shared" si="88"/>
        <v>1.1460033389487843</v>
      </c>
      <c r="U410" s="6">
        <f t="shared" si="89"/>
        <v>1.2335213221656791</v>
      </c>
      <c r="V410" s="6">
        <f t="shared" si="90"/>
        <v>0.75243220202916183</v>
      </c>
      <c r="W410" s="6">
        <f t="shared" si="91"/>
        <v>1.485389091619449</v>
      </c>
      <c r="X410" s="6">
        <f t="shared" si="92"/>
        <v>1.3738575276116121</v>
      </c>
      <c r="Y410" s="6">
        <f t="shared" si="93"/>
        <v>1.0900109129095059</v>
      </c>
      <c r="Z410" s="6">
        <f t="shared" si="94"/>
        <v>1.1762198358864082</v>
      </c>
      <c r="AA410" s="6">
        <f t="shared" si="95"/>
        <v>1.0786515475873588</v>
      </c>
      <c r="AB410" s="6">
        <f t="shared" si="96"/>
        <v>1.767063409795018</v>
      </c>
      <c r="AC410" s="6">
        <f t="shared" si="97"/>
        <v>1.0115710960171984</v>
      </c>
    </row>
    <row r="411" spans="1:29" x14ac:dyDescent="0.25">
      <c r="A411" s="3">
        <f t="shared" si="98"/>
        <v>42777</v>
      </c>
      <c r="B411" s="9">
        <f t="shared" si="84"/>
        <v>11461.33073216666</v>
      </c>
      <c r="C411" s="9">
        <f t="shared" si="72"/>
        <v>44382.234293068861</v>
      </c>
      <c r="D411" s="9">
        <f t="shared" si="73"/>
        <v>268410.07780626474</v>
      </c>
      <c r="E411" s="9">
        <f t="shared" si="74"/>
        <v>94703.575026431557</v>
      </c>
      <c r="F411" s="9">
        <f t="shared" si="75"/>
        <v>81131.390310708579</v>
      </c>
      <c r="G411" s="9">
        <f t="shared" si="76"/>
        <v>720.58772553546248</v>
      </c>
      <c r="H411" s="9">
        <f t="shared" si="77"/>
        <v>657104.44816362858</v>
      </c>
      <c r="I411" s="9">
        <f t="shared" si="78"/>
        <v>151194.51705551025</v>
      </c>
      <c r="J411" s="9">
        <f t="shared" si="79"/>
        <v>6294.3759136670524</v>
      </c>
      <c r="K411" s="9">
        <f t="shared" si="80"/>
        <v>28783.356901592681</v>
      </c>
      <c r="L411" s="9">
        <f t="shared" si="81"/>
        <v>94885.00860156244</v>
      </c>
      <c r="M411" s="9">
        <f t="shared" si="82"/>
        <v>51241.8830455075</v>
      </c>
      <c r="N411" s="9">
        <f t="shared" si="83"/>
        <v>7351.0314034126632</v>
      </c>
      <c r="Q411" s="6">
        <f t="shared" si="85"/>
        <v>0.94628701585518371</v>
      </c>
      <c r="R411" s="6">
        <f t="shared" si="86"/>
        <v>1.2000138785996231</v>
      </c>
      <c r="S411" s="6">
        <f t="shared" si="87"/>
        <v>1.0066325879832683</v>
      </c>
      <c r="T411" s="6">
        <f t="shared" si="88"/>
        <v>1.1460048149762245</v>
      </c>
      <c r="U411" s="6">
        <f t="shared" si="89"/>
        <v>1.2335009901223348</v>
      </c>
      <c r="V411" s="6">
        <f t="shared" si="90"/>
        <v>0.7524275422376141</v>
      </c>
      <c r="W411" s="6">
        <f t="shared" si="91"/>
        <v>1.485387991802237</v>
      </c>
      <c r="X411" s="6">
        <f t="shared" si="92"/>
        <v>1.3738639338564231</v>
      </c>
      <c r="Y411" s="6">
        <f t="shared" si="93"/>
        <v>1.0900232665113365</v>
      </c>
      <c r="Z411" s="6">
        <f t="shared" si="94"/>
        <v>1.1762066521144499</v>
      </c>
      <c r="AA411" s="6">
        <f t="shared" si="95"/>
        <v>1.0786627800827138</v>
      </c>
      <c r="AB411" s="6">
        <f t="shared" si="96"/>
        <v>1.7670515909343754</v>
      </c>
      <c r="AC411" s="6">
        <f t="shared" si="97"/>
        <v>1.0115741381977184</v>
      </c>
    </row>
    <row r="412" spans="1:29" x14ac:dyDescent="0.25">
      <c r="A412" s="7">
        <f t="shared" si="98"/>
        <v>42778</v>
      </c>
      <c r="B412" s="49">
        <f t="shared" si="84"/>
        <v>10501.504368460894</v>
      </c>
      <c r="C412" s="49">
        <f t="shared" si="72"/>
        <v>28549.507591468224</v>
      </c>
      <c r="D412" s="49">
        <f t="shared" si="73"/>
        <v>206800.58886975423</v>
      </c>
      <c r="E412" s="49">
        <f t="shared" si="74"/>
        <v>71833.438776523457</v>
      </c>
      <c r="F412" s="49">
        <f t="shared" si="75"/>
        <v>91458.15138659504</v>
      </c>
      <c r="G412" s="49">
        <f t="shared" si="76"/>
        <v>652.45844824408789</v>
      </c>
      <c r="H412" s="49">
        <f t="shared" si="77"/>
        <v>633479.45433157799</v>
      </c>
      <c r="I412" s="49">
        <f t="shared" si="78"/>
        <v>153962.85025028588</v>
      </c>
      <c r="J412" s="49">
        <f t="shared" si="79"/>
        <v>5664.4349098967159</v>
      </c>
      <c r="K412" s="49">
        <f t="shared" si="80"/>
        <v>20365.12284339773</v>
      </c>
      <c r="L412" s="49">
        <f t="shared" si="81"/>
        <v>89502.527055948143</v>
      </c>
      <c r="M412" s="49">
        <f t="shared" si="82"/>
        <v>47445.360110587855</v>
      </c>
      <c r="N412" s="49">
        <f t="shared" si="83"/>
        <v>6826.3796393473203</v>
      </c>
      <c r="O412" s="8"/>
      <c r="P412" s="8"/>
      <c r="Q412" s="8">
        <f t="shared" si="85"/>
        <v>0.94630022480961529</v>
      </c>
      <c r="R412" s="8">
        <f t="shared" si="86"/>
        <v>1.2000288702579336</v>
      </c>
      <c r="S412" s="8">
        <f t="shared" si="87"/>
        <v>1.0066317350844356</v>
      </c>
      <c r="T412" s="8">
        <f t="shared" si="88"/>
        <v>1.1460016540818294</v>
      </c>
      <c r="U412" s="8">
        <f t="shared" si="89"/>
        <v>1.2334962660659472</v>
      </c>
      <c r="V412" s="8">
        <f t="shared" si="90"/>
        <v>0.7524276045697329</v>
      </c>
      <c r="W412" s="8">
        <f t="shared" si="91"/>
        <v>1.4853932965847887</v>
      </c>
      <c r="X412" s="8">
        <f t="shared" si="92"/>
        <v>1.3738671914422489</v>
      </c>
      <c r="Y412" s="8">
        <f t="shared" si="93"/>
        <v>1.0900287730191365</v>
      </c>
      <c r="Z412" s="8">
        <f t="shared" si="94"/>
        <v>1.1761953656768063</v>
      </c>
      <c r="AA412" s="8">
        <f t="shared" si="95"/>
        <v>1.0786732476290086</v>
      </c>
      <c r="AB412" s="8">
        <f t="shared" si="96"/>
        <v>1.7670682450511026</v>
      </c>
      <c r="AC412" s="8">
        <f t="shared" si="97"/>
        <v>1.0115765583031346</v>
      </c>
    </row>
    <row r="413" spans="1:29" x14ac:dyDescent="0.25">
      <c r="A413" s="7">
        <f t="shared" si="98"/>
        <v>42779</v>
      </c>
      <c r="B413" s="49">
        <f t="shared" si="84"/>
        <v>9815.9655032366118</v>
      </c>
      <c r="C413" s="49">
        <f t="shared" si="72"/>
        <v>23789.374332789557</v>
      </c>
      <c r="D413" s="49">
        <f t="shared" si="73"/>
        <v>198961.82921753902</v>
      </c>
      <c r="E413" s="49">
        <f t="shared" si="74"/>
        <v>62279.443910058973</v>
      </c>
      <c r="F413" s="49">
        <f t="shared" si="75"/>
        <v>67157.089960933517</v>
      </c>
      <c r="G413" s="49">
        <f t="shared" si="76"/>
        <v>644.3362761621346</v>
      </c>
      <c r="H413" s="49">
        <f t="shared" si="77"/>
        <v>854675.65404327691</v>
      </c>
      <c r="I413" s="49">
        <f t="shared" si="78"/>
        <v>164317.76914314917</v>
      </c>
      <c r="J413" s="49">
        <f t="shared" si="79"/>
        <v>5466.631071720677</v>
      </c>
      <c r="K413" s="49">
        <f t="shared" si="80"/>
        <v>14007.076172895859</v>
      </c>
      <c r="L413" s="49">
        <f t="shared" si="81"/>
        <v>46238.054148221672</v>
      </c>
      <c r="M413" s="49">
        <f t="shared" si="82"/>
        <v>72324.61879249911</v>
      </c>
      <c r="N413" s="49">
        <f t="shared" si="83"/>
        <v>6792.9873976914796</v>
      </c>
      <c r="O413" s="8"/>
      <c r="P413" s="8"/>
      <c r="Q413" s="8">
        <f t="shared" si="85"/>
        <v>0.94630241322917019</v>
      </c>
      <c r="R413" s="8">
        <f t="shared" si="86"/>
        <v>1.2000415161022424</v>
      </c>
      <c r="S413" s="8">
        <f t="shared" si="87"/>
        <v>1.0066282733944096</v>
      </c>
      <c r="T413" s="8">
        <f t="shared" si="88"/>
        <v>1.145996109070047</v>
      </c>
      <c r="U413" s="8">
        <f t="shared" si="89"/>
        <v>1.2335038677144354</v>
      </c>
      <c r="V413" s="8">
        <f t="shared" si="90"/>
        <v>0.75243195298765619</v>
      </c>
      <c r="W413" s="8">
        <f t="shared" si="91"/>
        <v>1.4854020939375727</v>
      </c>
      <c r="X413" s="8">
        <f t="shared" si="92"/>
        <v>1.3738666810085125</v>
      </c>
      <c r="Y413" s="8">
        <f t="shared" si="93"/>
        <v>1.0900267691730376</v>
      </c>
      <c r="Z413" s="8">
        <f t="shared" si="94"/>
        <v>1.176184826538524</v>
      </c>
      <c r="AA413" s="8">
        <f t="shared" si="95"/>
        <v>1.0786795799702635</v>
      </c>
      <c r="AB413" s="8">
        <f t="shared" si="96"/>
        <v>1.7671075553059812</v>
      </c>
      <c r="AC413" s="8">
        <f t="shared" si="97"/>
        <v>1.0115778798528945</v>
      </c>
    </row>
    <row r="414" spans="1:29" x14ac:dyDescent="0.25">
      <c r="A414" s="3">
        <f t="shared" si="98"/>
        <v>42780</v>
      </c>
      <c r="B414" s="9">
        <f t="shared" si="84"/>
        <v>7116.696385653031</v>
      </c>
      <c r="C414" s="9">
        <f t="shared" si="72"/>
        <v>32439.269173081506</v>
      </c>
      <c r="D414" s="9">
        <f t="shared" si="73"/>
        <v>211259.88814516156</v>
      </c>
      <c r="E414" s="9">
        <f t="shared" si="74"/>
        <v>57521.772254770905</v>
      </c>
      <c r="F414" s="9">
        <f t="shared" si="75"/>
        <v>30973.409940516598</v>
      </c>
      <c r="G414" s="9">
        <f t="shared" si="76"/>
        <v>628.77857950472242</v>
      </c>
      <c r="H414" s="9">
        <f t="shared" si="77"/>
        <v>792190.84102569579</v>
      </c>
      <c r="I414" s="9">
        <f t="shared" si="78"/>
        <v>140601.23180001628</v>
      </c>
      <c r="J414" s="9">
        <f t="shared" si="79"/>
        <v>4385.4487014899833</v>
      </c>
      <c r="K414" s="9">
        <f t="shared" si="80"/>
        <v>18530.260255820038</v>
      </c>
      <c r="L414" s="9">
        <f t="shared" si="81"/>
        <v>47039.129342251857</v>
      </c>
      <c r="M414" s="9">
        <f t="shared" si="82"/>
        <v>69326.952641426236</v>
      </c>
      <c r="N414" s="9">
        <f t="shared" si="83"/>
        <v>8253.8552497325982</v>
      </c>
      <c r="Q414" s="6">
        <f t="shared" si="85"/>
        <v>0.94629653024367555</v>
      </c>
      <c r="R414" s="6">
        <f t="shared" si="86"/>
        <v>1.200048229731381</v>
      </c>
      <c r="S414" s="6">
        <f t="shared" si="87"/>
        <v>1.0066237324314105</v>
      </c>
      <c r="T414" s="6">
        <f t="shared" si="88"/>
        <v>1.14598998059642</v>
      </c>
      <c r="U414" s="6">
        <f t="shared" si="89"/>
        <v>1.2335215155553689</v>
      </c>
      <c r="V414" s="6">
        <f t="shared" si="90"/>
        <v>0.75243893830363906</v>
      </c>
      <c r="W414" s="6">
        <f t="shared" si="91"/>
        <v>1.4854157110335588</v>
      </c>
      <c r="X414" s="6">
        <f t="shared" si="92"/>
        <v>1.3738640970116607</v>
      </c>
      <c r="Y414" s="6">
        <f t="shared" si="93"/>
        <v>1.0900190758940085</v>
      </c>
      <c r="Z414" s="6">
        <f t="shared" si="94"/>
        <v>1.1761803301272782</v>
      </c>
      <c r="AA414" s="6">
        <f t="shared" si="95"/>
        <v>1.0786829432600642</v>
      </c>
      <c r="AB414" s="6">
        <f t="shared" si="96"/>
        <v>1.7671564787985472</v>
      </c>
      <c r="AC414" s="6">
        <f t="shared" si="97"/>
        <v>1.0115782515715015</v>
      </c>
    </row>
    <row r="415" spans="1:29" x14ac:dyDescent="0.25">
      <c r="A415" s="3">
        <f t="shared" si="98"/>
        <v>42781</v>
      </c>
      <c r="B415" s="9">
        <f t="shared" si="84"/>
        <v>8789.2297223444039</v>
      </c>
      <c r="C415" s="9">
        <f t="shared" si="72"/>
        <v>37653.19988249171</v>
      </c>
      <c r="D415" s="9">
        <f t="shared" si="73"/>
        <v>219077.27080902577</v>
      </c>
      <c r="E415" s="9">
        <f t="shared" si="74"/>
        <v>74299.534752166044</v>
      </c>
      <c r="F415" s="9">
        <f t="shared" si="75"/>
        <v>72784.639291322121</v>
      </c>
      <c r="G415" s="9">
        <f t="shared" si="76"/>
        <v>583.15749539043236</v>
      </c>
      <c r="H415" s="9">
        <f t="shared" si="77"/>
        <v>604920.40409187076</v>
      </c>
      <c r="I415" s="9">
        <f t="shared" si="78"/>
        <v>117980.70948436092</v>
      </c>
      <c r="J415" s="9">
        <f t="shared" si="79"/>
        <v>2378.4608782072846</v>
      </c>
      <c r="K415" s="9">
        <f t="shared" si="80"/>
        <v>29759.313741605158</v>
      </c>
      <c r="L415" s="9">
        <f t="shared" si="81"/>
        <v>88250.769278858337</v>
      </c>
      <c r="M415" s="9">
        <f t="shared" si="82"/>
        <v>47070.931021549964</v>
      </c>
      <c r="N415" s="9">
        <f t="shared" si="83"/>
        <v>7146.2106569811522</v>
      </c>
      <c r="Q415" s="6">
        <f t="shared" si="85"/>
        <v>0.94628733516350827</v>
      </c>
      <c r="R415" s="6">
        <f t="shared" si="86"/>
        <v>1.2000498279945819</v>
      </c>
      <c r="S415" s="6">
        <f t="shared" si="87"/>
        <v>1.0066207388140689</v>
      </c>
      <c r="T415" s="6">
        <f t="shared" si="88"/>
        <v>1.1459847986504463</v>
      </c>
      <c r="U415" s="6">
        <f t="shared" si="89"/>
        <v>1.233544220202448</v>
      </c>
      <c r="V415" s="6">
        <f t="shared" si="90"/>
        <v>0.75244604369032886</v>
      </c>
      <c r="W415" s="6">
        <f t="shared" si="91"/>
        <v>1.4854313312896603</v>
      </c>
      <c r="X415" s="6">
        <f t="shared" si="92"/>
        <v>1.3738611160533831</v>
      </c>
      <c r="Y415" s="6">
        <f t="shared" si="93"/>
        <v>1.0900096341082079</v>
      </c>
      <c r="Z415" s="6">
        <f t="shared" si="94"/>
        <v>1.1761847431178456</v>
      </c>
      <c r="AA415" s="6">
        <f t="shared" si="95"/>
        <v>1.0786827411127784</v>
      </c>
      <c r="AB415" s="6">
        <f t="shared" si="96"/>
        <v>1.7672007388490729</v>
      </c>
      <c r="AC415" s="6">
        <f t="shared" si="97"/>
        <v>1.0115773545400324</v>
      </c>
    </row>
    <row r="416" spans="1:29" x14ac:dyDescent="0.25">
      <c r="A416" s="3">
        <f t="shared" si="98"/>
        <v>42782</v>
      </c>
      <c r="B416" s="9">
        <f t="shared" si="84"/>
        <v>10515.815594376036</v>
      </c>
      <c r="C416" s="9">
        <f t="shared" si="72"/>
        <v>44555.611650643725</v>
      </c>
      <c r="D416" s="9">
        <f t="shared" si="73"/>
        <v>270250.36324326001</v>
      </c>
      <c r="E416" s="9">
        <f t="shared" si="74"/>
        <v>100514.45562206293</v>
      </c>
      <c r="F416" s="9">
        <f t="shared" si="75"/>
        <v>110593.65053241713</v>
      </c>
      <c r="G416" s="9">
        <f t="shared" si="76"/>
        <v>576.10685733719913</v>
      </c>
      <c r="H416" s="9">
        <f t="shared" si="77"/>
        <v>848415.66732634895</v>
      </c>
      <c r="I416" s="9">
        <f t="shared" si="78"/>
        <v>200199.103854555</v>
      </c>
      <c r="J416" s="9">
        <f t="shared" si="79"/>
        <v>4826.1061407215229</v>
      </c>
      <c r="K416" s="9">
        <f t="shared" si="80"/>
        <v>37774.182155446462</v>
      </c>
      <c r="L416" s="9">
        <f t="shared" si="81"/>
        <v>137399.32634402619</v>
      </c>
      <c r="M416" s="9">
        <f t="shared" si="82"/>
        <v>63762.026707171521</v>
      </c>
      <c r="N416" s="9">
        <f t="shared" si="83"/>
        <v>7136.815655806312</v>
      </c>
      <c r="Q416" s="6">
        <f t="shared" si="85"/>
        <v>0.94627806904338441</v>
      </c>
      <c r="R416" s="6">
        <f t="shared" si="86"/>
        <v>1.2000466814448854</v>
      </c>
      <c r="S416" s="6">
        <f t="shared" si="87"/>
        <v>1.0066196245938723</v>
      </c>
      <c r="T416" s="6">
        <f t="shared" si="88"/>
        <v>1.1459813097463694</v>
      </c>
      <c r="U416" s="6">
        <f t="shared" si="89"/>
        <v>1.2335659448470968</v>
      </c>
      <c r="V416" s="6">
        <f t="shared" si="90"/>
        <v>0.7524507534531315</v>
      </c>
      <c r="W416" s="6">
        <f t="shared" si="91"/>
        <v>1.4854392824388398</v>
      </c>
      <c r="X416" s="6">
        <f t="shared" si="92"/>
        <v>1.3738592176741444</v>
      </c>
      <c r="Y416" s="6">
        <f t="shared" si="93"/>
        <v>1.090002026440916</v>
      </c>
      <c r="Z416" s="6">
        <f t="shared" si="94"/>
        <v>1.176192873936569</v>
      </c>
      <c r="AA416" s="6">
        <f t="shared" si="95"/>
        <v>1.0786791752221196</v>
      </c>
      <c r="AB416" s="6">
        <f t="shared" si="96"/>
        <v>1.7672305351896049</v>
      </c>
      <c r="AC416" s="6">
        <f t="shared" si="97"/>
        <v>1.0115755347112736</v>
      </c>
    </row>
    <row r="417" spans="1:29" x14ac:dyDescent="0.25">
      <c r="A417" s="3">
        <f t="shared" si="98"/>
        <v>42783</v>
      </c>
      <c r="B417" s="9">
        <f t="shared" si="84"/>
        <v>10865.936903379508</v>
      </c>
      <c r="C417" s="9">
        <f t="shared" si="72"/>
        <v>50076.362764273101</v>
      </c>
      <c r="D417" s="9">
        <f t="shared" si="73"/>
        <v>253540.20942091232</v>
      </c>
      <c r="E417" s="9">
        <f t="shared" si="74"/>
        <v>106691.2089205798</v>
      </c>
      <c r="F417" s="9">
        <f t="shared" si="75"/>
        <v>116136.97006391487</v>
      </c>
      <c r="G417" s="9">
        <f t="shared" si="76"/>
        <v>565.29655472362401</v>
      </c>
      <c r="H417" s="9">
        <f t="shared" si="77"/>
        <v>1218780.0521511738</v>
      </c>
      <c r="I417" s="9">
        <f t="shared" si="78"/>
        <v>225653.50978449974</v>
      </c>
      <c r="J417" s="9">
        <f t="shared" si="79"/>
        <v>7937.4703311529129</v>
      </c>
      <c r="K417" s="9">
        <f t="shared" si="80"/>
        <v>41333.956570111768</v>
      </c>
      <c r="L417" s="9">
        <f t="shared" si="81"/>
        <v>136105.90028927219</v>
      </c>
      <c r="M417" s="9">
        <f t="shared" si="82"/>
        <v>75460.533889501909</v>
      </c>
      <c r="N417" s="9">
        <f t="shared" si="83"/>
        <v>7798.521153098317</v>
      </c>
      <c r="Q417" s="6">
        <f t="shared" si="85"/>
        <v>0.94627042021857122</v>
      </c>
      <c r="R417" s="6">
        <f t="shared" si="86"/>
        <v>1.2000410677588247</v>
      </c>
      <c r="S417" s="6">
        <f t="shared" si="87"/>
        <v>1.0066199500068342</v>
      </c>
      <c r="T417" s="6">
        <f t="shared" si="88"/>
        <v>1.1459808998899785</v>
      </c>
      <c r="U417" s="6">
        <f t="shared" si="89"/>
        <v>1.2335755779607038</v>
      </c>
      <c r="V417" s="6">
        <f t="shared" si="90"/>
        <v>0.75245230482254954</v>
      </c>
      <c r="W417" s="6">
        <f t="shared" si="91"/>
        <v>1.4854391195075243</v>
      </c>
      <c r="X417" s="6">
        <f t="shared" si="92"/>
        <v>1.3738588711430295</v>
      </c>
      <c r="Y417" s="6">
        <f t="shared" si="93"/>
        <v>1.0899977604407449</v>
      </c>
      <c r="Z417" s="6">
        <f t="shared" si="94"/>
        <v>1.1761991257523974</v>
      </c>
      <c r="AA417" s="6">
        <f t="shared" si="95"/>
        <v>1.0786754984082354</v>
      </c>
      <c r="AB417" s="6">
        <f t="shared" si="96"/>
        <v>1.7672339615654287</v>
      </c>
      <c r="AC417" s="6">
        <f t="shared" si="97"/>
        <v>1.0115743446917247</v>
      </c>
    </row>
    <row r="418" spans="1:29" x14ac:dyDescent="0.25">
      <c r="A418" s="3">
        <f t="shared" si="98"/>
        <v>42784</v>
      </c>
      <c r="B418" s="9">
        <f t="shared" si="84"/>
        <v>10845.462637745506</v>
      </c>
      <c r="C418" s="9">
        <f t="shared" si="72"/>
        <v>53260.246110996668</v>
      </c>
      <c r="D418" s="9">
        <f t="shared" si="73"/>
        <v>270187.21125151502</v>
      </c>
      <c r="E418" s="9">
        <f t="shared" si="74"/>
        <v>108528.63334137386</v>
      </c>
      <c r="F418" s="9">
        <f t="shared" si="75"/>
        <v>100081.74018974238</v>
      </c>
      <c r="G418" s="9">
        <f t="shared" si="76"/>
        <v>542.20735825553152</v>
      </c>
      <c r="H418" s="9">
        <f t="shared" si="77"/>
        <v>976085.7634987128</v>
      </c>
      <c r="I418" s="9">
        <f t="shared" si="78"/>
        <v>207719.98653855518</v>
      </c>
      <c r="J418" s="9">
        <f t="shared" si="79"/>
        <v>6860.8467664764257</v>
      </c>
      <c r="K418" s="9">
        <f t="shared" si="80"/>
        <v>33855.083806799594</v>
      </c>
      <c r="L418" s="9">
        <f t="shared" si="81"/>
        <v>102349.82480802969</v>
      </c>
      <c r="M418" s="9">
        <f t="shared" si="82"/>
        <v>90555.76781251769</v>
      </c>
      <c r="N418" s="9">
        <f t="shared" si="83"/>
        <v>7436.1091721367711</v>
      </c>
      <c r="Q418" s="6">
        <f t="shared" si="85"/>
        <v>0.94626556821253782</v>
      </c>
      <c r="R418" s="6">
        <f t="shared" si="86"/>
        <v>1.2000352609403055</v>
      </c>
      <c r="S418" s="6">
        <f t="shared" si="87"/>
        <v>1.0066209639361343</v>
      </c>
      <c r="T418" s="6">
        <f t="shared" si="88"/>
        <v>1.1459824331983641</v>
      </c>
      <c r="U418" s="6">
        <f t="shared" si="89"/>
        <v>1.2335760524558956</v>
      </c>
      <c r="V418" s="6">
        <f t="shared" si="90"/>
        <v>0.7524515600826005</v>
      </c>
      <c r="W418" s="6">
        <f t="shared" si="91"/>
        <v>1.4854347223284254</v>
      </c>
      <c r="X418" s="6">
        <f t="shared" si="92"/>
        <v>1.3738592548451469</v>
      </c>
      <c r="Y418" s="6">
        <f t="shared" si="93"/>
        <v>1.0899963492138098</v>
      </c>
      <c r="Z418" s="6">
        <f t="shared" si="94"/>
        <v>1.1762034540497353</v>
      </c>
      <c r="AA418" s="6">
        <f t="shared" si="95"/>
        <v>1.0786722403937721</v>
      </c>
      <c r="AB418" s="6">
        <f t="shared" si="96"/>
        <v>1.7672217028421038</v>
      </c>
      <c r="AC418" s="6">
        <f t="shared" si="97"/>
        <v>1.0115735825430716</v>
      </c>
    </row>
    <row r="419" spans="1:29" x14ac:dyDescent="0.25">
      <c r="A419" s="7">
        <f t="shared" si="98"/>
        <v>42785</v>
      </c>
      <c r="B419" s="49">
        <f t="shared" si="84"/>
        <v>9937.1945223380135</v>
      </c>
      <c r="C419" s="49">
        <f t="shared" si="72"/>
        <v>34260.279565266908</v>
      </c>
      <c r="D419" s="49">
        <f t="shared" si="73"/>
        <v>208170.06363907809</v>
      </c>
      <c r="E419" s="49">
        <f t="shared" si="74"/>
        <v>82320.034716274007</v>
      </c>
      <c r="F419" s="49">
        <f t="shared" si="75"/>
        <v>112820.1000266069</v>
      </c>
      <c r="G419" s="49">
        <f t="shared" si="76"/>
        <v>490.94199051311506</v>
      </c>
      <c r="H419" s="49">
        <f t="shared" si="77"/>
        <v>940988.56943684304</v>
      </c>
      <c r="I419" s="49">
        <f t="shared" si="78"/>
        <v>211523.37638446351</v>
      </c>
      <c r="J419" s="49">
        <f t="shared" si="79"/>
        <v>6174.2183786240548</v>
      </c>
      <c r="K419" s="49">
        <f t="shared" si="80"/>
        <v>23953.579587808887</v>
      </c>
      <c r="L419" s="49">
        <f t="shared" si="81"/>
        <v>96543.6645007076</v>
      </c>
      <c r="M419" s="49">
        <f t="shared" si="82"/>
        <v>83845.544015933774</v>
      </c>
      <c r="N419" s="49">
        <f t="shared" si="83"/>
        <v>6905.3826201763541</v>
      </c>
      <c r="O419" s="8"/>
      <c r="P419" s="8"/>
      <c r="Q419" s="8">
        <f t="shared" si="85"/>
        <v>0.94626390407286132</v>
      </c>
      <c r="R419" s="8">
        <f t="shared" si="86"/>
        <v>1.2000304893351401</v>
      </c>
      <c r="S419" s="8">
        <f t="shared" si="87"/>
        <v>1.0066221995633986</v>
      </c>
      <c r="T419" s="8">
        <f t="shared" si="88"/>
        <v>1.1459848799996162</v>
      </c>
      <c r="U419" s="8">
        <f t="shared" si="89"/>
        <v>1.2335707459219745</v>
      </c>
      <c r="V419" s="8">
        <f t="shared" si="90"/>
        <v>0.7524494346488273</v>
      </c>
      <c r="W419" s="8">
        <f t="shared" si="91"/>
        <v>1.4854287112274798</v>
      </c>
      <c r="X419" s="8">
        <f t="shared" si="92"/>
        <v>1.3738598372309021</v>
      </c>
      <c r="Y419" s="8">
        <f t="shared" si="93"/>
        <v>1.0899972330579104</v>
      </c>
      <c r="Z419" s="8">
        <f t="shared" si="94"/>
        <v>1.1762059955152451</v>
      </c>
      <c r="AA419" s="8">
        <f t="shared" si="95"/>
        <v>1.0786697054973435</v>
      </c>
      <c r="AB419" s="8">
        <f t="shared" si="96"/>
        <v>1.7672021841651675</v>
      </c>
      <c r="AC419" s="8">
        <f t="shared" si="97"/>
        <v>1.0115731888648061</v>
      </c>
    </row>
    <row r="420" spans="1:29" x14ac:dyDescent="0.25">
      <c r="A420" s="7">
        <f t="shared" si="98"/>
        <v>42786</v>
      </c>
      <c r="B420" s="49">
        <f t="shared" si="84"/>
        <v>9288.5048509533772</v>
      </c>
      <c r="C420" s="49">
        <f t="shared" si="72"/>
        <v>28547.901911765784</v>
      </c>
      <c r="D420" s="49">
        <f t="shared" si="73"/>
        <v>200279.62613928082</v>
      </c>
      <c r="E420" s="49">
        <f t="shared" si="74"/>
        <v>71371.458789796699</v>
      </c>
      <c r="F420" s="49">
        <f t="shared" si="75"/>
        <v>82842.473296429074</v>
      </c>
      <c r="G420" s="49">
        <f t="shared" si="76"/>
        <v>484.82875782330706</v>
      </c>
      <c r="H420" s="49">
        <f t="shared" si="77"/>
        <v>1269554.7289024713</v>
      </c>
      <c r="I420" s="49">
        <f t="shared" si="78"/>
        <v>225749.65264541135</v>
      </c>
      <c r="J420" s="49">
        <f t="shared" si="79"/>
        <v>5958.6261034646641</v>
      </c>
      <c r="K420" s="49">
        <f t="shared" si="80"/>
        <v>16475.220123570482</v>
      </c>
      <c r="L420" s="49">
        <f t="shared" si="81"/>
        <v>49875.517158781753</v>
      </c>
      <c r="M420" s="49">
        <f t="shared" si="82"/>
        <v>127810.75277710154</v>
      </c>
      <c r="N420" s="49">
        <f t="shared" si="83"/>
        <v>6871.6033512029217</v>
      </c>
      <c r="O420" s="8"/>
      <c r="P420" s="8"/>
      <c r="Q420" s="8">
        <f t="shared" si="85"/>
        <v>0.94626502587959227</v>
      </c>
      <c r="R420" s="8">
        <f t="shared" si="86"/>
        <v>1.2000274371410187</v>
      </c>
      <c r="S420" s="8">
        <f t="shared" si="87"/>
        <v>1.0066233655315913</v>
      </c>
      <c r="T420" s="8">
        <f t="shared" si="88"/>
        <v>1.1459874126825536</v>
      </c>
      <c r="U420" s="8">
        <f t="shared" si="89"/>
        <v>1.2335625820686993</v>
      </c>
      <c r="V420" s="8">
        <f t="shared" si="90"/>
        <v>0.75244678246442454</v>
      </c>
      <c r="W420" s="8">
        <f t="shared" si="91"/>
        <v>1.4854228301654497</v>
      </c>
      <c r="X420" s="8">
        <f t="shared" si="92"/>
        <v>1.3738602576130667</v>
      </c>
      <c r="Y420" s="8">
        <f t="shared" si="93"/>
        <v>1.0899996771849334</v>
      </c>
      <c r="Z420" s="8">
        <f t="shared" si="94"/>
        <v>1.1762069342815855</v>
      </c>
      <c r="AA420" s="8">
        <f t="shared" si="95"/>
        <v>1.0786681679747974</v>
      </c>
      <c r="AB420" s="8">
        <f t="shared" si="96"/>
        <v>1.7671818380929645</v>
      </c>
      <c r="AC420" s="8">
        <f t="shared" si="97"/>
        <v>1.0115731045722474</v>
      </c>
    </row>
    <row r="421" spans="1:29" x14ac:dyDescent="0.25">
      <c r="A421" s="3">
        <f t="shared" si="98"/>
        <v>42787</v>
      </c>
      <c r="B421" s="9">
        <f t="shared" si="84"/>
        <v>6734.3024831779576</v>
      </c>
      <c r="C421" s="9">
        <f t="shared" si="72"/>
        <v>38927.979729276965</v>
      </c>
      <c r="D421" s="9">
        <f t="shared" si="73"/>
        <v>212659.32987880058</v>
      </c>
      <c r="E421" s="9">
        <f t="shared" si="74"/>
        <v>65919.344876523654</v>
      </c>
      <c r="F421" s="9">
        <f t="shared" si="75"/>
        <v>38207.374523265651</v>
      </c>
      <c r="G421" s="9">
        <f t="shared" si="76"/>
        <v>473.12087215634511</v>
      </c>
      <c r="H421" s="9">
        <f t="shared" si="77"/>
        <v>1176734.8042111848</v>
      </c>
      <c r="I421" s="9">
        <f t="shared" si="78"/>
        <v>193166.47931896956</v>
      </c>
      <c r="J421" s="9">
        <f t="shared" si="79"/>
        <v>4780.1514797402233</v>
      </c>
      <c r="K421" s="9">
        <f t="shared" si="80"/>
        <v>21795.408976639912</v>
      </c>
      <c r="L421" s="9">
        <f t="shared" si="81"/>
        <v>50739.592241434584</v>
      </c>
      <c r="M421" s="9">
        <f t="shared" si="82"/>
        <v>122512.21133307612</v>
      </c>
      <c r="N421" s="9">
        <f t="shared" si="83"/>
        <v>8349.3795994190878</v>
      </c>
      <c r="Q421" s="6">
        <f t="shared" si="85"/>
        <v>0.94626806010075626</v>
      </c>
      <c r="R421" s="6">
        <f t="shared" si="86"/>
        <v>1.2000264100148061</v>
      </c>
      <c r="S421" s="6">
        <f t="shared" si="87"/>
        <v>1.0066242661866669</v>
      </c>
      <c r="T421" s="6">
        <f t="shared" si="88"/>
        <v>1.1459894626430993</v>
      </c>
      <c r="U421" s="6">
        <f t="shared" si="89"/>
        <v>1.2335540257479445</v>
      </c>
      <c r="V421" s="6">
        <f t="shared" si="90"/>
        <v>0.75244432233841985</v>
      </c>
      <c r="W421" s="6">
        <f t="shared" si="91"/>
        <v>1.4854183402166043</v>
      </c>
      <c r="X421" s="6">
        <f t="shared" si="92"/>
        <v>1.373860504961431</v>
      </c>
      <c r="Y421" s="6">
        <f t="shared" si="93"/>
        <v>1.0900028264191386</v>
      </c>
      <c r="Z421" s="6">
        <f t="shared" si="94"/>
        <v>1.1762063066434454</v>
      </c>
      <c r="AA421" s="6">
        <f t="shared" si="95"/>
        <v>1.0786677591810541</v>
      </c>
      <c r="AB421" s="6">
        <f t="shared" si="96"/>
        <v>1.7671656789349355</v>
      </c>
      <c r="AC421" s="6">
        <f t="shared" si="97"/>
        <v>1.0115733008147416</v>
      </c>
    </row>
    <row r="422" spans="1:29" x14ac:dyDescent="0.25">
      <c r="A422" s="3">
        <f t="shared" si="98"/>
        <v>42788</v>
      </c>
      <c r="B422" s="9">
        <f t="shared" si="84"/>
        <v>8317.0012775164887</v>
      </c>
      <c r="C422" s="9">
        <f t="shared" si="72"/>
        <v>45184.865874821524</v>
      </c>
      <c r="D422" s="9">
        <f t="shared" si="73"/>
        <v>220528.61523286908</v>
      </c>
      <c r="E422" s="9">
        <f t="shared" si="74"/>
        <v>85146.575984842217</v>
      </c>
      <c r="F422" s="9">
        <f t="shared" si="75"/>
        <v>89783.275533921042</v>
      </c>
      <c r="G422" s="9">
        <f t="shared" si="76"/>
        <v>438.7925133973672</v>
      </c>
      <c r="H422" s="9">
        <f t="shared" si="77"/>
        <v>898558.38345565321</v>
      </c>
      <c r="I422" s="9">
        <f t="shared" si="78"/>
        <v>162089.0629699862</v>
      </c>
      <c r="J422" s="9">
        <f t="shared" si="79"/>
        <v>2592.536286975147</v>
      </c>
      <c r="K422" s="9">
        <f t="shared" si="80"/>
        <v>35003.033829230153</v>
      </c>
      <c r="L422" s="9">
        <f t="shared" si="81"/>
        <v>95193.321245739295</v>
      </c>
      <c r="M422" s="9">
        <f t="shared" si="82"/>
        <v>83181.690014622072</v>
      </c>
      <c r="N422" s="9">
        <f t="shared" si="83"/>
        <v>7228.9190832736967</v>
      </c>
      <c r="Q422" s="6">
        <f t="shared" si="85"/>
        <v>0.94627191918452269</v>
      </c>
      <c r="R422" s="6">
        <f t="shared" si="86"/>
        <v>1.200027249100599</v>
      </c>
      <c r="S422" s="6">
        <f t="shared" si="87"/>
        <v>1.006624806026128</v>
      </c>
      <c r="T422" s="6">
        <f t="shared" si="88"/>
        <v>1.1459907019452764</v>
      </c>
      <c r="U422" s="6">
        <f t="shared" si="89"/>
        <v>1.2335470287152417</v>
      </c>
      <c r="V422" s="6">
        <f t="shared" si="90"/>
        <v>0.75244255088171208</v>
      </c>
      <c r="W422" s="6">
        <f t="shared" si="91"/>
        <v>1.4854158950128369</v>
      </c>
      <c r="X422" s="6">
        <f t="shared" si="92"/>
        <v>1.3738607241675564</v>
      </c>
      <c r="Y422" s="6">
        <f t="shared" si="93"/>
        <v>1.090005856614811</v>
      </c>
      <c r="Z422" s="6">
        <f t="shared" si="94"/>
        <v>1.1762043349908968</v>
      </c>
      <c r="AA422" s="6">
        <f t="shared" si="95"/>
        <v>1.0786684583444661</v>
      </c>
      <c r="AB422" s="6">
        <f t="shared" si="96"/>
        <v>1.7671562514142733</v>
      </c>
      <c r="AC422" s="6">
        <f t="shared" si="97"/>
        <v>1.0115737459001082</v>
      </c>
    </row>
    <row r="423" spans="1:29" x14ac:dyDescent="0.25">
      <c r="A423" s="3">
        <f t="shared" si="98"/>
        <v>42789</v>
      </c>
      <c r="B423" s="9">
        <f t="shared" si="84"/>
        <v>9950.8596454609178</v>
      </c>
      <c r="C423" s="9">
        <f t="shared" ref="C423:C486" si="99">SUM(R409:R422)/14*C416</f>
        <v>53468.043115786539</v>
      </c>
      <c r="D423" s="9">
        <f t="shared" ref="D423:D486" si="100">SUM(S409:S422)/14*D416</f>
        <v>272040.76569637936</v>
      </c>
      <c r="E423" s="9">
        <f t="shared" ref="E423:E486" si="101">SUM(T409:T422)/14*E416</f>
        <v>115188.6665741051</v>
      </c>
      <c r="F423" s="9">
        <f t="shared" ref="F423:F486" si="102">SUM(U409:U422)/14*F416</f>
        <v>136421.99947537505</v>
      </c>
      <c r="G423" s="9">
        <f t="shared" ref="G423:G486" si="103">SUM(V409:V422)/14*G416</f>
        <v>433.48681549907639</v>
      </c>
      <c r="H423" s="9">
        <f t="shared" ref="H423:H486" si="104">SUM(W409:W422)/14*H416</f>
        <v>1260249.825391511</v>
      </c>
      <c r="I423" s="9">
        <f t="shared" ref="I423:I486" si="105">SUM(X409:X422)/14*I416</f>
        <v>275045.7467348238</v>
      </c>
      <c r="J423" s="9">
        <f t="shared" ref="J423:J486" si="106">SUM(Y409:Y422)/14*J416</f>
        <v>5260.4947651795464</v>
      </c>
      <c r="K423" s="9">
        <f t="shared" ref="K423:K486" si="107">SUM(Z409:Z422)/14*K416</f>
        <v>44430.057902892848</v>
      </c>
      <c r="L423" s="9">
        <f t="shared" ref="L423:L486" si="108">SUM(AA409:AA422)/14*L416</f>
        <v>148208.5275906946</v>
      </c>
      <c r="M423" s="9">
        <f t="shared" ref="M423:M486" si="109">SUM(AB409:AB422)/14*M416</f>
        <v>112677.2969602392</v>
      </c>
      <c r="N423" s="9">
        <f t="shared" ref="N423:N486" si="110">SUM(AC409:AC422)/14*N416</f>
        <v>7219.4192215276535</v>
      </c>
      <c r="Q423" s="6">
        <f t="shared" si="85"/>
        <v>0.94627559376209847</v>
      </c>
      <c r="R423" s="6">
        <f t="shared" si="86"/>
        <v>1.2000293820456183</v>
      </c>
      <c r="S423" s="6">
        <f t="shared" si="87"/>
        <v>1.0066249770458504</v>
      </c>
      <c r="T423" s="6">
        <f t="shared" si="88"/>
        <v>1.1459910503541659</v>
      </c>
      <c r="U423" s="6">
        <f t="shared" si="89"/>
        <v>1.2335427831400423</v>
      </c>
      <c r="V423" s="6">
        <f t="shared" si="90"/>
        <v>0.7524416867778293</v>
      </c>
      <c r="W423" s="6">
        <f t="shared" si="91"/>
        <v>1.4854155503315891</v>
      </c>
      <c r="X423" s="6">
        <f t="shared" si="92"/>
        <v>1.3738610285420909</v>
      </c>
      <c r="Y423" s="6">
        <f t="shared" si="93"/>
        <v>1.0900080959249439</v>
      </c>
      <c r="Z423" s="6">
        <f t="shared" si="94"/>
        <v>1.1762017168249057</v>
      </c>
      <c r="AA423" s="6">
        <f t="shared" si="95"/>
        <v>1.0786699726576816</v>
      </c>
      <c r="AB423" s="6">
        <f t="shared" si="96"/>
        <v>1.7671536301333723</v>
      </c>
      <c r="AC423" s="6">
        <f t="shared" si="97"/>
        <v>1.0115742888292396</v>
      </c>
    </row>
    <row r="424" spans="1:29" x14ac:dyDescent="0.25">
      <c r="A424" s="3">
        <f t="shared" si="98"/>
        <v>42790</v>
      </c>
      <c r="B424" s="9">
        <f t="shared" si="84"/>
        <v>10282.199705929183</v>
      </c>
      <c r="C424" s="9">
        <f t="shared" si="99"/>
        <v>60093.235333476208</v>
      </c>
      <c r="D424" s="9">
        <f t="shared" si="100"/>
        <v>255219.87120706443</v>
      </c>
      <c r="E424" s="9">
        <f t="shared" si="101"/>
        <v>122267.12593046612</v>
      </c>
      <c r="F424" s="9">
        <f t="shared" si="102"/>
        <v>143259.7882077161</v>
      </c>
      <c r="G424" s="9">
        <f t="shared" si="103"/>
        <v>425.35269576622318</v>
      </c>
      <c r="H424" s="9">
        <f t="shared" si="104"/>
        <v>1810396.2576737106</v>
      </c>
      <c r="I424" s="9">
        <f t="shared" si="105"/>
        <v>310016.65723398823</v>
      </c>
      <c r="J424" s="9">
        <f t="shared" si="106"/>
        <v>8651.915377773621</v>
      </c>
      <c r="K424" s="9">
        <f t="shared" si="107"/>
        <v>48616.977561158892</v>
      </c>
      <c r="L424" s="9">
        <f t="shared" si="108"/>
        <v>146813.58301345829</v>
      </c>
      <c r="M424" s="9">
        <f t="shared" si="109"/>
        <v>133350.58805418818</v>
      </c>
      <c r="N424" s="9">
        <f t="shared" si="110"/>
        <v>7888.7870130714791</v>
      </c>
      <c r="Q424" s="6">
        <f t="shared" si="85"/>
        <v>0.94627824525018434</v>
      </c>
      <c r="R424" s="6">
        <f t="shared" si="86"/>
        <v>1.2000319515288285</v>
      </c>
      <c r="S424" s="6">
        <f t="shared" si="87"/>
        <v>1.0066248339464121</v>
      </c>
      <c r="T424" s="6">
        <f t="shared" si="88"/>
        <v>1.1459906319130841</v>
      </c>
      <c r="U424" s="6">
        <f t="shared" si="89"/>
        <v>1.2335416373345582</v>
      </c>
      <c r="V424" s="6">
        <f t="shared" si="90"/>
        <v>0.75244169137768757</v>
      </c>
      <c r="W424" s="6">
        <f t="shared" si="91"/>
        <v>1.4854167119640012</v>
      </c>
      <c r="X424" s="6">
        <f t="shared" si="92"/>
        <v>1.3738614459400864</v>
      </c>
      <c r="Y424" s="6">
        <f t="shared" si="93"/>
        <v>1.0900091612080314</v>
      </c>
      <c r="Z424" s="6">
        <f t="shared" si="94"/>
        <v>1.1761994639611495</v>
      </c>
      <c r="AA424" s="6">
        <f t="shared" si="95"/>
        <v>1.0786717012372613</v>
      </c>
      <c r="AB424" s="6">
        <f t="shared" si="96"/>
        <v>1.7671567000765676</v>
      </c>
      <c r="AC424" s="6">
        <f t="shared" si="97"/>
        <v>1.0115747406721209</v>
      </c>
    </row>
    <row r="425" spans="1:29" x14ac:dyDescent="0.25">
      <c r="A425" s="3">
        <f t="shared" si="98"/>
        <v>42791</v>
      </c>
      <c r="B425" s="9">
        <f t="shared" si="84"/>
        <v>10262.836889876338</v>
      </c>
      <c r="C425" s="9">
        <f t="shared" si="99"/>
        <v>63914.114748838765</v>
      </c>
      <c r="D425" s="9">
        <f t="shared" si="100"/>
        <v>271977.0481860229</v>
      </c>
      <c r="E425" s="9">
        <f t="shared" si="101"/>
        <v>124372.69859802883</v>
      </c>
      <c r="F425" s="9">
        <f t="shared" si="102"/>
        <v>123455.13888790761</v>
      </c>
      <c r="G425" s="9">
        <f t="shared" si="103"/>
        <v>407.97978923711963</v>
      </c>
      <c r="H425" s="9">
        <f t="shared" si="104"/>
        <v>1449896.0311129221</v>
      </c>
      <c r="I425" s="9">
        <f t="shared" si="105"/>
        <v>285378.53919331031</v>
      </c>
      <c r="J425" s="9">
        <f t="shared" si="106"/>
        <v>7478.3849706641322</v>
      </c>
      <c r="K425" s="9">
        <f t="shared" si="107"/>
        <v>39820.28216211484</v>
      </c>
      <c r="L425" s="9">
        <f t="shared" si="108"/>
        <v>110402.00698433709</v>
      </c>
      <c r="M425" s="9">
        <f t="shared" si="109"/>
        <v>160026.83524711689</v>
      </c>
      <c r="N425" s="9">
        <f t="shared" si="110"/>
        <v>7522.1821432746838</v>
      </c>
      <c r="Q425" s="6">
        <f t="shared" si="85"/>
        <v>0.94627930893040435</v>
      </c>
      <c r="R425" s="6">
        <f t="shared" si="86"/>
        <v>1.2000341608568419</v>
      </c>
      <c r="S425" s="6">
        <f t="shared" si="87"/>
        <v>1.0066244324674631</v>
      </c>
      <c r="T425" s="6">
        <f t="shared" si="88"/>
        <v>1.1459897242676769</v>
      </c>
      <c r="U425" s="6">
        <f t="shared" si="89"/>
        <v>1.2335430884180492</v>
      </c>
      <c r="V425" s="6">
        <f t="shared" si="90"/>
        <v>0.75244236918829654</v>
      </c>
      <c r="W425" s="6">
        <f t="shared" si="91"/>
        <v>1.4854186848457545</v>
      </c>
      <c r="X425" s="6">
        <f t="shared" si="92"/>
        <v>1.373861725820692</v>
      </c>
      <c r="Y425" s="6">
        <f t="shared" si="93"/>
        <v>1.0900090360864976</v>
      </c>
      <c r="Z425" s="6">
        <f t="shared" si="94"/>
        <v>1.176198008823631</v>
      </c>
      <c r="AA425" s="6">
        <f t="shared" si="95"/>
        <v>1.0786731407836829</v>
      </c>
      <c r="AB425" s="6">
        <f t="shared" si="96"/>
        <v>1.7671633636681074</v>
      </c>
      <c r="AC425" s="6">
        <f t="shared" si="97"/>
        <v>1.0115750010046154</v>
      </c>
    </row>
    <row r="426" spans="1:29" x14ac:dyDescent="0.25">
      <c r="A426" s="7">
        <f t="shared" si="98"/>
        <v>42792</v>
      </c>
      <c r="B426" s="49">
        <f t="shared" si="84"/>
        <v>9403.3560949328239</v>
      </c>
      <c r="C426" s="49">
        <f t="shared" si="99"/>
        <v>41113.555472811779</v>
      </c>
      <c r="D426" s="49">
        <f t="shared" si="100"/>
        <v>209548.95090067093</v>
      </c>
      <c r="E426" s="49">
        <f t="shared" si="101"/>
        <v>94337.825152804726</v>
      </c>
      <c r="F426" s="49">
        <f t="shared" si="102"/>
        <v>139168.79387487774</v>
      </c>
      <c r="G426" s="49">
        <f t="shared" si="103"/>
        <v>369.40607441661234</v>
      </c>
      <c r="H426" s="49">
        <f t="shared" si="104"/>
        <v>1397764.0662536998</v>
      </c>
      <c r="I426" s="49">
        <f t="shared" si="105"/>
        <v>290603.83757018077</v>
      </c>
      <c r="J426" s="49">
        <f t="shared" si="106"/>
        <v>6729.9475476322159</v>
      </c>
      <c r="K426" s="49">
        <f t="shared" si="107"/>
        <v>28174.137826968145</v>
      </c>
      <c r="L426" s="49">
        <f t="shared" si="108"/>
        <v>104139.12925689002</v>
      </c>
      <c r="M426" s="49">
        <f t="shared" si="109"/>
        <v>148169.44299504173</v>
      </c>
      <c r="N426" s="49">
        <f t="shared" si="110"/>
        <v>6985.312856514417</v>
      </c>
      <c r="O426" s="8"/>
      <c r="P426" s="8"/>
      <c r="Q426" s="8">
        <f t="shared" si="85"/>
        <v>0.94627875843577747</v>
      </c>
      <c r="R426" s="8">
        <f t="shared" si="86"/>
        <v>1.2000356095895004</v>
      </c>
      <c r="S426" s="8">
        <f t="shared" si="87"/>
        <v>1.0066238499306199</v>
      </c>
      <c r="T426" s="8">
        <f t="shared" si="88"/>
        <v>1.1459886463599231</v>
      </c>
      <c r="U426" s="8">
        <f t="shared" si="89"/>
        <v>1.2335460954391717</v>
      </c>
      <c r="V426" s="8">
        <f t="shared" si="90"/>
        <v>0.75244342825620247</v>
      </c>
      <c r="W426" s="8">
        <f t="shared" si="91"/>
        <v>1.4854208772060058</v>
      </c>
      <c r="X426" s="8">
        <f t="shared" si="92"/>
        <v>1.373861568103854</v>
      </c>
      <c r="Y426" s="8">
        <f t="shared" si="93"/>
        <v>1.0900080196275803</v>
      </c>
      <c r="Z426" s="8">
        <f t="shared" si="94"/>
        <v>1.1761973914457153</v>
      </c>
      <c r="AA426" s="8">
        <f t="shared" si="95"/>
        <v>1.0786738808337522</v>
      </c>
      <c r="AB426" s="8">
        <f t="shared" si="96"/>
        <v>1.7671713474348025</v>
      </c>
      <c r="AC426" s="8">
        <f t="shared" si="97"/>
        <v>1.0115750626336795</v>
      </c>
    </row>
    <row r="427" spans="1:29" x14ac:dyDescent="0.25">
      <c r="A427" s="7">
        <f t="shared" si="98"/>
        <v>42793</v>
      </c>
      <c r="B427" s="49">
        <f t="shared" si="84"/>
        <v>8789.5005959050341</v>
      </c>
      <c r="C427" s="49">
        <f t="shared" si="99"/>
        <v>34258.512615599728</v>
      </c>
      <c r="D427" s="49">
        <f t="shared" si="100"/>
        <v>201606.13552444105</v>
      </c>
      <c r="E427" s="49">
        <f t="shared" si="101"/>
        <v>81790.815134388744</v>
      </c>
      <c r="F427" s="49">
        <f t="shared" si="102"/>
        <v>102190.30432765686</v>
      </c>
      <c r="G427" s="49">
        <f t="shared" si="103"/>
        <v>364.8067606379264</v>
      </c>
      <c r="H427" s="49">
        <f t="shared" si="104"/>
        <v>1885825.6001464913</v>
      </c>
      <c r="I427" s="49">
        <f t="shared" si="105"/>
        <v>310148.68110613304</v>
      </c>
      <c r="J427" s="49">
        <f t="shared" si="106"/>
        <v>6494.941405760107</v>
      </c>
      <c r="K427" s="49">
        <f t="shared" si="107"/>
        <v>19378.113316765321</v>
      </c>
      <c r="L427" s="49">
        <f t="shared" si="108"/>
        <v>53799.419908068805</v>
      </c>
      <c r="M427" s="49">
        <f t="shared" si="109"/>
        <v>225864.44145842933</v>
      </c>
      <c r="N427" s="49">
        <f t="shared" si="110"/>
        <v>6951.1418562692379</v>
      </c>
      <c r="O427" s="8"/>
      <c r="P427" s="8"/>
      <c r="Q427" s="8">
        <f t="shared" si="85"/>
        <v>0.94627722512336043</v>
      </c>
      <c r="R427" s="8">
        <f t="shared" si="86"/>
        <v>1.2000360909703267</v>
      </c>
      <c r="S427" s="8">
        <f t="shared" si="87"/>
        <v>1.0066232867053473</v>
      </c>
      <c r="T427" s="8">
        <f t="shared" si="88"/>
        <v>1.1459877172369299</v>
      </c>
      <c r="U427" s="8">
        <f t="shared" si="89"/>
        <v>1.2335496546801166</v>
      </c>
      <c r="V427" s="8">
        <f t="shared" si="90"/>
        <v>0.75244455851952174</v>
      </c>
      <c r="W427" s="8">
        <f t="shared" si="91"/>
        <v>1.4854228472503785</v>
      </c>
      <c r="X427" s="8">
        <f t="shared" si="92"/>
        <v>1.3738611664368257</v>
      </c>
      <c r="Y427" s="8">
        <f t="shared" si="93"/>
        <v>1.0900065372424694</v>
      </c>
      <c r="Z427" s="8">
        <f t="shared" si="94"/>
        <v>1.1761975361434946</v>
      </c>
      <c r="AA427" s="8">
        <f t="shared" si="95"/>
        <v>1.0786739260626625</v>
      </c>
      <c r="AB427" s="8">
        <f t="shared" si="96"/>
        <v>1.7671787118907807</v>
      </c>
      <c r="AC427" s="8">
        <f t="shared" si="97"/>
        <v>1.011574955800147</v>
      </c>
    </row>
    <row r="428" spans="1:29" x14ac:dyDescent="0.25">
      <c r="A428" s="3">
        <f t="shared" si="98"/>
        <v>42794</v>
      </c>
      <c r="B428" s="9">
        <f t="shared" si="84"/>
        <v>6372.5049508998845</v>
      </c>
      <c r="C428" s="9">
        <f t="shared" si="99"/>
        <v>46714.965538734694</v>
      </c>
      <c r="D428" s="9">
        <f t="shared" si="100"/>
        <v>214067.7578435867</v>
      </c>
      <c r="E428" s="9">
        <f t="shared" si="101"/>
        <v>75542.720043648311</v>
      </c>
      <c r="F428" s="9">
        <f t="shared" si="102"/>
        <v>47130.818606532943</v>
      </c>
      <c r="G428" s="9">
        <f t="shared" si="103"/>
        <v>355.99765177178284</v>
      </c>
      <c r="H428" s="9">
        <f t="shared" si="104"/>
        <v>1747950.5076975296</v>
      </c>
      <c r="I428" s="9">
        <f t="shared" si="105"/>
        <v>265383.84850576892</v>
      </c>
      <c r="J428" s="9">
        <f t="shared" si="106"/>
        <v>5210.389453948048</v>
      </c>
      <c r="K428" s="9">
        <f t="shared" si="107"/>
        <v>25635.726124066405</v>
      </c>
      <c r="L428" s="9">
        <f t="shared" si="108"/>
        <v>54731.454678674978</v>
      </c>
      <c r="M428" s="9">
        <f t="shared" si="109"/>
        <v>216501.59449665906</v>
      </c>
      <c r="N428" s="9">
        <f t="shared" si="110"/>
        <v>8446.0215553819871</v>
      </c>
      <c r="Q428" s="6">
        <f t="shared" si="85"/>
        <v>0.94627542597294523</v>
      </c>
      <c r="R428" s="6">
        <f t="shared" si="86"/>
        <v>1.2000357034609039</v>
      </c>
      <c r="S428" s="6">
        <f t="shared" si="87"/>
        <v>1.0066229305132712</v>
      </c>
      <c r="T428" s="6">
        <f t="shared" si="88"/>
        <v>1.145987117820279</v>
      </c>
      <c r="U428" s="6">
        <f t="shared" si="89"/>
        <v>1.2335529251776651</v>
      </c>
      <c r="V428" s="6">
        <f t="shared" si="90"/>
        <v>0.75244545891465486</v>
      </c>
      <c r="W428" s="6">
        <f t="shared" si="91"/>
        <v>1.485424329629865</v>
      </c>
      <c r="X428" s="6">
        <f t="shared" si="92"/>
        <v>1.3738607725388481</v>
      </c>
      <c r="Y428" s="6">
        <f t="shared" si="93"/>
        <v>1.0900050921045719</v>
      </c>
      <c r="Z428" s="6">
        <f t="shared" si="94"/>
        <v>1.1761984439724211</v>
      </c>
      <c r="AA428" s="6">
        <f t="shared" si="95"/>
        <v>1.0786735222121195</v>
      </c>
      <c r="AB428" s="6">
        <f t="shared" si="96"/>
        <v>1.7671837945039808</v>
      </c>
      <c r="AC428" s="6">
        <f t="shared" si="97"/>
        <v>1.0115747469392364</v>
      </c>
    </row>
    <row r="429" spans="1:29" x14ac:dyDescent="0.25">
      <c r="A429" s="3">
        <f t="shared" si="98"/>
        <v>42795</v>
      </c>
      <c r="B429" s="9">
        <f t="shared" si="84"/>
        <v>7870.1613892532587</v>
      </c>
      <c r="C429" s="9">
        <f t="shared" si="99"/>
        <v>54223.411877460094</v>
      </c>
      <c r="D429" s="9">
        <f t="shared" si="100"/>
        <v>221989.14829589459</v>
      </c>
      <c r="E429" s="9">
        <f t="shared" si="101"/>
        <v>97576.861794021403</v>
      </c>
      <c r="F429" s="9">
        <f t="shared" si="102"/>
        <v>110752.62359967009</v>
      </c>
      <c r="G429" s="9">
        <f t="shared" si="103"/>
        <v>330.16763848268948</v>
      </c>
      <c r="H429" s="9">
        <f t="shared" si="104"/>
        <v>1334741.0375430493</v>
      </c>
      <c r="I429" s="9">
        <f t="shared" si="105"/>
        <v>222687.7667819944</v>
      </c>
      <c r="J429" s="9">
        <f t="shared" si="106"/>
        <v>2825.8751647343934</v>
      </c>
      <c r="K429" s="9">
        <f t="shared" si="107"/>
        <v>41170.559212792679</v>
      </c>
      <c r="L429" s="9">
        <f t="shared" si="108"/>
        <v>102682.45106057971</v>
      </c>
      <c r="M429" s="9">
        <f t="shared" si="109"/>
        <v>146997.49689090386</v>
      </c>
      <c r="N429" s="9">
        <f t="shared" si="110"/>
        <v>7312.5901826851587</v>
      </c>
      <c r="Q429" s="6">
        <f t="shared" si="85"/>
        <v>0.94627391852503606</v>
      </c>
      <c r="R429" s="6">
        <f t="shared" si="86"/>
        <v>1.2000348087272987</v>
      </c>
      <c r="S429" s="6">
        <f t="shared" si="87"/>
        <v>1.0066228732334044</v>
      </c>
      <c r="T429" s="6">
        <f t="shared" si="88"/>
        <v>1.1459869133362688</v>
      </c>
      <c r="U429" s="6">
        <f t="shared" si="89"/>
        <v>1.2335551687221147</v>
      </c>
      <c r="V429" s="6">
        <f t="shared" si="90"/>
        <v>0.75244592467258475</v>
      </c>
      <c r="W429" s="6">
        <f t="shared" si="91"/>
        <v>1.485424945243887</v>
      </c>
      <c r="X429" s="6">
        <f t="shared" si="92"/>
        <v>1.3738605350765041</v>
      </c>
      <c r="Y429" s="6">
        <f t="shared" si="93"/>
        <v>1.0900040932624691</v>
      </c>
      <c r="Z429" s="6">
        <f t="shared" si="94"/>
        <v>1.1761997378185025</v>
      </c>
      <c r="AA429" s="6">
        <f t="shared" si="95"/>
        <v>1.0786728492801234</v>
      </c>
      <c r="AB429" s="6">
        <f t="shared" si="96"/>
        <v>1.7671857456257976</v>
      </c>
      <c r="AC429" s="6">
        <f t="shared" si="97"/>
        <v>1.0115744966083602</v>
      </c>
    </row>
    <row r="430" spans="1:29" x14ac:dyDescent="0.25">
      <c r="A430" s="3">
        <f t="shared" si="98"/>
        <v>42796</v>
      </c>
      <c r="B430" s="9">
        <f t="shared" si="84"/>
        <v>9416.2294131824983</v>
      </c>
      <c r="C430" s="9">
        <f t="shared" si="99"/>
        <v>64163.455532702232</v>
      </c>
      <c r="D430" s="9">
        <f t="shared" si="100"/>
        <v>273842.4986768383</v>
      </c>
      <c r="E430" s="9">
        <f t="shared" si="101"/>
        <v>132004.72185771077</v>
      </c>
      <c r="F430" s="9">
        <f t="shared" si="102"/>
        <v>168284.16926732199</v>
      </c>
      <c r="G430" s="9">
        <f t="shared" si="103"/>
        <v>326.17538403638929</v>
      </c>
      <c r="H430" s="9">
        <f t="shared" si="104"/>
        <v>1872005.9530177265</v>
      </c>
      <c r="I430" s="9">
        <f t="shared" si="105"/>
        <v>377874.48536567733</v>
      </c>
      <c r="J430" s="9">
        <f t="shared" si="106"/>
        <v>5733.958744660782</v>
      </c>
      <c r="K430" s="9">
        <f t="shared" si="107"/>
        <v>52258.670043459053</v>
      </c>
      <c r="L430" s="9">
        <f t="shared" si="108"/>
        <v>159868.41002572683</v>
      </c>
      <c r="M430" s="9">
        <f t="shared" si="109"/>
        <v>199121.59237264606</v>
      </c>
      <c r="N430" s="9">
        <f t="shared" si="110"/>
        <v>7302.9788910639245</v>
      </c>
      <c r="Q430" s="6">
        <f t="shared" si="85"/>
        <v>0.94627296019371643</v>
      </c>
      <c r="R430" s="6">
        <f t="shared" si="86"/>
        <v>1.2000337359224926</v>
      </c>
      <c r="S430" s="6">
        <f t="shared" si="87"/>
        <v>1.0066230256919282</v>
      </c>
      <c r="T430" s="6">
        <f t="shared" si="88"/>
        <v>1.1459870643852561</v>
      </c>
      <c r="U430" s="6">
        <f t="shared" si="89"/>
        <v>1.233555950759234</v>
      </c>
      <c r="V430" s="6">
        <f t="shared" si="90"/>
        <v>0.75244591617131729</v>
      </c>
      <c r="W430" s="6">
        <f t="shared" si="91"/>
        <v>1.4854244890977601</v>
      </c>
      <c r="X430" s="6">
        <f t="shared" si="92"/>
        <v>1.3738604935781553</v>
      </c>
      <c r="Y430" s="6">
        <f t="shared" si="93"/>
        <v>1.0900036974877734</v>
      </c>
      <c r="Z430" s="6">
        <f t="shared" si="94"/>
        <v>1.1762008088685494</v>
      </c>
      <c r="AA430" s="6">
        <f t="shared" si="95"/>
        <v>1.078672142720648</v>
      </c>
      <c r="AB430" s="6">
        <f t="shared" si="96"/>
        <v>1.767184674681278</v>
      </c>
      <c r="AC430" s="6">
        <f t="shared" si="97"/>
        <v>1.0115742924703837</v>
      </c>
    </row>
    <row r="431" spans="1:29" x14ac:dyDescent="0.25">
      <c r="A431" s="3">
        <f t="shared" si="98"/>
        <v>42797</v>
      </c>
      <c r="B431" s="9">
        <f t="shared" si="84"/>
        <v>9729.7638008745307</v>
      </c>
      <c r="C431" s="9">
        <f t="shared" si="99"/>
        <v>72113.854133877874</v>
      </c>
      <c r="D431" s="9">
        <f t="shared" si="100"/>
        <v>256910.26097314563</v>
      </c>
      <c r="E431" s="9">
        <f t="shared" si="101"/>
        <v>140116.59497324569</v>
      </c>
      <c r="F431" s="9">
        <f t="shared" si="102"/>
        <v>176718.86198021355</v>
      </c>
      <c r="G431" s="9">
        <f t="shared" si="103"/>
        <v>320.05475189383685</v>
      </c>
      <c r="H431" s="9">
        <f t="shared" si="104"/>
        <v>2689205.0231330879</v>
      </c>
      <c r="I431" s="9">
        <f t="shared" si="105"/>
        <v>425919.66597861523</v>
      </c>
      <c r="J431" s="9">
        <f t="shared" si="106"/>
        <v>9430.6207848214308</v>
      </c>
      <c r="K431" s="9">
        <f t="shared" si="107"/>
        <v>57183.355887351354</v>
      </c>
      <c r="L431" s="9">
        <f t="shared" si="108"/>
        <v>158363.64842199863</v>
      </c>
      <c r="M431" s="9">
        <f t="shared" si="109"/>
        <v>235654.6787458295</v>
      </c>
      <c r="N431" s="9">
        <f t="shared" si="110"/>
        <v>7980.0934412134902</v>
      </c>
      <c r="Q431" s="6">
        <f t="shared" si="85"/>
        <v>0.94627259527588325</v>
      </c>
      <c r="R431" s="6">
        <f t="shared" si="86"/>
        <v>1.2000328112423218</v>
      </c>
      <c r="S431" s="6">
        <f t="shared" si="87"/>
        <v>1.0066232686275034</v>
      </c>
      <c r="T431" s="6">
        <f t="shared" si="88"/>
        <v>1.145987475430891</v>
      </c>
      <c r="U431" s="6">
        <f t="shared" si="89"/>
        <v>1.2335552368958151</v>
      </c>
      <c r="V431" s="6">
        <f t="shared" si="90"/>
        <v>0.75244557065118778</v>
      </c>
      <c r="W431" s="6">
        <f t="shared" si="91"/>
        <v>1.4854234324305402</v>
      </c>
      <c r="X431" s="6">
        <f t="shared" si="92"/>
        <v>1.3738605847141563</v>
      </c>
      <c r="Y431" s="6">
        <f t="shared" si="93"/>
        <v>1.0900038168482633</v>
      </c>
      <c r="Z431" s="6">
        <f t="shared" si="94"/>
        <v>1.1762013756494052</v>
      </c>
      <c r="AA431" s="6">
        <f t="shared" si="95"/>
        <v>1.0786716403991146</v>
      </c>
      <c r="AB431" s="6">
        <f t="shared" si="96"/>
        <v>1.767181398930683</v>
      </c>
      <c r="AC431" s="6">
        <f t="shared" si="97"/>
        <v>1.0115742037388915</v>
      </c>
    </row>
    <row r="432" spans="1:29" x14ac:dyDescent="0.25">
      <c r="A432" s="3">
        <f t="shared" si="98"/>
        <v>42798</v>
      </c>
      <c r="B432" s="9">
        <f t="shared" si="84"/>
        <v>9711.4428931233851</v>
      </c>
      <c r="C432" s="9">
        <f t="shared" si="99"/>
        <v>76698.997106688825</v>
      </c>
      <c r="D432" s="9">
        <f t="shared" si="100"/>
        <v>273778.48970729252</v>
      </c>
      <c r="E432" s="9">
        <f t="shared" si="101"/>
        <v>142529.61329443703</v>
      </c>
      <c r="F432" s="9">
        <f t="shared" si="102"/>
        <v>152288.55372480783</v>
      </c>
      <c r="G432" s="9">
        <f t="shared" si="103"/>
        <v>306.98238908340346</v>
      </c>
      <c r="H432" s="9">
        <f t="shared" si="104"/>
        <v>2153707.9145866986</v>
      </c>
      <c r="I432" s="9">
        <f t="shared" si="105"/>
        <v>392070.3616507377</v>
      </c>
      <c r="J432" s="9">
        <f t="shared" si="106"/>
        <v>8151.4713970379453</v>
      </c>
      <c r="K432" s="9">
        <f t="shared" si="107"/>
        <v>46836.677057222209</v>
      </c>
      <c r="L432" s="9">
        <f t="shared" si="108"/>
        <v>119087.48355343867</v>
      </c>
      <c r="M432" s="9">
        <f t="shared" si="109"/>
        <v>282795.84576187207</v>
      </c>
      <c r="N432" s="9">
        <f t="shared" si="110"/>
        <v>7609.2453362282213</v>
      </c>
      <c r="Q432" s="6">
        <f t="shared" si="85"/>
        <v>0.94627275063711969</v>
      </c>
      <c r="R432" s="6">
        <f t="shared" si="86"/>
        <v>1.2000322214911432</v>
      </c>
      <c r="S432" s="6">
        <f t="shared" si="87"/>
        <v>1.0066235056718371</v>
      </c>
      <c r="T432" s="6">
        <f t="shared" si="88"/>
        <v>1.1459879451123847</v>
      </c>
      <c r="U432" s="6">
        <f t="shared" si="89"/>
        <v>1.2335537839626087</v>
      </c>
      <c r="V432" s="6">
        <f t="shared" si="90"/>
        <v>0.75244508963894763</v>
      </c>
      <c r="W432" s="6">
        <f t="shared" si="91"/>
        <v>1.4854223119250414</v>
      </c>
      <c r="X432" s="6">
        <f t="shared" si="92"/>
        <v>1.3738607071120938</v>
      </c>
      <c r="Y432" s="6">
        <f t="shared" si="93"/>
        <v>1.0900042494488003</v>
      </c>
      <c r="Z432" s="6">
        <f t="shared" si="94"/>
        <v>1.1762015363563343</v>
      </c>
      <c r="AA432" s="6">
        <f t="shared" si="95"/>
        <v>1.0786713648270343</v>
      </c>
      <c r="AB432" s="6">
        <f t="shared" si="96"/>
        <v>1.7671776444567726</v>
      </c>
      <c r="AC432" s="6">
        <f t="shared" si="97"/>
        <v>1.0115741936708322</v>
      </c>
    </row>
    <row r="433" spans="1:29" x14ac:dyDescent="0.25">
      <c r="A433" s="3">
        <f t="shared" si="98"/>
        <v>42799</v>
      </c>
      <c r="B433" s="9">
        <f t="shared" si="84"/>
        <v>8898.1444613792628</v>
      </c>
      <c r="C433" s="9">
        <f t="shared" si="99"/>
        <v>49337.582381540393</v>
      </c>
      <c r="D433" s="9">
        <f t="shared" si="100"/>
        <v>210936.93760963544</v>
      </c>
      <c r="E433" s="9">
        <f t="shared" si="101"/>
        <v>108110.04753480418</v>
      </c>
      <c r="F433" s="9">
        <f t="shared" si="102"/>
        <v>171671.97093105689</v>
      </c>
      <c r="G433" s="9">
        <f t="shared" si="103"/>
        <v>277.95761604749464</v>
      </c>
      <c r="H433" s="9">
        <f t="shared" si="104"/>
        <v>2076268.6917620387</v>
      </c>
      <c r="I433" s="9">
        <f t="shared" si="105"/>
        <v>399249.22391896712</v>
      </c>
      <c r="J433" s="9">
        <f t="shared" si="106"/>
        <v>7335.6752232128674</v>
      </c>
      <c r="K433" s="9">
        <f t="shared" si="107"/>
        <v>33138.46033835518</v>
      </c>
      <c r="L433" s="9">
        <f t="shared" si="108"/>
        <v>112331.89017451725</v>
      </c>
      <c r="M433" s="9">
        <f t="shared" si="109"/>
        <v>261841.26095913458</v>
      </c>
      <c r="N433" s="9">
        <f t="shared" si="110"/>
        <v>7066.1625252898248</v>
      </c>
      <c r="Q433" s="6">
        <f t="shared" si="85"/>
        <v>0.94627326366744702</v>
      </c>
      <c r="R433" s="6">
        <f t="shared" si="86"/>
        <v>1.2000320043876314</v>
      </c>
      <c r="S433" s="6">
        <f t="shared" si="87"/>
        <v>1.0066236872243872</v>
      </c>
      <c r="T433" s="6">
        <f t="shared" si="88"/>
        <v>1.1459883388205288</v>
      </c>
      <c r="U433" s="6">
        <f t="shared" si="89"/>
        <v>1.2335521933559455</v>
      </c>
      <c r="V433" s="6">
        <f t="shared" si="90"/>
        <v>0.75244462746440088</v>
      </c>
      <c r="W433" s="6">
        <f t="shared" si="91"/>
        <v>1.4854214254676565</v>
      </c>
      <c r="X433" s="6">
        <f t="shared" si="92"/>
        <v>1.3738608108454471</v>
      </c>
      <c r="Y433" s="6">
        <f t="shared" si="93"/>
        <v>1.0900048137512994</v>
      </c>
      <c r="Z433" s="6">
        <f t="shared" si="94"/>
        <v>1.1762013993782343</v>
      </c>
      <c r="AA433" s="6">
        <f t="shared" si="95"/>
        <v>1.0786713022865531</v>
      </c>
      <c r="AB433" s="6">
        <f t="shared" si="96"/>
        <v>1.7671744974292487</v>
      </c>
      <c r="AC433" s="6">
        <f t="shared" si="97"/>
        <v>1.0115742373228149</v>
      </c>
    </row>
    <row r="434" spans="1:29" x14ac:dyDescent="0.25">
      <c r="A434" s="3">
        <f t="shared" si="98"/>
        <v>42800</v>
      </c>
      <c r="B434" s="9">
        <f t="shared" si="84"/>
        <v>8317.2752910484705</v>
      </c>
      <c r="C434" s="9">
        <f t="shared" si="99"/>
        <v>41111.315268826023</v>
      </c>
      <c r="D434" s="9">
        <f t="shared" si="100"/>
        <v>202941.53293164258</v>
      </c>
      <c r="E434" s="9">
        <f t="shared" si="101"/>
        <v>93731.340573762398</v>
      </c>
      <c r="F434" s="9">
        <f t="shared" si="102"/>
        <v>126056.93862220923</v>
      </c>
      <c r="G434" s="9">
        <f t="shared" si="103"/>
        <v>274.49676184088668</v>
      </c>
      <c r="H434" s="9">
        <f t="shared" si="104"/>
        <v>2801244.7697478295</v>
      </c>
      <c r="I434" s="9">
        <f t="shared" si="105"/>
        <v>426101.14007606555</v>
      </c>
      <c r="J434" s="9">
        <f t="shared" si="106"/>
        <v>7079.5209141796759</v>
      </c>
      <c r="K434" s="9">
        <f t="shared" si="107"/>
        <v>22792.557638741953</v>
      </c>
      <c r="L434" s="9">
        <f t="shared" si="108"/>
        <v>58031.896470664331</v>
      </c>
      <c r="M434" s="9">
        <f t="shared" si="109"/>
        <v>399141.43414649903</v>
      </c>
      <c r="N434" s="9">
        <f t="shared" si="110"/>
        <v>7031.5965423482758</v>
      </c>
      <c r="Q434" s="6">
        <f t="shared" si="85"/>
        <v>0.94627393220991762</v>
      </c>
      <c r="R434" s="6">
        <f t="shared" si="86"/>
        <v>1.2000321126056666</v>
      </c>
      <c r="S434" s="6">
        <f t="shared" si="87"/>
        <v>1.0066237934858864</v>
      </c>
      <c r="T434" s="6">
        <f t="shared" si="88"/>
        <v>1.1459885858791654</v>
      </c>
      <c r="U434" s="6">
        <f t="shared" si="89"/>
        <v>1.2335508681726577</v>
      </c>
      <c r="V434" s="6">
        <f t="shared" si="90"/>
        <v>0.75244428409408481</v>
      </c>
      <c r="W434" s="6">
        <f t="shared" si="91"/>
        <v>1.4854209050562408</v>
      </c>
      <c r="X434" s="6">
        <f t="shared" si="92"/>
        <v>1.3738608803893431</v>
      </c>
      <c r="Y434" s="6">
        <f t="shared" si="93"/>
        <v>1.0900053552293987</v>
      </c>
      <c r="Z434" s="6">
        <f t="shared" si="94"/>
        <v>1.1762010710827335</v>
      </c>
      <c r="AA434" s="6">
        <f t="shared" si="95"/>
        <v>1.078671416342925</v>
      </c>
      <c r="AB434" s="6">
        <f t="shared" si="96"/>
        <v>1.7671725198052548</v>
      </c>
      <c r="AC434" s="6">
        <f t="shared" si="97"/>
        <v>1.0115743122126728</v>
      </c>
    </row>
    <row r="435" spans="1:29" x14ac:dyDescent="0.25">
      <c r="A435" s="3">
        <f t="shared" si="98"/>
        <v>42801</v>
      </c>
      <c r="B435" s="9">
        <f t="shared" si="84"/>
        <v>6030.139371889064</v>
      </c>
      <c r="C435" s="9">
        <f t="shared" si="99"/>
        <v>56059.474386760834</v>
      </c>
      <c r="D435" s="9">
        <f t="shared" si="100"/>
        <v>215485.70500718767</v>
      </c>
      <c r="E435" s="9">
        <f t="shared" si="101"/>
        <v>86571.101246747872</v>
      </c>
      <c r="F435" s="9">
        <f t="shared" si="102"/>
        <v>58138.222775097514</v>
      </c>
      <c r="G435" s="9">
        <f t="shared" si="103"/>
        <v>267.86833469702486</v>
      </c>
      <c r="H435" s="9">
        <f t="shared" si="104"/>
        <v>2596441.9847807502</v>
      </c>
      <c r="I435" s="9">
        <f t="shared" si="105"/>
        <v>364600.49955458817</v>
      </c>
      <c r="J435" s="9">
        <f t="shared" si="106"/>
        <v>5679.3545208357982</v>
      </c>
      <c r="K435" s="9">
        <f t="shared" si="107"/>
        <v>30152.757788870524</v>
      </c>
      <c r="L435" s="9">
        <f t="shared" si="108"/>
        <v>59037.268435891587</v>
      </c>
      <c r="M435" s="9">
        <f t="shared" si="109"/>
        <v>382595.52418679162</v>
      </c>
      <c r="N435" s="9">
        <f t="shared" si="110"/>
        <v>8543.7791743730177</v>
      </c>
      <c r="Q435" s="6">
        <f t="shared" si="85"/>
        <v>0.94627456837636925</v>
      </c>
      <c r="R435" s="6">
        <f t="shared" si="86"/>
        <v>1.200032446567427</v>
      </c>
      <c r="S435" s="6">
        <f t="shared" si="87"/>
        <v>1.0066238240540504</v>
      </c>
      <c r="T435" s="6">
        <f t="shared" si="88"/>
        <v>1.1459886696789234</v>
      </c>
      <c r="U435" s="6">
        <f t="shared" si="89"/>
        <v>1.2335500314657977</v>
      </c>
      <c r="V435" s="6">
        <f t="shared" si="90"/>
        <v>0.75244410563906061</v>
      </c>
      <c r="W435" s="6">
        <f t="shared" si="91"/>
        <v>1.4854207675484403</v>
      </c>
      <c r="X435" s="6">
        <f t="shared" si="92"/>
        <v>1.3738609248733631</v>
      </c>
      <c r="Y435" s="6">
        <f t="shared" si="93"/>
        <v>1.0900057608040035</v>
      </c>
      <c r="Z435" s="6">
        <f t="shared" si="94"/>
        <v>1.1762006522828157</v>
      </c>
      <c r="AA435" s="6">
        <f t="shared" si="95"/>
        <v>1.0786716483692198</v>
      </c>
      <c r="AB435" s="6">
        <f t="shared" si="96"/>
        <v>1.7671718542132753</v>
      </c>
      <c r="AC435" s="6">
        <f t="shared" si="97"/>
        <v>1.011574398472703</v>
      </c>
    </row>
    <row r="436" spans="1:29" x14ac:dyDescent="0.25">
      <c r="A436" s="3">
        <f t="shared" si="98"/>
        <v>42802</v>
      </c>
      <c r="B436" s="9">
        <f t="shared" si="84"/>
        <v>7447.3372303236674</v>
      </c>
      <c r="C436" s="9">
        <f t="shared" si="99"/>
        <v>65069.876996718805</v>
      </c>
      <c r="D436" s="9">
        <f t="shared" si="100"/>
        <v>223459.55834549773</v>
      </c>
      <c r="E436" s="9">
        <f t="shared" si="101"/>
        <v>111821.97251199221</v>
      </c>
      <c r="F436" s="9">
        <f t="shared" si="102"/>
        <v>136618.8707279193</v>
      </c>
      <c r="G436" s="9">
        <f t="shared" si="103"/>
        <v>248.43268833855967</v>
      </c>
      <c r="H436" s="9">
        <f t="shared" si="104"/>
        <v>1982652.2878841271</v>
      </c>
      <c r="I436" s="9">
        <f t="shared" si="105"/>
        <v>305942.02790832683</v>
      </c>
      <c r="J436" s="9">
        <f t="shared" si="106"/>
        <v>3080.2208011738303</v>
      </c>
      <c r="K436" s="9">
        <f t="shared" si="107"/>
        <v>48424.821972850092</v>
      </c>
      <c r="L436" s="9">
        <f t="shared" si="108"/>
        <v>110760.67726920538</v>
      </c>
      <c r="M436" s="9">
        <f t="shared" si="109"/>
        <v>259769.90398472716</v>
      </c>
      <c r="N436" s="9">
        <f t="shared" si="110"/>
        <v>7397.2295886644779</v>
      </c>
      <c r="Q436" s="6">
        <f t="shared" si="85"/>
        <v>0.94627503325319862</v>
      </c>
      <c r="R436" s="6">
        <f t="shared" si="86"/>
        <v>1.2000328777497573</v>
      </c>
      <c r="S436" s="6">
        <f t="shared" si="87"/>
        <v>1.0066237924731491</v>
      </c>
      <c r="T436" s="6">
        <f t="shared" si="88"/>
        <v>1.1459886130386252</v>
      </c>
      <c r="U436" s="6">
        <f t="shared" si="89"/>
        <v>1.2335497461599301</v>
      </c>
      <c r="V436" s="6">
        <f t="shared" si="90"/>
        <v>0.75244409016053482</v>
      </c>
      <c r="W436" s="6">
        <f t="shared" si="91"/>
        <v>1.4854209409292856</v>
      </c>
      <c r="X436" s="6">
        <f t="shared" si="92"/>
        <v>1.3738609548670726</v>
      </c>
      <c r="Y436" s="6">
        <f t="shared" si="93"/>
        <v>1.0900059704029224</v>
      </c>
      <c r="Z436" s="6">
        <f t="shared" si="94"/>
        <v>1.1762002483999134</v>
      </c>
      <c r="AA436" s="6">
        <f t="shared" si="95"/>
        <v>1.0786719261683746</v>
      </c>
      <c r="AB436" s="6">
        <f t="shared" si="96"/>
        <v>1.767172295304585</v>
      </c>
      <c r="AC436" s="6">
        <f t="shared" si="97"/>
        <v>1.0115744768768431</v>
      </c>
    </row>
    <row r="437" spans="1:29" x14ac:dyDescent="0.25">
      <c r="A437" s="3">
        <f t="shared" si="98"/>
        <v>42803</v>
      </c>
      <c r="B437" s="9">
        <f t="shared" si="84"/>
        <v>8910.3448955636632</v>
      </c>
      <c r="C437" s="9">
        <f t="shared" si="99"/>
        <v>76998.281985961512</v>
      </c>
      <c r="D437" s="9">
        <f t="shared" si="100"/>
        <v>275656.35473312513</v>
      </c>
      <c r="E437" s="9">
        <f t="shared" si="101"/>
        <v>151275.88842015731</v>
      </c>
      <c r="F437" s="9">
        <f t="shared" si="102"/>
        <v>207586.92694693417</v>
      </c>
      <c r="G437" s="9">
        <f t="shared" si="103"/>
        <v>245.42877593651406</v>
      </c>
      <c r="H437" s="9">
        <f t="shared" si="104"/>
        <v>2780717.5188700748</v>
      </c>
      <c r="I437" s="9">
        <f t="shared" si="105"/>
        <v>519147.00751121173</v>
      </c>
      <c r="J437" s="9">
        <f t="shared" si="106"/>
        <v>6250.0493123283213</v>
      </c>
      <c r="K437" s="9">
        <f t="shared" si="107"/>
        <v>61466.645431893521</v>
      </c>
      <c r="L437" s="9">
        <f t="shared" si="108"/>
        <v>172445.60537560441</v>
      </c>
      <c r="M437" s="9">
        <f t="shared" si="109"/>
        <v>351882.38962965767</v>
      </c>
      <c r="N437" s="9">
        <f t="shared" si="110"/>
        <v>7387.5074326783097</v>
      </c>
      <c r="Q437" s="6">
        <f t="shared" si="85"/>
        <v>0.94627525568667548</v>
      </c>
      <c r="R437" s="6">
        <f t="shared" si="86"/>
        <v>1.2000332797961255</v>
      </c>
      <c r="S437" s="6">
        <f t="shared" si="87"/>
        <v>1.0066237200765078</v>
      </c>
      <c r="T437" s="6">
        <f t="shared" si="88"/>
        <v>1.1459884638310069</v>
      </c>
      <c r="U437" s="6">
        <f t="shared" si="89"/>
        <v>1.233549940263122</v>
      </c>
      <c r="V437" s="6">
        <f t="shared" si="90"/>
        <v>0.75244420010902213</v>
      </c>
      <c r="W437" s="6">
        <f t="shared" si="91"/>
        <v>1.4854213013518891</v>
      </c>
      <c r="X437" s="6">
        <f t="shared" si="92"/>
        <v>1.3738609713456094</v>
      </c>
      <c r="Y437" s="6">
        <f t="shared" si="93"/>
        <v>1.0900059785306444</v>
      </c>
      <c r="Z437" s="6">
        <f t="shared" si="94"/>
        <v>1.1761999565005574</v>
      </c>
      <c r="AA437" s="6">
        <f t="shared" si="95"/>
        <v>1.0786721738700822</v>
      </c>
      <c r="AB437" s="6">
        <f t="shared" si="96"/>
        <v>1.7671734412967501</v>
      </c>
      <c r="AC437" s="6">
        <f t="shared" si="97"/>
        <v>1.0115745290894673</v>
      </c>
    </row>
    <row r="438" spans="1:29" x14ac:dyDescent="0.25">
      <c r="A438" s="3">
        <f t="shared" si="98"/>
        <v>42804</v>
      </c>
      <c r="B438" s="9">
        <f t="shared" si="84"/>
        <v>9207.0344934867917</v>
      </c>
      <c r="C438" s="9">
        <f t="shared" si="99"/>
        <v>86539.044972289106</v>
      </c>
      <c r="D438" s="9">
        <f t="shared" si="100"/>
        <v>258611.93956030568</v>
      </c>
      <c r="E438" s="9">
        <f t="shared" si="101"/>
        <v>160571.97554384856</v>
      </c>
      <c r="F438" s="9">
        <f t="shared" si="102"/>
        <v>217991.63198181972</v>
      </c>
      <c r="G438" s="9">
        <f t="shared" si="103"/>
        <v>240.82339923724902</v>
      </c>
      <c r="H438" s="9">
        <f t="shared" si="104"/>
        <v>3994603.5297552929</v>
      </c>
      <c r="I438" s="9">
        <f t="shared" si="105"/>
        <v>585154.40427649883</v>
      </c>
      <c r="J438" s="9">
        <f t="shared" si="106"/>
        <v>10279.431610400527</v>
      </c>
      <c r="K438" s="9">
        <f t="shared" si="107"/>
        <v>67259.053517169028</v>
      </c>
      <c r="L438" s="9">
        <f t="shared" si="108"/>
        <v>170822.48580478516</v>
      </c>
      <c r="M438" s="9">
        <f t="shared" si="109"/>
        <v>416443.02306790068</v>
      </c>
      <c r="N438" s="9">
        <f t="shared" si="110"/>
        <v>8072.4594018354155</v>
      </c>
      <c r="Q438" s="6">
        <f t="shared" si="85"/>
        <v>0.94627523153843107</v>
      </c>
      <c r="R438" s="6">
        <f t="shared" si="86"/>
        <v>1.2000335582068762</v>
      </c>
      <c r="S438" s="6">
        <f t="shared" si="87"/>
        <v>1.0066236302929836</v>
      </c>
      <c r="T438" s="6">
        <f t="shared" si="88"/>
        <v>1.145988279079353</v>
      </c>
      <c r="U438" s="6">
        <f t="shared" si="89"/>
        <v>1.233550451486199</v>
      </c>
      <c r="V438" s="6">
        <f t="shared" si="90"/>
        <v>0.75244437963267885</v>
      </c>
      <c r="W438" s="6">
        <f t="shared" si="91"/>
        <v>1.4854217121390529</v>
      </c>
      <c r="X438" s="6">
        <f t="shared" si="92"/>
        <v>1.3738609672601465</v>
      </c>
      <c r="Y438" s="6">
        <f t="shared" si="93"/>
        <v>1.0900058272881945</v>
      </c>
      <c r="Z438" s="6">
        <f t="shared" si="94"/>
        <v>1.1761998307631043</v>
      </c>
      <c r="AA438" s="6">
        <f t="shared" si="95"/>
        <v>1.0786723310995394</v>
      </c>
      <c r="AB438" s="6">
        <f t="shared" si="96"/>
        <v>1.7671748563798488</v>
      </c>
      <c r="AC438" s="6">
        <f t="shared" si="97"/>
        <v>1.011574546250912</v>
      </c>
    </row>
    <row r="439" spans="1:29" x14ac:dyDescent="0.25">
      <c r="A439" s="3">
        <f t="shared" si="98"/>
        <v>42805</v>
      </c>
      <c r="B439" s="9">
        <f t="shared" si="84"/>
        <v>9189.6957817276125</v>
      </c>
      <c r="C439" s="9">
        <f t="shared" si="99"/>
        <v>92041.379211024047</v>
      </c>
      <c r="D439" s="9">
        <f t="shared" si="100"/>
        <v>275591.87366711226</v>
      </c>
      <c r="E439" s="9">
        <f t="shared" si="101"/>
        <v>163337.24230367457</v>
      </c>
      <c r="F439" s="9">
        <f t="shared" si="102"/>
        <v>187855.71008158883</v>
      </c>
      <c r="G439" s="9">
        <f t="shared" si="103"/>
        <v>230.98723225822914</v>
      </c>
      <c r="H439" s="9">
        <f t="shared" si="104"/>
        <v>3199165.2671411308</v>
      </c>
      <c r="I439" s="9">
        <f t="shared" si="105"/>
        <v>538650.1528860738</v>
      </c>
      <c r="J439" s="9">
        <f t="shared" si="106"/>
        <v>8885.1493825763864</v>
      </c>
      <c r="K439" s="9">
        <f t="shared" si="107"/>
        <v>55089.292855338397</v>
      </c>
      <c r="L439" s="9">
        <f t="shared" si="108"/>
        <v>128456.37884713101</v>
      </c>
      <c r="M439" s="9">
        <f t="shared" si="109"/>
        <v>499750.07487099292</v>
      </c>
      <c r="N439" s="9">
        <f t="shared" si="110"/>
        <v>7697.3187926355977</v>
      </c>
      <c r="Q439" s="6">
        <f t="shared" si="85"/>
        <v>0.9462750162733059</v>
      </c>
      <c r="R439" s="6">
        <f t="shared" si="86"/>
        <v>1.200033672969594</v>
      </c>
      <c r="S439" s="6">
        <f t="shared" si="87"/>
        <v>1.0066235443177385</v>
      </c>
      <c r="T439" s="6">
        <f t="shared" si="88"/>
        <v>1.1459881110198007</v>
      </c>
      <c r="U439" s="6">
        <f t="shared" si="89"/>
        <v>1.2335510810684591</v>
      </c>
      <c r="V439" s="6">
        <f t="shared" si="90"/>
        <v>0.75244457165089251</v>
      </c>
      <c r="W439" s="6">
        <f t="shared" si="91"/>
        <v>1.485422069294414</v>
      </c>
      <c r="X439" s="6">
        <f t="shared" si="92"/>
        <v>1.3738609330687221</v>
      </c>
      <c r="Y439" s="6">
        <f t="shared" si="93"/>
        <v>1.0900055891510634</v>
      </c>
      <c r="Z439" s="6">
        <f t="shared" si="94"/>
        <v>1.1761998569632437</v>
      </c>
      <c r="AA439" s="6">
        <f t="shared" si="95"/>
        <v>1.0786723760897021</v>
      </c>
      <c r="AB439" s="6">
        <f t="shared" si="96"/>
        <v>1.7671761532586547</v>
      </c>
      <c r="AC439" s="6">
        <f t="shared" si="97"/>
        <v>1.0115745323636829</v>
      </c>
    </row>
    <row r="440" spans="1:29" x14ac:dyDescent="0.25">
      <c r="A440" s="3">
        <f t="shared" si="98"/>
        <v>42806</v>
      </c>
      <c r="B440" s="9">
        <f t="shared" si="84"/>
        <v>8420.0890666593896</v>
      </c>
      <c r="C440" s="9">
        <f t="shared" si="99"/>
        <v>59206.758481390039</v>
      </c>
      <c r="D440" s="9">
        <f t="shared" si="100"/>
        <v>212334.07438245643</v>
      </c>
      <c r="E440" s="9">
        <f t="shared" si="101"/>
        <v>123892.81669893504</v>
      </c>
      <c r="F440" s="9">
        <f t="shared" si="102"/>
        <v>211766.24333930467</v>
      </c>
      <c r="G440" s="9">
        <f t="shared" si="103"/>
        <v>209.14774307190697</v>
      </c>
      <c r="H440" s="9">
        <f t="shared" si="104"/>
        <v>3084135.8384587159</v>
      </c>
      <c r="I440" s="9">
        <f t="shared" si="105"/>
        <v>548512.88869273197</v>
      </c>
      <c r="J440" s="9">
        <f t="shared" si="106"/>
        <v>7995.9251873847979</v>
      </c>
      <c r="K440" s="9">
        <f t="shared" si="107"/>
        <v>38977.456684562727</v>
      </c>
      <c r="L440" s="9">
        <f t="shared" si="108"/>
        <v>121169.30074951396</v>
      </c>
      <c r="M440" s="9">
        <f t="shared" si="109"/>
        <v>462719.871509196</v>
      </c>
      <c r="N440" s="9">
        <f t="shared" si="110"/>
        <v>7147.9498155906203</v>
      </c>
      <c r="Q440" s="6">
        <f t="shared" si="85"/>
        <v>0.94627470965494176</v>
      </c>
      <c r="R440" s="6">
        <f t="shared" si="86"/>
        <v>1.2000336381205048</v>
      </c>
      <c r="S440" s="6">
        <f t="shared" si="87"/>
        <v>1.0066234808784726</v>
      </c>
      <c r="T440" s="6">
        <f t="shared" si="88"/>
        <v>1.1459879957878094</v>
      </c>
      <c r="U440" s="6">
        <f t="shared" si="89"/>
        <v>1.23355165197206</v>
      </c>
      <c r="V440" s="6">
        <f t="shared" si="90"/>
        <v>0.75244472896964942</v>
      </c>
      <c r="W440" s="6">
        <f t="shared" si="91"/>
        <v>1.485422311040747</v>
      </c>
      <c r="X440" s="6">
        <f t="shared" si="92"/>
        <v>1.3738608764435818</v>
      </c>
      <c r="Y440" s="6">
        <f t="shared" si="93"/>
        <v>1.0900053429413898</v>
      </c>
      <c r="Z440" s="6">
        <f t="shared" si="94"/>
        <v>1.1761999889732162</v>
      </c>
      <c r="AA440" s="6">
        <f t="shared" si="95"/>
        <v>1.0786723214687035</v>
      </c>
      <c r="AB440" s="6">
        <f t="shared" si="96"/>
        <v>1.7671770668008371</v>
      </c>
      <c r="AC440" s="6">
        <f t="shared" si="97"/>
        <v>1.0115744988893305</v>
      </c>
    </row>
    <row r="441" spans="1:29" x14ac:dyDescent="0.25">
      <c r="A441" s="3">
        <f t="shared" si="98"/>
        <v>42807</v>
      </c>
      <c r="B441" s="9">
        <f t="shared" si="84"/>
        <v>7870.4248558124837</v>
      </c>
      <c r="C441" s="9">
        <f t="shared" si="99"/>
        <v>49334.955440705249</v>
      </c>
      <c r="D441" s="9">
        <f t="shared" si="100"/>
        <v>204285.70694474832</v>
      </c>
      <c r="E441" s="9">
        <f t="shared" si="101"/>
        <v>107414.98677098798</v>
      </c>
      <c r="F441" s="9">
        <f t="shared" si="102"/>
        <v>155497.79491136144</v>
      </c>
      <c r="G441" s="9">
        <f t="shared" si="103"/>
        <v>206.54366706938592</v>
      </c>
      <c r="H441" s="9">
        <f t="shared" si="104"/>
        <v>4161031.7665640605</v>
      </c>
      <c r="I441" s="9">
        <f t="shared" si="105"/>
        <v>585403.66470728198</v>
      </c>
      <c r="J441" s="9">
        <f t="shared" si="106"/>
        <v>7716.7142683743095</v>
      </c>
      <c r="K441" s="9">
        <f t="shared" si="107"/>
        <v>26808.610272237915</v>
      </c>
      <c r="L441" s="9">
        <f t="shared" si="108"/>
        <v>62597.394021463595</v>
      </c>
      <c r="M441" s="9">
        <f t="shared" si="109"/>
        <v>705353.75189340103</v>
      </c>
      <c r="N441" s="9">
        <f t="shared" si="110"/>
        <v>7112.9834655734203</v>
      </c>
      <c r="Q441" s="6">
        <f t="shared" si="85"/>
        <v>0.94627442045631061</v>
      </c>
      <c r="R441" s="6">
        <f t="shared" si="86"/>
        <v>1.2000334973012907</v>
      </c>
      <c r="S441" s="6">
        <f t="shared" si="87"/>
        <v>1.0066234545176049</v>
      </c>
      <c r="T441" s="6">
        <f t="shared" si="88"/>
        <v>1.1459879493183729</v>
      </c>
      <c r="U441" s="6">
        <f t="shared" si="89"/>
        <v>1.2335520488672664</v>
      </c>
      <c r="V441" s="6">
        <f t="shared" si="90"/>
        <v>0.75244482187775286</v>
      </c>
      <c r="W441" s="6">
        <f t="shared" si="91"/>
        <v>1.4854224134575145</v>
      </c>
      <c r="X441" s="6">
        <f t="shared" si="92"/>
        <v>1.3738608270392765</v>
      </c>
      <c r="Y441" s="6">
        <f t="shared" si="93"/>
        <v>1.0900051517495188</v>
      </c>
      <c r="Z441" s="6">
        <f t="shared" si="94"/>
        <v>1.1762001745108948</v>
      </c>
      <c r="AA441" s="6">
        <f t="shared" si="95"/>
        <v>1.0786722100854857</v>
      </c>
      <c r="AB441" s="6">
        <f t="shared" si="96"/>
        <v>1.767177475326982</v>
      </c>
      <c r="AC441" s="6">
        <f t="shared" si="97"/>
        <v>1.0115744586218771</v>
      </c>
    </row>
    <row r="442" spans="1:29" x14ac:dyDescent="0.25">
      <c r="A442" s="3">
        <f t="shared" si="98"/>
        <v>42808</v>
      </c>
      <c r="B442" s="9">
        <f t="shared" si="84"/>
        <v>5706.1654313670188</v>
      </c>
      <c r="C442" s="9">
        <f t="shared" si="99"/>
        <v>67273.236719522247</v>
      </c>
      <c r="D442" s="9">
        <f t="shared" si="100"/>
        <v>216912.96735643555</v>
      </c>
      <c r="E442" s="9">
        <f t="shared" si="101"/>
        <v>99209.440223104277</v>
      </c>
      <c r="F442" s="9">
        <f t="shared" si="102"/>
        <v>71716.533764136373</v>
      </c>
      <c r="G442" s="9">
        <f t="shared" si="103"/>
        <v>201.55614642674533</v>
      </c>
      <c r="H442" s="9">
        <f t="shared" si="104"/>
        <v>3856813.0389841544</v>
      </c>
      <c r="I442" s="9">
        <f t="shared" si="105"/>
        <v>500910.3350181058</v>
      </c>
      <c r="J442" s="9">
        <f t="shared" si="106"/>
        <v>6190.5251242725371</v>
      </c>
      <c r="K442" s="9">
        <f t="shared" si="107"/>
        <v>35465.684655686622</v>
      </c>
      <c r="L442" s="9">
        <f t="shared" si="108"/>
        <v>63681.853584967183</v>
      </c>
      <c r="M442" s="9">
        <f t="shared" si="109"/>
        <v>676114.15871069091</v>
      </c>
      <c r="N442" s="9">
        <f t="shared" si="110"/>
        <v>8642.6684894883001</v>
      </c>
      <c r="Q442" s="6">
        <f t="shared" si="85"/>
        <v>0.94627422012294982</v>
      </c>
      <c r="R442" s="6">
        <f t="shared" si="86"/>
        <v>1.2000333120392168</v>
      </c>
      <c r="S442" s="6">
        <f t="shared" si="87"/>
        <v>1.0066234665041947</v>
      </c>
      <c r="T442" s="6">
        <f t="shared" si="88"/>
        <v>1.1459879658956189</v>
      </c>
      <c r="U442" s="6">
        <f t="shared" si="89"/>
        <v>1.2335522198806339</v>
      </c>
      <c r="V442" s="6">
        <f t="shared" si="90"/>
        <v>0.75244484068905493</v>
      </c>
      <c r="W442" s="6">
        <f t="shared" si="91"/>
        <v>1.4854223824723096</v>
      </c>
      <c r="X442" s="6">
        <f t="shared" si="92"/>
        <v>1.3738608027965942</v>
      </c>
      <c r="Y442" s="6">
        <f t="shared" si="93"/>
        <v>1.0900050527857368</v>
      </c>
      <c r="Z442" s="6">
        <f t="shared" si="94"/>
        <v>1.1762003629657092</v>
      </c>
      <c r="AA442" s="6">
        <f t="shared" si="95"/>
        <v>1.0786720875156874</v>
      </c>
      <c r="AB442" s="6">
        <f t="shared" si="96"/>
        <v>1.7671773870009964</v>
      </c>
      <c r="AC442" s="6">
        <f t="shared" si="97"/>
        <v>1.0115744231091435</v>
      </c>
    </row>
    <row r="443" spans="1:29" x14ac:dyDescent="0.25">
      <c r="A443" s="3">
        <f t="shared" si="98"/>
        <v>42809</v>
      </c>
      <c r="B443" s="9">
        <f t="shared" si="84"/>
        <v>7047.2225881620261</v>
      </c>
      <c r="C443" s="9">
        <f t="shared" si="99"/>
        <v>78086.008891391553</v>
      </c>
      <c r="D443" s="9">
        <f t="shared" si="100"/>
        <v>224939.6438004052</v>
      </c>
      <c r="E443" s="9">
        <f t="shared" si="101"/>
        <v>128146.64159527214</v>
      </c>
      <c r="F443" s="9">
        <f t="shared" si="102"/>
        <v>168526.50438137562</v>
      </c>
      <c r="G443" s="9">
        <f t="shared" si="103"/>
        <v>186.93188362832919</v>
      </c>
      <c r="H443" s="9">
        <f t="shared" si="104"/>
        <v>2945075.8093304168</v>
      </c>
      <c r="I443" s="9">
        <f t="shared" si="105"/>
        <v>420321.76073257456</v>
      </c>
      <c r="J443" s="9">
        <f t="shared" si="106"/>
        <v>3357.4562283244413</v>
      </c>
      <c r="K443" s="9">
        <f t="shared" si="107"/>
        <v>56957.299818652435</v>
      </c>
      <c r="L443" s="9">
        <f t="shared" si="108"/>
        <v>119474.43961405738</v>
      </c>
      <c r="M443" s="9">
        <f t="shared" si="109"/>
        <v>459059.38125405594</v>
      </c>
      <c r="N443" s="9">
        <f t="shared" si="110"/>
        <v>7482.8480826559025</v>
      </c>
      <c r="Q443" s="6">
        <f t="shared" si="85"/>
        <v>0.9462741339908074</v>
      </c>
      <c r="R443" s="6">
        <f t="shared" si="86"/>
        <v>1.200033141223382</v>
      </c>
      <c r="S443" s="6">
        <f t="shared" si="87"/>
        <v>1.0066235047892607</v>
      </c>
      <c r="T443" s="6">
        <f t="shared" si="88"/>
        <v>1.1459880264724289</v>
      </c>
      <c r="U443" s="6">
        <f t="shared" si="89"/>
        <v>1.2335521695022744</v>
      </c>
      <c r="V443" s="6">
        <f t="shared" si="90"/>
        <v>0.75244479653008356</v>
      </c>
      <c r="W443" s="6">
        <f t="shared" si="91"/>
        <v>1.4854222433896271</v>
      </c>
      <c r="X443" s="6">
        <f t="shared" si="92"/>
        <v>1.373860804957862</v>
      </c>
      <c r="Y443" s="6">
        <f t="shared" si="93"/>
        <v>1.0900050499772485</v>
      </c>
      <c r="Z443" s="6">
        <f t="shared" si="94"/>
        <v>1.1762005000366582</v>
      </c>
      <c r="AA443" s="6">
        <f t="shared" si="95"/>
        <v>1.0786719850373709</v>
      </c>
      <c r="AB443" s="6">
        <f t="shared" si="96"/>
        <v>1.7671769293222117</v>
      </c>
      <c r="AC443" s="6">
        <f t="shared" si="97"/>
        <v>1.0115743999784226</v>
      </c>
    </row>
    <row r="444" spans="1:29" x14ac:dyDescent="0.25">
      <c r="A444" s="3">
        <f t="shared" si="98"/>
        <v>42810</v>
      </c>
      <c r="B444" s="9">
        <f t="shared" ref="B444:B507" si="111">SUM(Q430:Q443)/14*B437</f>
        <v>8431.6290367427955</v>
      </c>
      <c r="C444" s="9">
        <f t="shared" si="99"/>
        <v>92400.481029350223</v>
      </c>
      <c r="D444" s="9">
        <f t="shared" si="100"/>
        <v>277482.17835406051</v>
      </c>
      <c r="E444" s="9">
        <f t="shared" si="101"/>
        <v>173360.36885138386</v>
      </c>
      <c r="F444" s="9">
        <f t="shared" si="102"/>
        <v>256069.25962435585</v>
      </c>
      <c r="G444" s="9">
        <f t="shared" si="103"/>
        <v>184.67158559513251</v>
      </c>
      <c r="H444" s="9">
        <f t="shared" si="104"/>
        <v>4130539.1184632904</v>
      </c>
      <c r="I444" s="9">
        <f t="shared" si="105"/>
        <v>713235.73563853966</v>
      </c>
      <c r="J444" s="9">
        <f t="shared" si="106"/>
        <v>6812.585740152882</v>
      </c>
      <c r="K444" s="9">
        <f t="shared" si="107"/>
        <v>72297.102439068651</v>
      </c>
      <c r="L444" s="9">
        <f t="shared" si="108"/>
        <v>186012.2328161269</v>
      </c>
      <c r="M444" s="9">
        <f t="shared" si="109"/>
        <v>621838.21919530234</v>
      </c>
      <c r="N444" s="9">
        <f t="shared" si="110"/>
        <v>7473.0133475581006</v>
      </c>
      <c r="Q444" s="6">
        <f t="shared" si="85"/>
        <v>0.94627414938121934</v>
      </c>
      <c r="R444" s="6">
        <f t="shared" si="86"/>
        <v>1.2000330221159594</v>
      </c>
      <c r="S444" s="6">
        <f t="shared" si="87"/>
        <v>1.0066235499003933</v>
      </c>
      <c r="T444" s="6">
        <f t="shared" si="88"/>
        <v>1.1459881059821548</v>
      </c>
      <c r="U444" s="6">
        <f t="shared" si="89"/>
        <v>1.233551955272286</v>
      </c>
      <c r="V444" s="6">
        <f t="shared" si="90"/>
        <v>0.75244471594847617</v>
      </c>
      <c r="W444" s="6">
        <f t="shared" si="91"/>
        <v>1.4854220504000371</v>
      </c>
      <c r="X444" s="6">
        <f t="shared" si="92"/>
        <v>1.3738608242351014</v>
      </c>
      <c r="Y444" s="6">
        <f t="shared" si="93"/>
        <v>1.0900051183140185</v>
      </c>
      <c r="Z444" s="6">
        <f t="shared" si="94"/>
        <v>1.1762005544808123</v>
      </c>
      <c r="AA444" s="6">
        <f t="shared" si="95"/>
        <v>1.078671923305746</v>
      </c>
      <c r="AB444" s="6">
        <f t="shared" si="96"/>
        <v>1.767176299586241</v>
      </c>
      <c r="AC444" s="6">
        <f t="shared" si="97"/>
        <v>1.0115743930762844</v>
      </c>
    </row>
    <row r="445" spans="1:29" x14ac:dyDescent="0.25">
      <c r="A445" s="3">
        <f t="shared" si="98"/>
        <v>42811</v>
      </c>
      <c r="B445" s="9">
        <f t="shared" si="111"/>
        <v>8712.3795157113564</v>
      </c>
      <c r="C445" s="9">
        <f t="shared" si="99"/>
        <v>103849.7072568296</v>
      </c>
      <c r="D445" s="9">
        <f t="shared" si="100"/>
        <v>260324.8783301471</v>
      </c>
      <c r="E445" s="9">
        <f t="shared" si="101"/>
        <v>184013.58607382726</v>
      </c>
      <c r="F445" s="9">
        <f t="shared" si="102"/>
        <v>268903.94165111886</v>
      </c>
      <c r="G445" s="9">
        <f t="shared" si="103"/>
        <v>181.20627358697948</v>
      </c>
      <c r="H445" s="9">
        <f t="shared" si="104"/>
        <v>5933671.4698735792</v>
      </c>
      <c r="I445" s="9">
        <f t="shared" si="105"/>
        <v>803920.72598449409</v>
      </c>
      <c r="J445" s="9">
        <f t="shared" si="106"/>
        <v>11204.634111930216</v>
      </c>
      <c r="K445" s="9">
        <f t="shared" si="107"/>
        <v>79110.134818614664</v>
      </c>
      <c r="L445" s="9">
        <f t="shared" si="108"/>
        <v>184261.41662970185</v>
      </c>
      <c r="M445" s="9">
        <f t="shared" si="109"/>
        <v>735927.99136864778</v>
      </c>
      <c r="N445" s="9">
        <f t="shared" si="110"/>
        <v>8165.8932780543946</v>
      </c>
      <c r="Q445" s="6">
        <f t="shared" si="85"/>
        <v>0.9462742343231838</v>
      </c>
      <c r="R445" s="6">
        <f t="shared" si="86"/>
        <v>1.2000329711297784</v>
      </c>
      <c r="S445" s="6">
        <f t="shared" si="87"/>
        <v>1.0066235873438549</v>
      </c>
      <c r="T445" s="6">
        <f t="shared" si="88"/>
        <v>1.145988180381933</v>
      </c>
      <c r="U445" s="6">
        <f t="shared" si="89"/>
        <v>1.2335516698803612</v>
      </c>
      <c r="V445" s="6">
        <f t="shared" si="90"/>
        <v>0.75244463021827346</v>
      </c>
      <c r="W445" s="6">
        <f t="shared" si="91"/>
        <v>1.4854218762073423</v>
      </c>
      <c r="X445" s="6">
        <f t="shared" si="92"/>
        <v>1.3738608478534551</v>
      </c>
      <c r="Y445" s="6">
        <f t="shared" si="93"/>
        <v>1.0900052198016073</v>
      </c>
      <c r="Z445" s="6">
        <f t="shared" si="94"/>
        <v>1.1762005363102597</v>
      </c>
      <c r="AA445" s="6">
        <f t="shared" si="95"/>
        <v>1.0786719076332527</v>
      </c>
      <c r="AB445" s="6">
        <f t="shared" si="96"/>
        <v>1.767175701365167</v>
      </c>
      <c r="AC445" s="6">
        <f t="shared" si="97"/>
        <v>1.0115744002624201</v>
      </c>
    </row>
    <row r="446" spans="1:29" x14ac:dyDescent="0.25">
      <c r="A446" s="3">
        <f t="shared" si="98"/>
        <v>42812</v>
      </c>
      <c r="B446" s="9">
        <f t="shared" si="111"/>
        <v>8695.973415399154</v>
      </c>
      <c r="C446" s="9">
        <f t="shared" si="99"/>
        <v>110452.69081264938</v>
      </c>
      <c r="D446" s="9">
        <f t="shared" si="100"/>
        <v>277417.28678757709</v>
      </c>
      <c r="E446" s="9">
        <f t="shared" si="101"/>
        <v>187182.55732081662</v>
      </c>
      <c r="F446" s="9">
        <f t="shared" si="102"/>
        <v>231729.67700454633</v>
      </c>
      <c r="G446" s="9">
        <f t="shared" si="103"/>
        <v>173.8050870454002</v>
      </c>
      <c r="H446" s="9">
        <f t="shared" si="104"/>
        <v>4752109.7177987713</v>
      </c>
      <c r="I446" s="9">
        <f t="shared" si="105"/>
        <v>740030.36586474185</v>
      </c>
      <c r="J446" s="9">
        <f t="shared" si="106"/>
        <v>9684.8600961145785</v>
      </c>
      <c r="K446" s="9">
        <f t="shared" si="107"/>
        <v>64796.052498644829</v>
      </c>
      <c r="L446" s="9">
        <f t="shared" si="108"/>
        <v>138562.28967068961</v>
      </c>
      <c r="M446" s="9">
        <f t="shared" si="109"/>
        <v>883145.98568467086</v>
      </c>
      <c r="N446" s="9">
        <f t="shared" si="110"/>
        <v>7786.410749339313</v>
      </c>
      <c r="Q446" s="6">
        <f t="shared" si="85"/>
        <v>0.94627435139799143</v>
      </c>
      <c r="R446" s="6">
        <f t="shared" si="86"/>
        <v>1.2000329825503111</v>
      </c>
      <c r="S446" s="6">
        <f t="shared" si="87"/>
        <v>1.0066236101093087</v>
      </c>
      <c r="T446" s="6">
        <f t="shared" si="88"/>
        <v>1.1459882307355791</v>
      </c>
      <c r="U446" s="6">
        <f t="shared" si="89"/>
        <v>1.2335514150935434</v>
      </c>
      <c r="V446" s="6">
        <f t="shared" si="90"/>
        <v>0.7524445630444937</v>
      </c>
      <c r="W446" s="6">
        <f t="shared" si="91"/>
        <v>1.4854217650485428</v>
      </c>
      <c r="X446" s="6">
        <f t="shared" si="92"/>
        <v>1.373860866649119</v>
      </c>
      <c r="Y446" s="6">
        <f t="shared" si="93"/>
        <v>1.0900053200125606</v>
      </c>
      <c r="Z446" s="6">
        <f t="shared" si="94"/>
        <v>1.1762004763574634</v>
      </c>
      <c r="AA446" s="6">
        <f t="shared" si="95"/>
        <v>1.0786719267214055</v>
      </c>
      <c r="AB446" s="6">
        <f t="shared" si="96"/>
        <v>1.767175294396202</v>
      </c>
      <c r="AC446" s="6">
        <f t="shared" si="97"/>
        <v>1.0115744142998149</v>
      </c>
    </row>
    <row r="447" spans="1:29" x14ac:dyDescent="0.25">
      <c r="A447" s="3">
        <f t="shared" si="98"/>
        <v>42813</v>
      </c>
      <c r="B447" s="9">
        <f t="shared" si="111"/>
        <v>7967.7152830199393</v>
      </c>
      <c r="C447" s="9">
        <f t="shared" si="99"/>
        <v>71050.066186118871</v>
      </c>
      <c r="D447" s="9">
        <f t="shared" si="100"/>
        <v>213740.49408806063</v>
      </c>
      <c r="E447" s="9">
        <f t="shared" si="101"/>
        <v>141979.7123372787</v>
      </c>
      <c r="F447" s="9">
        <f t="shared" si="102"/>
        <v>261224.51330834979</v>
      </c>
      <c r="G447" s="9">
        <f t="shared" si="103"/>
        <v>157.372074280623</v>
      </c>
      <c r="H447" s="9">
        <f t="shared" si="104"/>
        <v>4581242.3803384267</v>
      </c>
      <c r="I447" s="9">
        <f t="shared" si="105"/>
        <v>753580.39887818799</v>
      </c>
      <c r="J447" s="9">
        <f t="shared" si="106"/>
        <v>8715.6016041109833</v>
      </c>
      <c r="K447" s="9">
        <f t="shared" si="107"/>
        <v>45845.300168437934</v>
      </c>
      <c r="L447" s="9">
        <f t="shared" si="108"/>
        <v>130701.92796213139</v>
      </c>
      <c r="M447" s="9">
        <f t="shared" si="109"/>
        <v>817707.0474843987</v>
      </c>
      <c r="N447" s="9">
        <f t="shared" si="110"/>
        <v>7230.6832607966171</v>
      </c>
      <c r="Q447" s="6">
        <f t="shared" si="85"/>
        <v>0.94627446573805352</v>
      </c>
      <c r="R447" s="6">
        <f t="shared" si="86"/>
        <v>1.2000330369116803</v>
      </c>
      <c r="S447" s="6">
        <f t="shared" si="87"/>
        <v>1.0066236175691281</v>
      </c>
      <c r="T447" s="6">
        <f t="shared" si="88"/>
        <v>1.1459882511372359</v>
      </c>
      <c r="U447" s="6">
        <f t="shared" si="89"/>
        <v>1.2335512458886098</v>
      </c>
      <c r="V447" s="6">
        <f t="shared" si="90"/>
        <v>0.75244452543060425</v>
      </c>
      <c r="W447" s="6">
        <f t="shared" si="91"/>
        <v>1.4854217259859357</v>
      </c>
      <c r="X447" s="6">
        <f t="shared" si="92"/>
        <v>1.3738608780446206</v>
      </c>
      <c r="Y447" s="6">
        <f t="shared" si="93"/>
        <v>1.0900053964814005</v>
      </c>
      <c r="Z447" s="6">
        <f t="shared" si="94"/>
        <v>1.1762004006432585</v>
      </c>
      <c r="AA447" s="6">
        <f t="shared" si="95"/>
        <v>1.0786719668567177</v>
      </c>
      <c r="AB447" s="6">
        <f t="shared" si="96"/>
        <v>1.7671751265347326</v>
      </c>
      <c r="AC447" s="6">
        <f t="shared" si="97"/>
        <v>1.0115744300590281</v>
      </c>
    </row>
    <row r="448" spans="1:29" x14ac:dyDescent="0.25">
      <c r="A448" s="3">
        <f t="shared" si="98"/>
        <v>42814</v>
      </c>
      <c r="B448" s="9">
        <f t="shared" si="111"/>
        <v>7447.582751337337</v>
      </c>
      <c r="C448" s="9">
        <f t="shared" si="99"/>
        <v>59203.580041949645</v>
      </c>
      <c r="D448" s="9">
        <f t="shared" si="100"/>
        <v>205638.81632599112</v>
      </c>
      <c r="E448" s="9">
        <f t="shared" si="101"/>
        <v>123096.31216286385</v>
      </c>
      <c r="F448" s="9">
        <f t="shared" si="102"/>
        <v>191814.48812233564</v>
      </c>
      <c r="G448" s="9">
        <f t="shared" si="103"/>
        <v>155.41265004340403</v>
      </c>
      <c r="H448" s="9">
        <f t="shared" si="104"/>
        <v>6180887.0778909018</v>
      </c>
      <c r="I448" s="9">
        <f t="shared" si="105"/>
        <v>804263.19561518834</v>
      </c>
      <c r="J448" s="9">
        <f t="shared" si="106"/>
        <v>8411.2605168302816</v>
      </c>
      <c r="K448" s="9">
        <f t="shared" si="107"/>
        <v>31532.296230416861</v>
      </c>
      <c r="L448" s="9">
        <f t="shared" si="108"/>
        <v>67522.057100691411</v>
      </c>
      <c r="M448" s="9">
        <f t="shared" si="109"/>
        <v>1246483.6374498203</v>
      </c>
      <c r="N448" s="9">
        <f t="shared" si="110"/>
        <v>7195.3122931302569</v>
      </c>
      <c r="Q448" s="6">
        <f t="shared" si="85"/>
        <v>0.94627455160023943</v>
      </c>
      <c r="R448" s="6">
        <f t="shared" si="86"/>
        <v>1.2000331106633979</v>
      </c>
      <c r="S448" s="6">
        <f t="shared" si="87"/>
        <v>1.0066236125937522</v>
      </c>
      <c r="T448" s="6">
        <f t="shared" si="88"/>
        <v>1.1459882448741434</v>
      </c>
      <c r="U448" s="6">
        <f t="shared" si="89"/>
        <v>1.2335511782123716</v>
      </c>
      <c r="V448" s="6">
        <f t="shared" si="90"/>
        <v>0.75244451814247582</v>
      </c>
      <c r="W448" s="6">
        <f t="shared" si="91"/>
        <v>1.4854217474515272</v>
      </c>
      <c r="X448" s="6">
        <f t="shared" si="92"/>
        <v>1.373860882844562</v>
      </c>
      <c r="Y448" s="6">
        <f t="shared" si="93"/>
        <v>1.0900054381049791</v>
      </c>
      <c r="Z448" s="6">
        <f t="shared" si="94"/>
        <v>1.1762003293050456</v>
      </c>
      <c r="AA448" s="6">
        <f t="shared" si="95"/>
        <v>1.0786720143260153</v>
      </c>
      <c r="AB448" s="6">
        <f t="shared" si="96"/>
        <v>1.7671751714708386</v>
      </c>
      <c r="AC448" s="6">
        <f t="shared" si="97"/>
        <v>1.0115744438259002</v>
      </c>
    </row>
    <row r="449" spans="1:29" x14ac:dyDescent="0.25">
      <c r="A449" s="3">
        <f t="shared" si="98"/>
        <v>42815</v>
      </c>
      <c r="B449" s="9">
        <f t="shared" si="111"/>
        <v>5399.5993873767311</v>
      </c>
      <c r="C449" s="9">
        <f t="shared" si="99"/>
        <v>80730.116320821558</v>
      </c>
      <c r="D449" s="9">
        <f t="shared" si="100"/>
        <v>218349.71201606229</v>
      </c>
      <c r="E449" s="9">
        <f t="shared" si="101"/>
        <v>113692.84985972744</v>
      </c>
      <c r="F449" s="9">
        <f t="shared" si="102"/>
        <v>88466.016310270177</v>
      </c>
      <c r="G449" s="9">
        <f t="shared" si="103"/>
        <v>151.65982084629039</v>
      </c>
      <c r="H449" s="9">
        <f t="shared" si="104"/>
        <v>5728994.1960303299</v>
      </c>
      <c r="I449" s="9">
        <f t="shared" si="105"/>
        <v>688181.11518178624</v>
      </c>
      <c r="J449" s="9">
        <f t="shared" si="106"/>
        <v>6747.7060868285216</v>
      </c>
      <c r="K449" s="9">
        <f t="shared" si="107"/>
        <v>41714.748091929403</v>
      </c>
      <c r="L449" s="9">
        <f t="shared" si="108"/>
        <v>68691.836002558892</v>
      </c>
      <c r="M449" s="9">
        <f t="shared" si="109"/>
        <v>1194812.2824126161</v>
      </c>
      <c r="N449" s="9">
        <f t="shared" si="110"/>
        <v>8742.7026516750102</v>
      </c>
      <c r="Q449" s="6">
        <f t="shared" ref="Q449:Q510" si="112">IF(ISERROR(B449/B442),1,B449/B442)</f>
        <v>0.94627459584240547</v>
      </c>
      <c r="R449" s="6">
        <f t="shared" ref="R449:R510" si="113">IF(ISERROR(C449/C442),1,C449/C442)</f>
        <v>1.2000331819532359</v>
      </c>
      <c r="S449" s="6">
        <f t="shared" ref="S449:S510" si="114">IF(ISERROR(D449/D442),1,D449/D442)</f>
        <v>1.0066235996728856</v>
      </c>
      <c r="T449" s="6">
        <f t="shared" ref="T449:T510" si="115">IF(ISERROR(E449/E442),1,E449/E442)</f>
        <v>1.1459882205166421</v>
      </c>
      <c r="U449" s="6">
        <f t="shared" ref="U449:U510" si="116">IF(ISERROR(F449/F442),1,F449/F442)</f>
        <v>1.2335512003580658</v>
      </c>
      <c r="V449" s="6">
        <f t="shared" ref="V449:V510" si="117">IF(ISERROR(G449/G442),1,G449/G442)</f>
        <v>0.75244453486021801</v>
      </c>
      <c r="W449" s="6">
        <f t="shared" ref="W449:W510" si="118">IF(ISERROR(H449/H442),1,H449/H442)</f>
        <v>1.4854218076226191</v>
      </c>
      <c r="X449" s="6">
        <f t="shared" ref="X449:X510" si="119">IF(ISERROR(I449/I442),1,I449/I442)</f>
        <v>1.3738608830199348</v>
      </c>
      <c r="Y449" s="6">
        <f t="shared" ref="Y449:Y510" si="120">IF(ISERROR(J449/J442),1,J449/J442)</f>
        <v>1.0900054440246634</v>
      </c>
      <c r="Z449" s="6">
        <f t="shared" ref="Z449:Z510" si="121">IF(ISERROR(K449/K442),1,K449/K442)</f>
        <v>1.1762002763209252</v>
      </c>
      <c r="AA449" s="6">
        <f t="shared" ref="AA449:AA510" si="122">IF(ISERROR(L449/L442),1,L449/L442)</f>
        <v>1.0786720570390931</v>
      </c>
      <c r="AB449" s="6">
        <f t="shared" ref="AB449:AB510" si="123">IF(ISERROR(M449/M442),1,M449/M442)</f>
        <v>1.7671753608755234</v>
      </c>
      <c r="AC449" s="6">
        <f t="shared" ref="AC449:AC510" si="124">IF(ISERROR(N449/N442),1,N449/N442)</f>
        <v>1.0115744532268451</v>
      </c>
    </row>
    <row r="450" spans="1:29" x14ac:dyDescent="0.25">
      <c r="A450" s="3">
        <f t="shared" si="98"/>
        <v>42816</v>
      </c>
      <c r="B450" s="9">
        <f t="shared" si="111"/>
        <v>6668.6077202501556</v>
      </c>
      <c r="C450" s="9">
        <f t="shared" si="99"/>
        <v>93705.805817632616</v>
      </c>
      <c r="D450" s="9">
        <f t="shared" si="100"/>
        <v>226429.55034634206</v>
      </c>
      <c r="E450" s="9">
        <f t="shared" si="101"/>
        <v>146854.53765561851</v>
      </c>
      <c r="F450" s="9">
        <f t="shared" si="102"/>
        <v>207886.08584246089</v>
      </c>
      <c r="G450" s="9">
        <f t="shared" si="103"/>
        <v>140.65587995834252</v>
      </c>
      <c r="H450" s="9">
        <f t="shared" si="104"/>
        <v>4374680.0510739004</v>
      </c>
      <c r="I450" s="9">
        <f t="shared" si="105"/>
        <v>577463.62409598392</v>
      </c>
      <c r="J450" s="9">
        <f t="shared" si="106"/>
        <v>3659.6454909786708</v>
      </c>
      <c r="K450" s="9">
        <f t="shared" si="107"/>
        <v>66993.190255637484</v>
      </c>
      <c r="L450" s="9">
        <f t="shared" si="108"/>
        <v>128873.74302963133</v>
      </c>
      <c r="M450" s="9">
        <f t="shared" si="109"/>
        <v>811238.54271423072</v>
      </c>
      <c r="N450" s="9">
        <f t="shared" si="110"/>
        <v>7569.4579870576845</v>
      </c>
      <c r="Q450" s="6">
        <f t="shared" si="112"/>
        <v>0.94627459780426537</v>
      </c>
      <c r="R450" s="6">
        <f t="shared" si="113"/>
        <v>1.2000332344807936</v>
      </c>
      <c r="S450" s="6">
        <f t="shared" si="114"/>
        <v>1.0066235836456596</v>
      </c>
      <c r="T450" s="6">
        <f t="shared" si="115"/>
        <v>1.1459881884336216</v>
      </c>
      <c r="U450" s="6">
        <f t="shared" si="116"/>
        <v>1.2335512838503699</v>
      </c>
      <c r="V450" s="6">
        <f t="shared" si="117"/>
        <v>0.75244456551887218</v>
      </c>
      <c r="W450" s="6">
        <f t="shared" si="118"/>
        <v>1.485421881913632</v>
      </c>
      <c r="X450" s="6">
        <f t="shared" si="119"/>
        <v>1.3738608800304042</v>
      </c>
      <c r="Y450" s="6">
        <f t="shared" si="120"/>
        <v>1.0900054213975676</v>
      </c>
      <c r="Z450" s="6">
        <f t="shared" si="121"/>
        <v>1.1762002494665045</v>
      </c>
      <c r="AA450" s="6">
        <f t="shared" si="122"/>
        <v>1.0786720862297983</v>
      </c>
      <c r="AB450" s="6">
        <f t="shared" si="123"/>
        <v>1.7671756113513979</v>
      </c>
      <c r="AC450" s="6">
        <f t="shared" si="124"/>
        <v>1.0115744571378551</v>
      </c>
    </row>
    <row r="451" spans="1:29" x14ac:dyDescent="0.25">
      <c r="A451" s="3">
        <f t="shared" si="98"/>
        <v>42817</v>
      </c>
      <c r="B451" s="9">
        <f t="shared" si="111"/>
        <v>7978.6361133254213</v>
      </c>
      <c r="C451" s="9">
        <f t="shared" si="99"/>
        <v>110883.65047166948</v>
      </c>
      <c r="D451" s="9">
        <f t="shared" si="100"/>
        <v>279320.10063357512</v>
      </c>
      <c r="E451" s="9">
        <f t="shared" si="101"/>
        <v>198668.92978834757</v>
      </c>
      <c r="F451" s="9">
        <f t="shared" si="102"/>
        <v>315874.59208961314</v>
      </c>
      <c r="G451" s="9">
        <f t="shared" si="103"/>
        <v>138.95513725718055</v>
      </c>
      <c r="H451" s="9">
        <f t="shared" si="104"/>
        <v>6135593.4682922307</v>
      </c>
      <c r="I451" s="9">
        <f t="shared" si="105"/>
        <v>979886.67162091192</v>
      </c>
      <c r="J451" s="9">
        <f t="shared" si="106"/>
        <v>7425.7551233491131</v>
      </c>
      <c r="K451" s="9">
        <f t="shared" si="107"/>
        <v>85035.869930045941</v>
      </c>
      <c r="L451" s="9">
        <f t="shared" si="108"/>
        <v>200646.2053627047</v>
      </c>
      <c r="M451" s="9">
        <f t="shared" si="109"/>
        <v>1098897.4824570261</v>
      </c>
      <c r="N451" s="9">
        <f t="shared" si="110"/>
        <v>7559.5094097036235</v>
      </c>
      <c r="Q451" s="6">
        <f t="shared" si="112"/>
        <v>0.94627456670077026</v>
      </c>
      <c r="R451" s="6">
        <f t="shared" si="113"/>
        <v>1.2000332599615822</v>
      </c>
      <c r="S451" s="6">
        <f t="shared" si="114"/>
        <v>1.0066235687294103</v>
      </c>
      <c r="T451" s="6">
        <f t="shared" si="115"/>
        <v>1.1459881581046929</v>
      </c>
      <c r="U451" s="6">
        <f t="shared" si="116"/>
        <v>1.2335513936854017</v>
      </c>
      <c r="V451" s="6">
        <f t="shared" si="117"/>
        <v>0.75244459947303921</v>
      </c>
      <c r="W451" s="6">
        <f t="shared" si="118"/>
        <v>1.485421949126799</v>
      </c>
      <c r="X451" s="6">
        <f t="shared" si="119"/>
        <v>1.3738608746849277</v>
      </c>
      <c r="Y451" s="6">
        <f t="shared" si="120"/>
        <v>1.0900053821828994</v>
      </c>
      <c r="Z451" s="6">
        <f t="shared" si="121"/>
        <v>1.1762002495426895</v>
      </c>
      <c r="AA451" s="6">
        <f t="shared" si="122"/>
        <v>1.0786720976627568</v>
      </c>
      <c r="AB451" s="6">
        <f t="shared" si="123"/>
        <v>1.7671758482118844</v>
      </c>
      <c r="AC451" s="6">
        <f t="shared" si="124"/>
        <v>1.0115744557279276</v>
      </c>
    </row>
    <row r="452" spans="1:29" x14ac:dyDescent="0.25">
      <c r="A452" s="3">
        <f t="shared" ref="A452:A510" si="125">A451+1</f>
        <v>42818</v>
      </c>
      <c r="B452" s="9">
        <f t="shared" si="111"/>
        <v>8244.3027223976642</v>
      </c>
      <c r="C452" s="9">
        <f t="shared" si="99"/>
        <v>124623.10259833977</v>
      </c>
      <c r="D452" s="9">
        <f t="shared" si="100"/>
        <v>262049.15523949824</v>
      </c>
      <c r="E452" s="9">
        <f t="shared" si="101"/>
        <v>210877.38655257074</v>
      </c>
      <c r="F452" s="9">
        <f t="shared" si="102"/>
        <v>331706.85990773421</v>
      </c>
      <c r="G452" s="9">
        <f t="shared" si="103"/>
        <v>136.34768712024709</v>
      </c>
      <c r="H452" s="9">
        <f t="shared" si="104"/>
        <v>8814006.1148065124</v>
      </c>
      <c r="I452" s="9">
        <f t="shared" si="105"/>
        <v>1104475.2262278616</v>
      </c>
      <c r="J452" s="9">
        <f t="shared" si="106"/>
        <v>12213.111010118457</v>
      </c>
      <c r="K452" s="9">
        <f t="shared" si="107"/>
        <v>93049.361970910555</v>
      </c>
      <c r="L452" s="9">
        <f t="shared" si="108"/>
        <v>198757.64779126673</v>
      </c>
      <c r="M452" s="9">
        <f t="shared" si="109"/>
        <v>1300514.2988923457</v>
      </c>
      <c r="N452" s="9">
        <f t="shared" si="110"/>
        <v>8260.4090054900371</v>
      </c>
      <c r="Q452" s="6">
        <f t="shared" si="112"/>
        <v>0.94627451748749103</v>
      </c>
      <c r="R452" s="6">
        <f t="shared" si="113"/>
        <v>1.2000332585448288</v>
      </c>
      <c r="S452" s="6">
        <f t="shared" si="114"/>
        <v>1.0066235579189031</v>
      </c>
      <c r="T452" s="6">
        <f t="shared" si="115"/>
        <v>1.1459881362670992</v>
      </c>
      <c r="U452" s="6">
        <f t="shared" si="116"/>
        <v>1.2335514975012789</v>
      </c>
      <c r="V452" s="6">
        <f t="shared" si="117"/>
        <v>0.75244462799904022</v>
      </c>
      <c r="W452" s="6">
        <f t="shared" si="118"/>
        <v>1.4854219953964354</v>
      </c>
      <c r="X452" s="6">
        <f t="shared" si="119"/>
        <v>1.3738608677805932</v>
      </c>
      <c r="Y452" s="6">
        <f t="shared" si="120"/>
        <v>1.090005339586632</v>
      </c>
      <c r="Z452" s="6">
        <f t="shared" si="121"/>
        <v>1.1762002704742702</v>
      </c>
      <c r="AA452" s="6">
        <f t="shared" si="122"/>
        <v>1.0786720922193767</v>
      </c>
      <c r="AB452" s="6">
        <f t="shared" si="123"/>
        <v>1.7671760201343942</v>
      </c>
      <c r="AC452" s="6">
        <f t="shared" si="124"/>
        <v>1.0115744504878175</v>
      </c>
    </row>
    <row r="453" spans="1:29" x14ac:dyDescent="0.25">
      <c r="A453" s="3">
        <f t="shared" si="125"/>
        <v>42819</v>
      </c>
      <c r="B453" s="9">
        <f t="shared" si="111"/>
        <v>8228.7776042145997</v>
      </c>
      <c r="C453" s="9">
        <f t="shared" si="99"/>
        <v>132546.90010677101</v>
      </c>
      <c r="D453" s="9">
        <f t="shared" si="100"/>
        <v>279254.77482018952</v>
      </c>
      <c r="E453" s="9">
        <f t="shared" si="101"/>
        <v>214508.98809636614</v>
      </c>
      <c r="F453" s="9">
        <f t="shared" si="102"/>
        <v>285850.50739821268</v>
      </c>
      <c r="G453" s="9">
        <f t="shared" si="103"/>
        <v>130.77870714959818</v>
      </c>
      <c r="H453" s="9">
        <f t="shared" si="104"/>
        <v>7058888.3955033114</v>
      </c>
      <c r="I453" s="9">
        <f t="shared" si="105"/>
        <v>1016698.7553725037</v>
      </c>
      <c r="J453" s="9">
        <f t="shared" si="106"/>
        <v>10556.548880534294</v>
      </c>
      <c r="K453" s="9">
        <f t="shared" si="107"/>
        <v>76213.13650968163</v>
      </c>
      <c r="L453" s="9">
        <f t="shared" si="108"/>
        <v>149463.27253751992</v>
      </c>
      <c r="M453" s="9">
        <f t="shared" si="109"/>
        <v>1560674.4815916999</v>
      </c>
      <c r="N453" s="9">
        <f t="shared" si="110"/>
        <v>7876.5341217745799</v>
      </c>
      <c r="Q453" s="6">
        <f t="shared" si="112"/>
        <v>0.94627446648385261</v>
      </c>
      <c r="R453" s="6">
        <f t="shared" si="113"/>
        <v>1.2000332371403968</v>
      </c>
      <c r="S453" s="6">
        <f t="shared" si="114"/>
        <v>1.0066235527493261</v>
      </c>
      <c r="T453" s="6">
        <f t="shared" si="115"/>
        <v>1.1459881260662237</v>
      </c>
      <c r="U453" s="6">
        <f t="shared" si="116"/>
        <v>1.2335515722166417</v>
      </c>
      <c r="V453" s="6">
        <f t="shared" si="117"/>
        <v>0.75244464573949466</v>
      </c>
      <c r="W453" s="6">
        <f t="shared" si="118"/>
        <v>1.4854220156291056</v>
      </c>
      <c r="X453" s="6">
        <f t="shared" si="119"/>
        <v>1.3738608606749112</v>
      </c>
      <c r="Y453" s="6">
        <f t="shared" si="120"/>
        <v>1.0900053047508063</v>
      </c>
      <c r="Z453" s="6">
        <f t="shared" si="121"/>
        <v>1.1762003018822109</v>
      </c>
      <c r="AA453" s="6">
        <f t="shared" si="122"/>
        <v>1.078672075156508</v>
      </c>
      <c r="AB453" s="6">
        <f t="shared" si="123"/>
        <v>1.7671761032597186</v>
      </c>
      <c r="AC453" s="6">
        <f t="shared" si="124"/>
        <v>1.0115744436475964</v>
      </c>
    </row>
    <row r="454" spans="1:29" x14ac:dyDescent="0.25">
      <c r="A454" s="3">
        <f t="shared" si="125"/>
        <v>42820</v>
      </c>
      <c r="B454" s="9">
        <f t="shared" si="111"/>
        <v>7539.6452156373734</v>
      </c>
      <c r="C454" s="9">
        <f t="shared" si="99"/>
        <v>85262.438712532457</v>
      </c>
      <c r="D454" s="9">
        <f t="shared" si="100"/>
        <v>215156.21565404648</v>
      </c>
      <c r="E454" s="9">
        <f t="shared" si="101"/>
        <v>162707.06463341147</v>
      </c>
      <c r="F454" s="9">
        <f t="shared" si="102"/>
        <v>322233.91825732368</v>
      </c>
      <c r="G454" s="9">
        <f t="shared" si="103"/>
        <v>118.41377551419259</v>
      </c>
      <c r="H454" s="9">
        <f t="shared" si="104"/>
        <v>6805078.2731268033</v>
      </c>
      <c r="I454" s="9">
        <f t="shared" si="105"/>
        <v>1035314.611493776</v>
      </c>
      <c r="J454" s="9">
        <f t="shared" si="106"/>
        <v>9500.0518055242264</v>
      </c>
      <c r="K454" s="9">
        <f t="shared" si="107"/>
        <v>53923.257354957525</v>
      </c>
      <c r="L454" s="9">
        <f t="shared" si="108"/>
        <v>140984.51705240092</v>
      </c>
      <c r="M454" s="9">
        <f t="shared" si="109"/>
        <v>1445032.3508611694</v>
      </c>
      <c r="N454" s="9">
        <f t="shared" si="110"/>
        <v>7314.3743509124752</v>
      </c>
      <c r="Q454" s="6">
        <f t="shared" si="112"/>
        <v>0.94627442721317745</v>
      </c>
      <c r="R454" s="6">
        <f t="shared" si="113"/>
        <v>1.2000332060097401</v>
      </c>
      <c r="S454" s="6">
        <f t="shared" si="114"/>
        <v>1.0066235533515824</v>
      </c>
      <c r="T454" s="6">
        <f t="shared" si="115"/>
        <v>1.1459881271409684</v>
      </c>
      <c r="U454" s="6">
        <f t="shared" si="116"/>
        <v>1.2335516072986545</v>
      </c>
      <c r="V454" s="6">
        <f t="shared" si="117"/>
        <v>0.75244465103153768</v>
      </c>
      <c r="W454" s="6">
        <f t="shared" si="118"/>
        <v>1.4854220117958694</v>
      </c>
      <c r="X454" s="6">
        <f t="shared" si="119"/>
        <v>1.3738608555039244</v>
      </c>
      <c r="Y454" s="6">
        <f t="shared" si="120"/>
        <v>1.090005284436502</v>
      </c>
      <c r="Z454" s="6">
        <f t="shared" si="121"/>
        <v>1.1762003336621369</v>
      </c>
      <c r="AA454" s="6">
        <f t="shared" si="122"/>
        <v>1.0786720536612797</v>
      </c>
      <c r="AB454" s="6">
        <f t="shared" si="123"/>
        <v>1.7671760996883663</v>
      </c>
      <c r="AC454" s="6">
        <f t="shared" si="124"/>
        <v>1.0115744373107332</v>
      </c>
    </row>
    <row r="455" spans="1:29" x14ac:dyDescent="0.25">
      <c r="A455" s="3">
        <f t="shared" si="125"/>
        <v>42821</v>
      </c>
      <c r="B455" s="9">
        <f t="shared" si="111"/>
        <v>7047.4569518938761</v>
      </c>
      <c r="C455" s="9">
        <f t="shared" si="99"/>
        <v>71046.260137673351</v>
      </c>
      <c r="D455" s="9">
        <f t="shared" si="100"/>
        <v>207000.87706160289</v>
      </c>
      <c r="E455" s="9">
        <f t="shared" si="101"/>
        <v>141066.9133884153</v>
      </c>
      <c r="F455" s="9">
        <f t="shared" si="102"/>
        <v>236613.06951440393</v>
      </c>
      <c r="G455" s="9">
        <f t="shared" si="103"/>
        <v>116.93941636261219</v>
      </c>
      <c r="H455" s="9">
        <f t="shared" si="104"/>
        <v>9181225.5858095977</v>
      </c>
      <c r="I455" s="9">
        <f t="shared" si="105"/>
        <v>1104945.7207752748</v>
      </c>
      <c r="J455" s="9">
        <f t="shared" si="106"/>
        <v>9168.3183769671214</v>
      </c>
      <c r="K455" s="9">
        <f t="shared" si="107"/>
        <v>37088.298123694876</v>
      </c>
      <c r="L455" s="9">
        <f t="shared" si="108"/>
        <v>72834.15470860069</v>
      </c>
      <c r="M455" s="9">
        <f t="shared" si="109"/>
        <v>2202756.0066475212</v>
      </c>
      <c r="N455" s="9">
        <f t="shared" si="110"/>
        <v>7278.5939525498652</v>
      </c>
      <c r="Q455" s="6">
        <f t="shared" si="112"/>
        <v>0.94627440703876542</v>
      </c>
      <c r="R455" s="6">
        <f t="shared" si="113"/>
        <v>1.2000331751446853</v>
      </c>
      <c r="S455" s="6">
        <f t="shared" si="114"/>
        <v>1.006623558528233</v>
      </c>
      <c r="T455" s="6">
        <f t="shared" si="115"/>
        <v>1.1459881365233369</v>
      </c>
      <c r="U455" s="6">
        <f t="shared" si="116"/>
        <v>1.233551604107697</v>
      </c>
      <c r="V455" s="6">
        <f t="shared" si="117"/>
        <v>0.75244464546452983</v>
      </c>
      <c r="W455" s="6">
        <f t="shared" si="118"/>
        <v>1.4854219904212356</v>
      </c>
      <c r="X455" s="6">
        <f t="shared" si="119"/>
        <v>1.3738608540082349</v>
      </c>
      <c r="Y455" s="6">
        <f t="shared" si="120"/>
        <v>1.0900052802575815</v>
      </c>
      <c r="Z455" s="6">
        <f t="shared" si="121"/>
        <v>1.176200358282774</v>
      </c>
      <c r="AA455" s="6">
        <f t="shared" si="122"/>
        <v>1.0786720345321779</v>
      </c>
      <c r="AB455" s="6">
        <f t="shared" si="123"/>
        <v>1.7671760306089037</v>
      </c>
      <c r="AC455" s="6">
        <f t="shared" si="124"/>
        <v>1.0115744329122618</v>
      </c>
    </row>
    <row r="456" spans="1:29" x14ac:dyDescent="0.25">
      <c r="A456" s="3">
        <f t="shared" si="125"/>
        <v>42822</v>
      </c>
      <c r="B456" s="9">
        <f t="shared" si="111"/>
        <v>5109.5027033618435</v>
      </c>
      <c r="C456" s="9">
        <f t="shared" si="99"/>
        <v>96878.815960579552</v>
      </c>
      <c r="D456" s="9">
        <f t="shared" si="100"/>
        <v>219795.96573541567</v>
      </c>
      <c r="E456" s="9">
        <f t="shared" si="101"/>
        <v>130290.65866705269</v>
      </c>
      <c r="F456" s="9">
        <f t="shared" si="102"/>
        <v>109127.39351811523</v>
      </c>
      <c r="G456" s="9">
        <f t="shared" si="103"/>
        <v>114.11561821684407</v>
      </c>
      <c r="H456" s="9">
        <f t="shared" si="104"/>
        <v>8509973.7886667643</v>
      </c>
      <c r="I456" s="9">
        <f t="shared" si="105"/>
        <v>945465.09594166884</v>
      </c>
      <c r="J456" s="9">
        <f t="shared" si="106"/>
        <v>7355.0353262075005</v>
      </c>
      <c r="K456" s="9">
        <f t="shared" si="107"/>
        <v>49064.902198974305</v>
      </c>
      <c r="L456" s="9">
        <f t="shared" si="108"/>
        <v>74095.961635268119</v>
      </c>
      <c r="M456" s="9">
        <f t="shared" si="109"/>
        <v>2111443.5032590553</v>
      </c>
      <c r="N456" s="9">
        <f t="shared" si="110"/>
        <v>8843.8944609335704</v>
      </c>
      <c r="Q456" s="6">
        <f t="shared" si="112"/>
        <v>0.9462744060803695</v>
      </c>
      <c r="R456" s="6">
        <f t="shared" si="113"/>
        <v>1.2000331521334993</v>
      </c>
      <c r="S456" s="6">
        <f t="shared" si="114"/>
        <v>1.0066235659575635</v>
      </c>
      <c r="T456" s="6">
        <f t="shared" si="115"/>
        <v>1.1459881498951199</v>
      </c>
      <c r="U456" s="6">
        <f t="shared" si="116"/>
        <v>1.2335515723391564</v>
      </c>
      <c r="V456" s="6">
        <f t="shared" si="117"/>
        <v>0.75244463286358521</v>
      </c>
      <c r="W456" s="6">
        <f t="shared" si="118"/>
        <v>1.4854219602043583</v>
      </c>
      <c r="X456" s="6">
        <f t="shared" si="119"/>
        <v>1.3738608559345891</v>
      </c>
      <c r="Y456" s="6">
        <f t="shared" si="120"/>
        <v>1.0900052894367289</v>
      </c>
      <c r="Z456" s="6">
        <f t="shared" si="121"/>
        <v>1.1762003714093372</v>
      </c>
      <c r="AA456" s="6">
        <f t="shared" si="122"/>
        <v>1.078672021992656</v>
      </c>
      <c r="AB456" s="6">
        <f t="shared" si="123"/>
        <v>1.7671759274147554</v>
      </c>
      <c r="AC456" s="6">
        <f t="shared" si="124"/>
        <v>1.011574431075861</v>
      </c>
    </row>
    <row r="457" spans="1:29" x14ac:dyDescent="0.25">
      <c r="A457" s="3">
        <f t="shared" si="125"/>
        <v>42823</v>
      </c>
      <c r="B457" s="9">
        <f t="shared" si="111"/>
        <v>6310.3328984396185</v>
      </c>
      <c r="C457" s="9">
        <f t="shared" si="99"/>
        <v>112450.07245825081</v>
      </c>
      <c r="D457" s="9">
        <f t="shared" si="100"/>
        <v>227929.32301631552</v>
      </c>
      <c r="E457" s="9">
        <f t="shared" si="101"/>
        <v>168293.56184174848</v>
      </c>
      <c r="F457" s="9">
        <f t="shared" si="102"/>
        <v>256438.19844305306</v>
      </c>
      <c r="G457" s="9">
        <f t="shared" si="103"/>
        <v>105.83575986736852</v>
      </c>
      <c r="H457" s="9">
        <f t="shared" si="104"/>
        <v>6498245.6847840128</v>
      </c>
      <c r="I457" s="9">
        <f t="shared" si="105"/>
        <v>793354.67106340243</v>
      </c>
      <c r="J457" s="9">
        <f t="shared" si="106"/>
        <v>3989.033004491364</v>
      </c>
      <c r="K457" s="9">
        <f t="shared" si="107"/>
        <v>78797.415300981869</v>
      </c>
      <c r="L457" s="9">
        <f t="shared" si="108"/>
        <v>139012.50037237734</v>
      </c>
      <c r="M457" s="9">
        <f t="shared" si="109"/>
        <v>1433601.139499</v>
      </c>
      <c r="N457" s="9">
        <f t="shared" si="110"/>
        <v>7657.0701611179165</v>
      </c>
      <c r="Q457" s="6">
        <f t="shared" si="112"/>
        <v>0.94627441936304246</v>
      </c>
      <c r="R457" s="6">
        <f t="shared" si="113"/>
        <v>1.2000331407116622</v>
      </c>
      <c r="S457" s="6">
        <f t="shared" si="114"/>
        <v>1.0066235730613757</v>
      </c>
      <c r="T457" s="6">
        <f t="shared" si="115"/>
        <v>1.1459881630379416</v>
      </c>
      <c r="U457" s="6">
        <f t="shared" si="116"/>
        <v>1.2335515260861936</v>
      </c>
      <c r="V457" s="6">
        <f t="shared" si="117"/>
        <v>0.75244461801890872</v>
      </c>
      <c r="W457" s="6">
        <f t="shared" si="118"/>
        <v>1.4854219300423621</v>
      </c>
      <c r="X457" s="6">
        <f t="shared" si="119"/>
        <v>1.37386085973016</v>
      </c>
      <c r="Y457" s="6">
        <f t="shared" si="120"/>
        <v>1.0900053063403712</v>
      </c>
      <c r="Z457" s="6">
        <f t="shared" si="121"/>
        <v>1.1762003720124532</v>
      </c>
      <c r="AA457" s="6">
        <f t="shared" si="122"/>
        <v>1.0786720173124393</v>
      </c>
      <c r="AB457" s="6">
        <f t="shared" si="123"/>
        <v>1.7671758231585954</v>
      </c>
      <c r="AC457" s="6">
        <f t="shared" si="124"/>
        <v>1.011574431644912</v>
      </c>
    </row>
    <row r="458" spans="1:29" x14ac:dyDescent="0.25">
      <c r="A458" s="3">
        <f t="shared" si="125"/>
        <v>42824</v>
      </c>
      <c r="B458" s="9">
        <f t="shared" si="111"/>
        <v>7549.9794180803883</v>
      </c>
      <c r="C458" s="9">
        <f t="shared" si="99"/>
        <v>133064.05532503879</v>
      </c>
      <c r="D458" s="9">
        <f t="shared" si="100"/>
        <v>281170.19908975915</v>
      </c>
      <c r="E458" s="9">
        <f t="shared" si="101"/>
        <v>227672.24383881391</v>
      </c>
      <c r="F458" s="9">
        <f t="shared" si="102"/>
        <v>389647.57060693973</v>
      </c>
      <c r="G458" s="9">
        <f t="shared" si="103"/>
        <v>104.55604340345538</v>
      </c>
      <c r="H458" s="9">
        <f t="shared" si="104"/>
        <v>9113944.9542994257</v>
      </c>
      <c r="I458" s="9">
        <f t="shared" si="105"/>
        <v>1346227.9489448485</v>
      </c>
      <c r="J458" s="9">
        <f t="shared" si="106"/>
        <v>8094.1126240125714</v>
      </c>
      <c r="K458" s="9">
        <f t="shared" si="107"/>
        <v>100019.22106850479</v>
      </c>
      <c r="L458" s="9">
        <f t="shared" si="108"/>
        <v>216431.44756723678</v>
      </c>
      <c r="M458" s="9">
        <f t="shared" si="109"/>
        <v>1941944.97630216</v>
      </c>
      <c r="N458" s="9">
        <f t="shared" si="110"/>
        <v>7647.0064517341016</v>
      </c>
      <c r="Q458" s="6">
        <f t="shared" si="112"/>
        <v>0.94627443974677361</v>
      </c>
      <c r="R458" s="6">
        <f t="shared" si="113"/>
        <v>1.200033140675111</v>
      </c>
      <c r="S458" s="6">
        <f t="shared" si="114"/>
        <v>1.0066235779379553</v>
      </c>
      <c r="T458" s="6">
        <f t="shared" si="115"/>
        <v>1.1459881727926209</v>
      </c>
      <c r="U458" s="6">
        <f t="shared" si="116"/>
        <v>1.2335514801279024</v>
      </c>
      <c r="V458" s="6">
        <f t="shared" si="117"/>
        <v>0.75244460526811074</v>
      </c>
      <c r="W458" s="6">
        <f t="shared" si="118"/>
        <v>1.4854219076604147</v>
      </c>
      <c r="X458" s="6">
        <f t="shared" si="119"/>
        <v>1.373860863642467</v>
      </c>
      <c r="Y458" s="6">
        <f t="shared" si="120"/>
        <v>1.0900053246520227</v>
      </c>
      <c r="Z458" s="6">
        <f t="shared" si="121"/>
        <v>1.1762003628678672</v>
      </c>
      <c r="AA458" s="6">
        <f t="shared" si="122"/>
        <v>1.0786720196178012</v>
      </c>
      <c r="AB458" s="6">
        <f t="shared" si="123"/>
        <v>1.7671757441469089</v>
      </c>
      <c r="AC458" s="6">
        <f t="shared" si="124"/>
        <v>1.011574433906804</v>
      </c>
    </row>
    <row r="459" spans="1:29" x14ac:dyDescent="0.25">
      <c r="A459" s="3">
        <f t="shared" si="125"/>
        <v>42825</v>
      </c>
      <c r="B459" s="9">
        <f t="shared" si="111"/>
        <v>7801.3731107297572</v>
      </c>
      <c r="C459" s="9">
        <f t="shared" si="99"/>
        <v>149551.85426713436</v>
      </c>
      <c r="D459" s="9">
        <f t="shared" si="100"/>
        <v>263784.85876760382</v>
      </c>
      <c r="E459" s="9">
        <f t="shared" si="101"/>
        <v>241662.9919050078</v>
      </c>
      <c r="F459" s="9">
        <f t="shared" si="102"/>
        <v>409177.47675000346</v>
      </c>
      <c r="G459" s="9">
        <f t="shared" si="103"/>
        <v>102.59408053648474</v>
      </c>
      <c r="H459" s="9">
        <f t="shared" si="104"/>
        <v>13092517.687321596</v>
      </c>
      <c r="I459" s="9">
        <f t="shared" si="105"/>
        <v>1517395.2912860089</v>
      </c>
      <c r="J459" s="9">
        <f t="shared" si="106"/>
        <v>13312.356211597429</v>
      </c>
      <c r="K459" s="9">
        <f t="shared" si="107"/>
        <v>109444.6920412755</v>
      </c>
      <c r="L459" s="9">
        <f t="shared" si="108"/>
        <v>214394.31472482919</v>
      </c>
      <c r="M459" s="9">
        <f t="shared" si="109"/>
        <v>2298237.2723218622</v>
      </c>
      <c r="N459" s="9">
        <f t="shared" si="110"/>
        <v>8356.0185876584492</v>
      </c>
      <c r="Q459" s="6">
        <f t="shared" si="112"/>
        <v>0.94627446048717012</v>
      </c>
      <c r="R459" s="6">
        <f t="shared" si="113"/>
        <v>1.2000331491436218</v>
      </c>
      <c r="S459" s="6">
        <f t="shared" si="114"/>
        <v>1.0066235799406384</v>
      </c>
      <c r="T459" s="6">
        <f t="shared" si="115"/>
        <v>1.1459881775647971</v>
      </c>
      <c r="U459" s="6">
        <f t="shared" si="116"/>
        <v>1.2335514461890178</v>
      </c>
      <c r="V459" s="6">
        <f t="shared" si="117"/>
        <v>0.75244459736237013</v>
      </c>
      <c r="W459" s="6">
        <f t="shared" si="118"/>
        <v>1.4854218974647271</v>
      </c>
      <c r="X459" s="6">
        <f t="shared" si="119"/>
        <v>1.3738608664572787</v>
      </c>
      <c r="Y459" s="6">
        <f t="shared" si="120"/>
        <v>1.0900053393904516</v>
      </c>
      <c r="Z459" s="6">
        <f t="shared" si="121"/>
        <v>1.1762003491812283</v>
      </c>
      <c r="AA459" s="6">
        <f t="shared" si="122"/>
        <v>1.078672026497234</v>
      </c>
      <c r="AB459" s="6">
        <f t="shared" si="123"/>
        <v>1.7671757044726704</v>
      </c>
      <c r="AC459" s="6">
        <f t="shared" si="124"/>
        <v>1.0115744368232698</v>
      </c>
    </row>
    <row r="460" spans="1:29" x14ac:dyDescent="0.25">
      <c r="A460" s="3">
        <f t="shared" si="125"/>
        <v>42826</v>
      </c>
      <c r="B460" s="9">
        <f t="shared" si="111"/>
        <v>7786.682220829447</v>
      </c>
      <c r="C460" s="9">
        <f t="shared" si="99"/>
        <v>159060.67562972367</v>
      </c>
      <c r="D460" s="9">
        <f t="shared" si="100"/>
        <v>281104.44099734578</v>
      </c>
      <c r="E460" s="9">
        <f t="shared" si="101"/>
        <v>245824.76429665904</v>
      </c>
      <c r="F460" s="9">
        <f t="shared" si="102"/>
        <v>352611.30222762382</v>
      </c>
      <c r="G460" s="9">
        <f t="shared" si="103"/>
        <v>98.403731337832681</v>
      </c>
      <c r="H460" s="9">
        <f t="shared" si="104"/>
        <v>10485427.405158376</v>
      </c>
      <c r="I460" s="9">
        <f t="shared" si="105"/>
        <v>1396802.6343331393</v>
      </c>
      <c r="J460" s="9">
        <f t="shared" si="106"/>
        <v>11506.694735493353</v>
      </c>
      <c r="K460" s="9">
        <f t="shared" si="107"/>
        <v>89641.916756191975</v>
      </c>
      <c r="L460" s="9">
        <f t="shared" si="108"/>
        <v>161221.8523439407</v>
      </c>
      <c r="M460" s="9">
        <f t="shared" si="109"/>
        <v>2757986.0268057464</v>
      </c>
      <c r="N460" s="9">
        <f t="shared" si="110"/>
        <v>7967.7005889228722</v>
      </c>
      <c r="Q460" s="6">
        <f t="shared" si="112"/>
        <v>0.94627447664174069</v>
      </c>
      <c r="R460" s="6">
        <f t="shared" si="113"/>
        <v>1.2000331618588962</v>
      </c>
      <c r="S460" s="6">
        <f t="shared" si="114"/>
        <v>1.0066235794118372</v>
      </c>
      <c r="T460" s="6">
        <f t="shared" si="115"/>
        <v>1.1459881773635732</v>
      </c>
      <c r="U460" s="6">
        <f t="shared" si="116"/>
        <v>1.2335514302110648</v>
      </c>
      <c r="V460" s="6">
        <f t="shared" si="117"/>
        <v>0.75244459501551997</v>
      </c>
      <c r="W460" s="6">
        <f t="shared" si="118"/>
        <v>1.4854218989831114</v>
      </c>
      <c r="X460" s="6">
        <f t="shared" si="119"/>
        <v>1.3738608677861233</v>
      </c>
      <c r="Y460" s="6">
        <f t="shared" si="120"/>
        <v>1.090005347932512</v>
      </c>
      <c r="Z460" s="6">
        <f t="shared" si="121"/>
        <v>1.1762003358148689</v>
      </c>
      <c r="AA460" s="6">
        <f t="shared" si="122"/>
        <v>1.0786720349875185</v>
      </c>
      <c r="AB460" s="6">
        <f t="shared" si="123"/>
        <v>1.767175704694635</v>
      </c>
      <c r="AC460" s="6">
        <f t="shared" si="124"/>
        <v>1.011574439434759</v>
      </c>
    </row>
    <row r="461" spans="1:29" x14ac:dyDescent="0.25">
      <c r="A461" s="3">
        <f t="shared" si="125"/>
        <v>42827</v>
      </c>
      <c r="B461" s="9">
        <f t="shared" si="111"/>
        <v>7134.5738979411899</v>
      </c>
      <c r="C461" s="9">
        <f t="shared" si="99"/>
        <v>102317.75500802121</v>
      </c>
      <c r="D461" s="9">
        <f t="shared" si="100"/>
        <v>216581.31946261346</v>
      </c>
      <c r="E461" s="9">
        <f t="shared" si="101"/>
        <v>186460.3718231344</v>
      </c>
      <c r="F461" s="9">
        <f t="shared" si="102"/>
        <v>397492.11107679247</v>
      </c>
      <c r="G461" s="9">
        <f t="shared" si="103"/>
        <v>89.099805631450337</v>
      </c>
      <c r="H461" s="9">
        <f t="shared" si="104"/>
        <v>10108412.356299246</v>
      </c>
      <c r="I461" s="9">
        <f t="shared" si="105"/>
        <v>1422378.2306625748</v>
      </c>
      <c r="J461" s="9">
        <f t="shared" si="106"/>
        <v>10355.107292603108</v>
      </c>
      <c r="K461" s="9">
        <f t="shared" si="107"/>
        <v>63424.552867810169</v>
      </c>
      <c r="L461" s="9">
        <f t="shared" si="108"/>
        <v>152076.05700092047</v>
      </c>
      <c r="M461" s="9">
        <f t="shared" si="109"/>
        <v>2553626.1052892399</v>
      </c>
      <c r="N461" s="9">
        <f t="shared" si="110"/>
        <v>7399.0341469721516</v>
      </c>
      <c r="Q461" s="6">
        <f t="shared" si="112"/>
        <v>0.94627448558772265</v>
      </c>
      <c r="R461" s="6">
        <f t="shared" si="113"/>
        <v>1.2000331746666524</v>
      </c>
      <c r="S461" s="6">
        <f t="shared" si="114"/>
        <v>1.0066235772191607</v>
      </c>
      <c r="T461" s="6">
        <f t="shared" si="115"/>
        <v>1.1459881735512869</v>
      </c>
      <c r="U461" s="6">
        <f t="shared" si="116"/>
        <v>1.2335514312908875</v>
      </c>
      <c r="V461" s="6">
        <f t="shared" si="117"/>
        <v>0.75244459729916469</v>
      </c>
      <c r="W461" s="6">
        <f t="shared" si="118"/>
        <v>1.4854219085498666</v>
      </c>
      <c r="X461" s="6">
        <f t="shared" si="119"/>
        <v>1.3738608678673379</v>
      </c>
      <c r="Y461" s="6">
        <f t="shared" si="120"/>
        <v>1.0900053499267943</v>
      </c>
      <c r="Z461" s="6">
        <f t="shared" si="121"/>
        <v>1.176200325776112</v>
      </c>
      <c r="AA461" s="6">
        <f t="shared" si="122"/>
        <v>1.0786720427208121</v>
      </c>
      <c r="AB461" s="6">
        <f t="shared" si="123"/>
        <v>1.7671757340016658</v>
      </c>
      <c r="AC461" s="6">
        <f t="shared" si="124"/>
        <v>1.0115744412301122</v>
      </c>
    </row>
    <row r="462" spans="1:29" x14ac:dyDescent="0.25">
      <c r="A462" s="3">
        <f t="shared" si="125"/>
        <v>42828</v>
      </c>
      <c r="B462" s="9">
        <f t="shared" si="111"/>
        <v>6668.8287118471171</v>
      </c>
      <c r="C462" s="9">
        <f t="shared" si="99"/>
        <v>85257.869800274653</v>
      </c>
      <c r="D462" s="9">
        <f t="shared" si="100"/>
        <v>208371.96275864879</v>
      </c>
      <c r="E462" s="9">
        <f t="shared" si="101"/>
        <v>161661.01364073547</v>
      </c>
      <c r="F462" s="9">
        <f t="shared" si="102"/>
        <v>291874.3936950948</v>
      </c>
      <c r="G462" s="9">
        <f t="shared" si="103"/>
        <v>87.990432653669913</v>
      </c>
      <c r="H462" s="9">
        <f t="shared" si="104"/>
        <v>13637993.752225917</v>
      </c>
      <c r="I462" s="9">
        <f t="shared" si="105"/>
        <v>1518041.6860873813</v>
      </c>
      <c r="J462" s="9">
        <f t="shared" si="106"/>
        <v>9993.5160502386298</v>
      </c>
      <c r="K462" s="9">
        <f t="shared" si="107"/>
        <v>43623.268137236118</v>
      </c>
      <c r="L462" s="9">
        <f t="shared" si="108"/>
        <v>78564.166834048345</v>
      </c>
      <c r="M462" s="9">
        <f t="shared" si="109"/>
        <v>3892657.0584525852</v>
      </c>
      <c r="N462" s="9">
        <f t="shared" si="110"/>
        <v>7362.839616299344</v>
      </c>
      <c r="Q462" s="6">
        <f t="shared" si="112"/>
        <v>0.94627448700555605</v>
      </c>
      <c r="R462" s="6">
        <f t="shared" si="113"/>
        <v>1.200033184506293</v>
      </c>
      <c r="S462" s="6">
        <f t="shared" si="114"/>
        <v>1.0066235743370202</v>
      </c>
      <c r="T462" s="6">
        <f t="shared" si="115"/>
        <v>1.1459881680094335</v>
      </c>
      <c r="U462" s="6">
        <f t="shared" si="116"/>
        <v>1.2335514445339073</v>
      </c>
      <c r="V462" s="6">
        <f t="shared" si="117"/>
        <v>0.75244460243263334</v>
      </c>
      <c r="W462" s="6">
        <f t="shared" si="118"/>
        <v>1.4854219215901472</v>
      </c>
      <c r="X462" s="6">
        <f t="shared" si="119"/>
        <v>1.3738608671403891</v>
      </c>
      <c r="Y462" s="6">
        <f t="shared" si="120"/>
        <v>1.0900053466014652</v>
      </c>
      <c r="Z462" s="6">
        <f t="shared" si="121"/>
        <v>1.1762003204284588</v>
      </c>
      <c r="AA462" s="6">
        <f t="shared" si="122"/>
        <v>1.0786720481396761</v>
      </c>
      <c r="AB462" s="6">
        <f t="shared" si="123"/>
        <v>1.767175777392161</v>
      </c>
      <c r="AC462" s="6">
        <f t="shared" si="124"/>
        <v>1.0115744420280466</v>
      </c>
    </row>
    <row r="463" spans="1:29" x14ac:dyDescent="0.25">
      <c r="A463" s="3">
        <f t="shared" si="125"/>
        <v>42829</v>
      </c>
      <c r="B463" s="9">
        <f t="shared" si="111"/>
        <v>4834.9920259024657</v>
      </c>
      <c r="C463" s="9">
        <f t="shared" si="99"/>
        <v>116257.79453935997</v>
      </c>
      <c r="D463" s="9">
        <f t="shared" si="100"/>
        <v>221251.80005282167</v>
      </c>
      <c r="E463" s="9">
        <f t="shared" si="101"/>
        <v>149311.55251925858</v>
      </c>
      <c r="F463" s="9">
        <f t="shared" si="102"/>
        <v>134614.25598841801</v>
      </c>
      <c r="G463" s="9">
        <f t="shared" si="103"/>
        <v>85.865681667586244</v>
      </c>
      <c r="H463" s="9">
        <f t="shared" si="104"/>
        <v>12640901.72369425</v>
      </c>
      <c r="I463" s="9">
        <f t="shared" si="105"/>
        <v>1298937.4955008393</v>
      </c>
      <c r="J463" s="9">
        <f t="shared" si="106"/>
        <v>8017.0277819365729</v>
      </c>
      <c r="K463" s="9">
        <f t="shared" si="107"/>
        <v>57710.153657115363</v>
      </c>
      <c r="L463" s="9">
        <f t="shared" si="108"/>
        <v>79925.242874954653</v>
      </c>
      <c r="M463" s="9">
        <f t="shared" si="109"/>
        <v>3731291.9056749232</v>
      </c>
      <c r="N463" s="9">
        <f t="shared" si="110"/>
        <v>8946.2576035380935</v>
      </c>
      <c r="Q463" s="6">
        <f t="shared" si="112"/>
        <v>0.94627448239165013</v>
      </c>
      <c r="R463" s="6">
        <f t="shared" si="113"/>
        <v>1.2000331897807857</v>
      </c>
      <c r="S463" s="6">
        <f t="shared" si="114"/>
        <v>1.0066235716043965</v>
      </c>
      <c r="T463" s="6">
        <f t="shared" si="115"/>
        <v>1.1459881625190971</v>
      </c>
      <c r="U463" s="6">
        <f t="shared" si="116"/>
        <v>1.2335514635568743</v>
      </c>
      <c r="V463" s="6">
        <f t="shared" si="117"/>
        <v>0.75244460845335903</v>
      </c>
      <c r="W463" s="6">
        <f t="shared" si="118"/>
        <v>1.4854219340286203</v>
      </c>
      <c r="X463" s="6">
        <f t="shared" si="119"/>
        <v>1.3738608660186629</v>
      </c>
      <c r="Y463" s="6">
        <f t="shared" si="120"/>
        <v>1.0900053400655001</v>
      </c>
      <c r="Z463" s="6">
        <f t="shared" si="121"/>
        <v>1.1762003197944169</v>
      </c>
      <c r="AA463" s="6">
        <f t="shared" si="122"/>
        <v>1.0786720505549376</v>
      </c>
      <c r="AB463" s="6">
        <f t="shared" si="123"/>
        <v>1.7671758206722554</v>
      </c>
      <c r="AC463" s="6">
        <f t="shared" si="124"/>
        <v>1.0115744418996286</v>
      </c>
    </row>
    <row r="464" spans="1:29" x14ac:dyDescent="0.25">
      <c r="A464" s="3">
        <f t="shared" si="125"/>
        <v>42830</v>
      </c>
      <c r="B464" s="9">
        <f t="shared" si="111"/>
        <v>5971.3069460533779</v>
      </c>
      <c r="C464" s="9">
        <f t="shared" si="99"/>
        <v>134943.81920602723</v>
      </c>
      <c r="D464" s="9">
        <f t="shared" si="100"/>
        <v>229439.02875108202</v>
      </c>
      <c r="E464" s="9">
        <f t="shared" si="101"/>
        <v>192862.42900163267</v>
      </c>
      <c r="F464" s="9">
        <f t="shared" si="102"/>
        <v>316329.71982233255</v>
      </c>
      <c r="G464" s="9">
        <f t="shared" si="103"/>
        <v>79.635547450107694</v>
      </c>
      <c r="H464" s="9">
        <f t="shared" si="104"/>
        <v>9652636.7315576673</v>
      </c>
      <c r="I464" s="9">
        <f t="shared" si="105"/>
        <v>1089958.934483686</v>
      </c>
      <c r="J464" s="9">
        <f t="shared" si="106"/>
        <v>4348.067246971932</v>
      </c>
      <c r="K464" s="9">
        <f t="shared" si="107"/>
        <v>92681.545320673977</v>
      </c>
      <c r="L464" s="9">
        <f t="shared" si="108"/>
        <v>149948.89876505712</v>
      </c>
      <c r="M464" s="9">
        <f t="shared" si="109"/>
        <v>2533425.3172940491</v>
      </c>
      <c r="N464" s="9">
        <f t="shared" si="110"/>
        <v>7745.6964686239198</v>
      </c>
      <c r="Q464" s="6">
        <f t="shared" si="112"/>
        <v>0.9462744742880248</v>
      </c>
      <c r="R464" s="6">
        <f t="shared" si="113"/>
        <v>1.2000331903398962</v>
      </c>
      <c r="S464" s="6">
        <f t="shared" si="114"/>
        <v>1.0066235695995045</v>
      </c>
      <c r="T464" s="6">
        <f t="shared" si="115"/>
        <v>1.1459881583764151</v>
      </c>
      <c r="U464" s="6">
        <f t="shared" si="116"/>
        <v>1.2335514823567892</v>
      </c>
      <c r="V464" s="6">
        <f t="shared" si="117"/>
        <v>0.75244461371001192</v>
      </c>
      <c r="W464" s="6">
        <f t="shared" si="118"/>
        <v>1.4854219430576208</v>
      </c>
      <c r="X464" s="6">
        <f t="shared" si="119"/>
        <v>1.373860864804286</v>
      </c>
      <c r="Y464" s="6">
        <f t="shared" si="120"/>
        <v>1.0900053326398456</v>
      </c>
      <c r="Z464" s="6">
        <f t="shared" si="121"/>
        <v>1.1762003228996663</v>
      </c>
      <c r="AA464" s="6">
        <f t="shared" si="122"/>
        <v>1.0786720500917837</v>
      </c>
      <c r="AB464" s="6">
        <f t="shared" si="123"/>
        <v>1.7671758535148794</v>
      </c>
      <c r="AC464" s="6">
        <f t="shared" si="124"/>
        <v>1.0115744410905416</v>
      </c>
    </row>
    <row r="465" spans="1:29" x14ac:dyDescent="0.25">
      <c r="A465" s="3">
        <f t="shared" si="125"/>
        <v>42831</v>
      </c>
      <c r="B465" s="9">
        <f t="shared" si="111"/>
        <v>7144.3527381190643</v>
      </c>
      <c r="C465" s="9">
        <f t="shared" si="99"/>
        <v>159681.28241173024</v>
      </c>
      <c r="D465" s="9">
        <f t="shared" si="100"/>
        <v>283032.54919063952</v>
      </c>
      <c r="E465" s="9">
        <f t="shared" si="101"/>
        <v>260909.69494146903</v>
      </c>
      <c r="F465" s="9">
        <f t="shared" si="102"/>
        <v>480650.34384373669</v>
      </c>
      <c r="G465" s="9">
        <f t="shared" si="103"/>
        <v>78.672632049665566</v>
      </c>
      <c r="H465" s="9">
        <f t="shared" si="104"/>
        <v>13538053.862740142</v>
      </c>
      <c r="I465" s="9">
        <f t="shared" si="105"/>
        <v>1849529.8926969392</v>
      </c>
      <c r="J465" s="9">
        <f t="shared" si="106"/>
        <v>8822.6258718458394</v>
      </c>
      <c r="K465" s="9">
        <f t="shared" si="107"/>
        <v>117642.64064157184</v>
      </c>
      <c r="L465" s="9">
        <f t="shared" si="108"/>
        <v>233458.55269301205</v>
      </c>
      <c r="M465" s="9">
        <f t="shared" si="109"/>
        <v>3431758.3045662837</v>
      </c>
      <c r="N465" s="9">
        <f t="shared" si="110"/>
        <v>7735.5162686634103</v>
      </c>
      <c r="Q465" s="6">
        <f t="shared" si="112"/>
        <v>0.94627446546543614</v>
      </c>
      <c r="R465" s="6">
        <f t="shared" si="113"/>
        <v>1.2000331871869747</v>
      </c>
      <c r="S465" s="6">
        <f t="shared" si="114"/>
        <v>1.0066235685962077</v>
      </c>
      <c r="T465" s="6">
        <f t="shared" si="115"/>
        <v>1.1459881562294716</v>
      </c>
      <c r="U465" s="6">
        <f t="shared" si="116"/>
        <v>1.233551496535819</v>
      </c>
      <c r="V465" s="6">
        <f t="shared" si="117"/>
        <v>0.75244461715223609</v>
      </c>
      <c r="W465" s="6">
        <f t="shared" si="118"/>
        <v>1.4854219474250479</v>
      </c>
      <c r="X465" s="6">
        <f t="shared" si="119"/>
        <v>1.373860863716706</v>
      </c>
      <c r="Y465" s="6">
        <f t="shared" si="120"/>
        <v>1.0900053263000082</v>
      </c>
      <c r="Z465" s="6">
        <f t="shared" si="121"/>
        <v>1.1762003281448921</v>
      </c>
      <c r="AA465" s="6">
        <f t="shared" si="122"/>
        <v>1.0786720475104969</v>
      </c>
      <c r="AB465" s="6">
        <f t="shared" si="123"/>
        <v>1.7671758708122707</v>
      </c>
      <c r="AC465" s="6">
        <f t="shared" si="124"/>
        <v>1.011574439944305</v>
      </c>
    </row>
    <row r="466" spans="1:29" x14ac:dyDescent="0.25">
      <c r="A466" s="3">
        <f t="shared" si="125"/>
        <v>42832</v>
      </c>
      <c r="B466" s="9">
        <f t="shared" si="111"/>
        <v>7382.2401138397563</v>
      </c>
      <c r="C466" s="9">
        <f t="shared" si="99"/>
        <v>179467.18754851285</v>
      </c>
      <c r="D466" s="9">
        <f t="shared" si="100"/>
        <v>265532.05587178218</v>
      </c>
      <c r="E466" s="9">
        <f t="shared" si="101"/>
        <v>276942.92648974824</v>
      </c>
      <c r="F466" s="9">
        <f t="shared" si="102"/>
        <v>504741.49179972231</v>
      </c>
      <c r="G466" s="9">
        <f t="shared" si="103"/>
        <v>77.196363780916712</v>
      </c>
      <c r="H466" s="9">
        <f t="shared" si="104"/>
        <v>19447913.118206691</v>
      </c>
      <c r="I466" s="9">
        <f t="shared" si="105"/>
        <v>2084690.0042970639</v>
      </c>
      <c r="J466" s="9">
        <f t="shared" si="106"/>
        <v>14510.539123106129</v>
      </c>
      <c r="K466" s="9">
        <f t="shared" si="107"/>
        <v>128728.88330713587</v>
      </c>
      <c r="L466" s="9">
        <f t="shared" si="108"/>
        <v>231261.15367081578</v>
      </c>
      <c r="M466" s="9">
        <f t="shared" si="109"/>
        <v>4061389.4567586794</v>
      </c>
      <c r="N466" s="9">
        <f t="shared" si="110"/>
        <v>8452.7348135542106</v>
      </c>
      <c r="Q466" s="6">
        <f t="shared" si="112"/>
        <v>0.94627445823434098</v>
      </c>
      <c r="R466" s="6">
        <f t="shared" si="113"/>
        <v>1.2000331819887886</v>
      </c>
      <c r="S466" s="6">
        <f t="shared" si="114"/>
        <v>1.0066235685866931</v>
      </c>
      <c r="T466" s="6">
        <f t="shared" si="115"/>
        <v>1.1459881560955274</v>
      </c>
      <c r="U466" s="6">
        <f t="shared" si="116"/>
        <v>1.2335515038822773</v>
      </c>
      <c r="V466" s="6">
        <f t="shared" si="117"/>
        <v>0.75244461841503585</v>
      </c>
      <c r="W466" s="6">
        <f t="shared" si="118"/>
        <v>1.4854219473034946</v>
      </c>
      <c r="X466" s="6">
        <f t="shared" si="119"/>
        <v>1.3738608629332616</v>
      </c>
      <c r="Y466" s="6">
        <f t="shared" si="120"/>
        <v>1.0900053223083732</v>
      </c>
      <c r="Z466" s="6">
        <f t="shared" si="121"/>
        <v>1.176200333759335</v>
      </c>
      <c r="AA466" s="6">
        <f t="shared" si="122"/>
        <v>1.0786720439281929</v>
      </c>
      <c r="AB466" s="6">
        <f t="shared" si="123"/>
        <v>1.767175872426584</v>
      </c>
      <c r="AC466" s="6">
        <f t="shared" si="124"/>
        <v>1.0115744388169035</v>
      </c>
    </row>
    <row r="467" spans="1:29" x14ac:dyDescent="0.25">
      <c r="A467" s="3">
        <f t="shared" si="125"/>
        <v>42833</v>
      </c>
      <c r="B467" s="9">
        <f t="shared" si="111"/>
        <v>7368.3384670022579</v>
      </c>
      <c r="C467" s="9">
        <f t="shared" si="99"/>
        <v>190878.08783543424</v>
      </c>
      <c r="D467" s="9">
        <f t="shared" si="100"/>
        <v>282966.35575651313</v>
      </c>
      <c r="E467" s="9">
        <f t="shared" si="101"/>
        <v>281712.26870711159</v>
      </c>
      <c r="F467" s="9">
        <f t="shared" si="102"/>
        <v>434964.2023094889</v>
      </c>
      <c r="G467" s="9">
        <f t="shared" si="103"/>
        <v>74.043358009746782</v>
      </c>
      <c r="H467" s="9">
        <f t="shared" si="104"/>
        <v>15575283.958460135</v>
      </c>
      <c r="I467" s="9">
        <f t="shared" si="105"/>
        <v>1919012.472068754</v>
      </c>
      <c r="J467" s="9">
        <f t="shared" si="106"/>
        <v>12542.358489664375</v>
      </c>
      <c r="K467" s="9">
        <f t="shared" si="107"/>
        <v>105436.85281267345</v>
      </c>
      <c r="L467" s="9">
        <f t="shared" si="108"/>
        <v>173905.50443761397</v>
      </c>
      <c r="M467" s="9">
        <f t="shared" si="109"/>
        <v>4873846.3339624824</v>
      </c>
      <c r="N467" s="9">
        <f t="shared" si="110"/>
        <v>8059.9222452585982</v>
      </c>
      <c r="Q467" s="6">
        <f t="shared" si="112"/>
        <v>0.9462744540019733</v>
      </c>
      <c r="R467" s="6">
        <f t="shared" si="113"/>
        <v>1.2000331765205003</v>
      </c>
      <c r="S467" s="6">
        <f t="shared" si="114"/>
        <v>1.0066235693486782</v>
      </c>
      <c r="T467" s="6">
        <f t="shared" si="115"/>
        <v>1.1459881575118438</v>
      </c>
      <c r="U467" s="6">
        <f t="shared" si="116"/>
        <v>1.2335515043380634</v>
      </c>
      <c r="V467" s="6">
        <f t="shared" si="117"/>
        <v>0.75244461773046389</v>
      </c>
      <c r="W467" s="6">
        <f t="shared" si="118"/>
        <v>1.4854219438682843</v>
      </c>
      <c r="X467" s="6">
        <f t="shared" si="119"/>
        <v>1.3738608625870239</v>
      </c>
      <c r="Y467" s="6">
        <f t="shared" si="120"/>
        <v>1.0900053210742118</v>
      </c>
      <c r="Z467" s="6">
        <f t="shared" si="121"/>
        <v>1.1762003382796971</v>
      </c>
      <c r="AA467" s="6">
        <f t="shared" si="122"/>
        <v>1.0786720404788226</v>
      </c>
      <c r="AB467" s="6">
        <f t="shared" si="123"/>
        <v>1.7671758618760263</v>
      </c>
      <c r="AC467" s="6">
        <f t="shared" si="124"/>
        <v>1.0115744379832667</v>
      </c>
    </row>
    <row r="468" spans="1:29" x14ac:dyDescent="0.25">
      <c r="A468" s="3">
        <f t="shared" si="125"/>
        <v>42834</v>
      </c>
      <c r="B468" s="9">
        <f t="shared" si="111"/>
        <v>6751.2650134501082</v>
      </c>
      <c r="C468" s="9">
        <f t="shared" si="99"/>
        <v>122784.70011368686</v>
      </c>
      <c r="D468" s="9">
        <f t="shared" si="100"/>
        <v>218015.86110849585</v>
      </c>
      <c r="E468" s="9">
        <f t="shared" si="101"/>
        <v>213681.37837337863</v>
      </c>
      <c r="F468" s="9">
        <f t="shared" si="102"/>
        <v>490326.98965406127</v>
      </c>
      <c r="G468" s="9">
        <f t="shared" si="103"/>
        <v>67.042669009958217</v>
      </c>
      <c r="H468" s="9">
        <f t="shared" si="104"/>
        <v>15015257.479902785</v>
      </c>
      <c r="I468" s="9">
        <f t="shared" si="105"/>
        <v>1954149.783097357</v>
      </c>
      <c r="J468" s="9">
        <f t="shared" si="106"/>
        <v>11287.122061305379</v>
      </c>
      <c r="K468" s="9">
        <f t="shared" si="107"/>
        <v>74599.980703249297</v>
      </c>
      <c r="L468" s="9">
        <f t="shared" si="108"/>
        <v>164040.19033646764</v>
      </c>
      <c r="M468" s="9">
        <f t="shared" si="109"/>
        <v>4512706.3694947977</v>
      </c>
      <c r="N468" s="9">
        <f t="shared" si="110"/>
        <v>7484.6738058487408</v>
      </c>
      <c r="Q468" s="6">
        <f t="shared" si="112"/>
        <v>0.94627445311041036</v>
      </c>
      <c r="R468" s="6">
        <f t="shared" si="113"/>
        <v>1.2000331721905073</v>
      </c>
      <c r="S468" s="6">
        <f t="shared" si="114"/>
        <v>1.0066235705343463</v>
      </c>
      <c r="T468" s="6">
        <f t="shared" si="115"/>
        <v>1.1459881597579593</v>
      </c>
      <c r="U468" s="6">
        <f t="shared" si="116"/>
        <v>1.2335514994895931</v>
      </c>
      <c r="V468" s="6">
        <f t="shared" si="117"/>
        <v>0.75244461572981902</v>
      </c>
      <c r="W468" s="6">
        <f t="shared" si="118"/>
        <v>1.4854219387425116</v>
      </c>
      <c r="X468" s="6">
        <f t="shared" si="119"/>
        <v>1.3738608627236031</v>
      </c>
      <c r="Y468" s="6">
        <f t="shared" si="120"/>
        <v>1.0900053222401693</v>
      </c>
      <c r="Z468" s="6">
        <f t="shared" si="121"/>
        <v>1.1762003408795174</v>
      </c>
      <c r="AA468" s="6">
        <f t="shared" si="122"/>
        <v>1.0786720380018451</v>
      </c>
      <c r="AB468" s="6">
        <f t="shared" si="123"/>
        <v>1.7671758446343342</v>
      </c>
      <c r="AC468" s="6">
        <f t="shared" si="124"/>
        <v>1.0115744375786717</v>
      </c>
    </row>
    <row r="469" spans="1:29" x14ac:dyDescent="0.25">
      <c r="A469" s="3">
        <f t="shared" si="125"/>
        <v>42835</v>
      </c>
      <c r="B469" s="9">
        <f t="shared" si="111"/>
        <v>6310.5422545261472</v>
      </c>
      <c r="C469" s="9">
        <f t="shared" si="99"/>
        <v>102312.27174467489</v>
      </c>
      <c r="D469" s="9">
        <f t="shared" si="100"/>
        <v>209752.12940710416</v>
      </c>
      <c r="E469" s="9">
        <f t="shared" si="101"/>
        <v>185261.60790338824</v>
      </c>
      <c r="F469" s="9">
        <f t="shared" si="102"/>
        <v>360042.09375757829</v>
      </c>
      <c r="G469" s="9">
        <f t="shared" si="103"/>
        <v>66.207927064118792</v>
      </c>
      <c r="H469" s="9">
        <f t="shared" si="104"/>
        <v>20258175.048825305</v>
      </c>
      <c r="I469" s="9">
        <f t="shared" si="105"/>
        <v>2085578.0612812436</v>
      </c>
      <c r="J469" s="9">
        <f t="shared" si="106"/>
        <v>10892.985709637773</v>
      </c>
      <c r="K469" s="9">
        <f t="shared" si="107"/>
        <v>51309.702875784693</v>
      </c>
      <c r="L469" s="9">
        <f t="shared" si="108"/>
        <v>84744.969864923434</v>
      </c>
      <c r="M469" s="9">
        <f t="shared" si="109"/>
        <v>6879009.454225759</v>
      </c>
      <c r="N469" s="9">
        <f t="shared" si="110"/>
        <v>7448.0603439808874</v>
      </c>
      <c r="Q469" s="6">
        <f t="shared" si="112"/>
        <v>0.94627445496021256</v>
      </c>
      <c r="R469" s="6">
        <f t="shared" si="113"/>
        <v>1.2000331697748481</v>
      </c>
      <c r="S469" s="6">
        <f t="shared" si="114"/>
        <v>1.0066235717616865</v>
      </c>
      <c r="T469" s="6">
        <f t="shared" si="115"/>
        <v>1.1459881620877446</v>
      </c>
      <c r="U469" s="6">
        <f t="shared" si="116"/>
        <v>1.2335514917889459</v>
      </c>
      <c r="V469" s="6">
        <f t="shared" si="117"/>
        <v>0.75244461320826772</v>
      </c>
      <c r="W469" s="6">
        <f t="shared" si="118"/>
        <v>1.4854219335244143</v>
      </c>
      <c r="X469" s="6">
        <f t="shared" si="119"/>
        <v>1.3738608632392943</v>
      </c>
      <c r="Y469" s="6">
        <f t="shared" si="120"/>
        <v>1.0900053249404313</v>
      </c>
      <c r="Z469" s="6">
        <f t="shared" si="121"/>
        <v>1.1762003413950446</v>
      </c>
      <c r="AA469" s="6">
        <f t="shared" si="122"/>
        <v>1.078672036883314</v>
      </c>
      <c r="AB469" s="6">
        <f t="shared" si="123"/>
        <v>1.7671758264161892</v>
      </c>
      <c r="AC469" s="6">
        <f t="shared" si="124"/>
        <v>1.0115744375978104</v>
      </c>
    </row>
    <row r="470" spans="1:29" x14ac:dyDescent="0.25">
      <c r="A470" s="3">
        <f t="shared" si="125"/>
        <v>42836</v>
      </c>
      <c r="B470" s="9">
        <f t="shared" si="111"/>
        <v>4575.2294605978159</v>
      </c>
      <c r="C470" s="9">
        <f t="shared" si="99"/>
        <v>139513.20964750933</v>
      </c>
      <c r="D470" s="9">
        <f t="shared" si="100"/>
        <v>222717.27743701139</v>
      </c>
      <c r="E470" s="9">
        <f t="shared" si="101"/>
        <v>171109.27192266015</v>
      </c>
      <c r="F470" s="9">
        <f t="shared" si="102"/>
        <v>166053.61521059315</v>
      </c>
      <c r="G470" s="9">
        <f t="shared" si="103"/>
        <v>64.609169432395035</v>
      </c>
      <c r="H470" s="9">
        <f t="shared" si="104"/>
        <v>18777072.628528651</v>
      </c>
      <c r="I470" s="9">
        <f t="shared" si="105"/>
        <v>1784559.3897191396</v>
      </c>
      <c r="J470" s="9">
        <f t="shared" si="106"/>
        <v>8738.6029980936419</v>
      </c>
      <c r="K470" s="9">
        <f t="shared" si="107"/>
        <v>67878.702363845747</v>
      </c>
      <c r="L470" s="9">
        <f t="shared" si="108"/>
        <v>86213.124543743412</v>
      </c>
      <c r="M470" s="9">
        <f t="shared" si="109"/>
        <v>6593848.802589504</v>
      </c>
      <c r="N470" s="9">
        <f t="shared" si="110"/>
        <v>9049.8055068983322</v>
      </c>
      <c r="Q470" s="6">
        <f t="shared" si="112"/>
        <v>0.94627445838317292</v>
      </c>
      <c r="R470" s="6">
        <f t="shared" si="113"/>
        <v>1.200033169391288</v>
      </c>
      <c r="S470" s="6">
        <f t="shared" si="114"/>
        <v>1.0066235727069333</v>
      </c>
      <c r="T470" s="6">
        <f t="shared" si="115"/>
        <v>1.1459881639137739</v>
      </c>
      <c r="U470" s="6">
        <f t="shared" si="116"/>
        <v>1.2335514837661781</v>
      </c>
      <c r="V470" s="6">
        <f t="shared" si="117"/>
        <v>0.75244461090424897</v>
      </c>
      <c r="W470" s="6">
        <f t="shared" si="118"/>
        <v>1.4854219294603559</v>
      </c>
      <c r="X470" s="6">
        <f t="shared" si="119"/>
        <v>1.3738608638986558</v>
      </c>
      <c r="Y470" s="6">
        <f t="shared" si="120"/>
        <v>1.0900053281320634</v>
      </c>
      <c r="Z470" s="6">
        <f t="shared" si="121"/>
        <v>1.1762003401887782</v>
      </c>
      <c r="AA470" s="6">
        <f t="shared" si="122"/>
        <v>1.0786720370512521</v>
      </c>
      <c r="AB470" s="6">
        <f t="shared" si="123"/>
        <v>1.7671758118309953</v>
      </c>
      <c r="AC470" s="6">
        <f t="shared" si="124"/>
        <v>1.0115744379324922</v>
      </c>
    </row>
    <row r="471" spans="1:29" x14ac:dyDescent="0.25">
      <c r="A471" s="3">
        <f t="shared" si="125"/>
        <v>42837</v>
      </c>
      <c r="B471" s="9">
        <f t="shared" si="111"/>
        <v>5650.4952685246317</v>
      </c>
      <c r="C471" s="9">
        <f t="shared" si="99"/>
        <v>161937.05921791898</v>
      </c>
      <c r="D471" s="9">
        <f t="shared" si="100"/>
        <v>230958.734950435</v>
      </c>
      <c r="E471" s="9">
        <f t="shared" si="101"/>
        <v>221018.06109265098</v>
      </c>
      <c r="F471" s="9">
        <f t="shared" si="102"/>
        <v>390208.99324487301</v>
      </c>
      <c r="G471" s="9">
        <f t="shared" si="103"/>
        <v>59.921338390332878</v>
      </c>
      <c r="H471" s="9">
        <f t="shared" si="104"/>
        <v>14338238.256973099</v>
      </c>
      <c r="I471" s="9">
        <f t="shared" si="105"/>
        <v>1497451.9239638515</v>
      </c>
      <c r="J471" s="9">
        <f t="shared" si="106"/>
        <v>4739.4164782937687</v>
      </c>
      <c r="K471" s="9">
        <f t="shared" si="107"/>
        <v>109012.06492871484</v>
      </c>
      <c r="L471" s="9">
        <f t="shared" si="108"/>
        <v>161745.68424578328</v>
      </c>
      <c r="M471" s="9">
        <f t="shared" si="109"/>
        <v>4477007.9208863918</v>
      </c>
      <c r="N471" s="9">
        <f t="shared" si="110"/>
        <v>7835.3485554374593</v>
      </c>
      <c r="Q471" s="6">
        <f t="shared" si="112"/>
        <v>0.94627446211908761</v>
      </c>
      <c r="R471" s="6">
        <f t="shared" si="113"/>
        <v>1.2000331706239875</v>
      </c>
      <c r="S471" s="6">
        <f t="shared" si="114"/>
        <v>1.006623573189031</v>
      </c>
      <c r="T471" s="6">
        <f t="shared" si="115"/>
        <v>1.1459881649151062</v>
      </c>
      <c r="U471" s="6">
        <f t="shared" si="116"/>
        <v>1.2335514774395366</v>
      </c>
      <c r="V471" s="6">
        <f t="shared" si="117"/>
        <v>0.75244460933572499</v>
      </c>
      <c r="W471" s="6">
        <f t="shared" si="118"/>
        <v>1.4854219272643554</v>
      </c>
      <c r="X471" s="6">
        <f t="shared" si="119"/>
        <v>1.3738608644675179</v>
      </c>
      <c r="Y471" s="6">
        <f t="shared" si="120"/>
        <v>1.0900053308960156</v>
      </c>
      <c r="Z471" s="6">
        <f t="shared" si="121"/>
        <v>1.1762003379587382</v>
      </c>
      <c r="AA471" s="6">
        <f t="shared" si="122"/>
        <v>1.0786720381268662</v>
      </c>
      <c r="AB471" s="6">
        <f t="shared" si="123"/>
        <v>1.7671758035750122</v>
      </c>
      <c r="AC471" s="6">
        <f t="shared" si="124"/>
        <v>1.0115744384222516</v>
      </c>
    </row>
    <row r="472" spans="1:29" x14ac:dyDescent="0.25">
      <c r="A472" s="3">
        <f t="shared" si="125"/>
        <v>42838</v>
      </c>
      <c r="B472" s="9">
        <f t="shared" si="111"/>
        <v>6760.5185662715239</v>
      </c>
      <c r="C472" s="9">
        <f t="shared" si="99"/>
        <v>191622.83596302717</v>
      </c>
      <c r="D472" s="9">
        <f t="shared" si="100"/>
        <v>284907.23599766247</v>
      </c>
      <c r="E472" s="9">
        <f t="shared" si="101"/>
        <v>298999.42254951783</v>
      </c>
      <c r="F472" s="9">
        <f t="shared" si="102"/>
        <v>592906.94011011755</v>
      </c>
      <c r="G472" s="9">
        <f t="shared" si="103"/>
        <v>59.196797839228921</v>
      </c>
      <c r="H472" s="9">
        <f t="shared" si="104"/>
        <v>20109722.05751377</v>
      </c>
      <c r="I472" s="9">
        <f t="shared" si="105"/>
        <v>2540996.7378649814</v>
      </c>
      <c r="J472" s="9">
        <f t="shared" si="106"/>
        <v>9616.7092482877342</v>
      </c>
      <c r="K472" s="9">
        <f t="shared" si="107"/>
        <v>138371.31339482029</v>
      </c>
      <c r="L472" s="9">
        <f t="shared" si="108"/>
        <v>251825.21319861297</v>
      </c>
      <c r="M472" s="9">
        <f t="shared" si="109"/>
        <v>6064520.2347467057</v>
      </c>
      <c r="N472" s="9">
        <f t="shared" si="110"/>
        <v>7825.0505291241097</v>
      </c>
      <c r="Q472" s="6">
        <f t="shared" si="112"/>
        <v>0.94627446517309077</v>
      </c>
      <c r="R472" s="6">
        <f t="shared" si="113"/>
        <v>1.2000331727605822</v>
      </c>
      <c r="S472" s="6">
        <f t="shared" si="114"/>
        <v>1.0066235731981492</v>
      </c>
      <c r="T472" s="6">
        <f t="shared" si="115"/>
        <v>1.1459881650491892</v>
      </c>
      <c r="U472" s="6">
        <f t="shared" si="116"/>
        <v>1.2335514739647755</v>
      </c>
      <c r="V472" s="6">
        <f t="shared" si="117"/>
        <v>0.75244460871549756</v>
      </c>
      <c r="W472" s="6">
        <f t="shared" si="118"/>
        <v>1.4854219270659264</v>
      </c>
      <c r="X472" s="6">
        <f t="shared" si="119"/>
        <v>1.3738608648059005</v>
      </c>
      <c r="Y472" s="6">
        <f t="shared" si="120"/>
        <v>1.0900053326499903</v>
      </c>
      <c r="Z472" s="6">
        <f t="shared" si="121"/>
        <v>1.1762003355263302</v>
      </c>
      <c r="AA472" s="6">
        <f t="shared" si="122"/>
        <v>1.0786720396136109</v>
      </c>
      <c r="AB472" s="6">
        <f t="shared" si="123"/>
        <v>1.7671758021761845</v>
      </c>
      <c r="AC472" s="6">
        <f t="shared" si="124"/>
        <v>1.0115744389063472</v>
      </c>
    </row>
    <row r="473" spans="1:29" x14ac:dyDescent="0.25">
      <c r="A473" s="3">
        <f t="shared" si="125"/>
        <v>42839</v>
      </c>
      <c r="B473" s="9">
        <f t="shared" si="111"/>
        <v>6985.6253289104206</v>
      </c>
      <c r="C473" s="9">
        <f t="shared" si="99"/>
        <v>215366.57889156672</v>
      </c>
      <c r="D473" s="9">
        <f t="shared" si="100"/>
        <v>267290.82679040614</v>
      </c>
      <c r="E473" s="9">
        <f t="shared" si="101"/>
        <v>317373.31599816133</v>
      </c>
      <c r="F473" s="9">
        <f t="shared" si="102"/>
        <v>622624.61095852812</v>
      </c>
      <c r="G473" s="9">
        <f t="shared" si="103"/>
        <v>58.085987758400066</v>
      </c>
      <c r="H473" s="9">
        <f t="shared" si="104"/>
        <v>28888356.608414199</v>
      </c>
      <c r="I473" s="9">
        <f t="shared" si="105"/>
        <v>2864074.0123290233</v>
      </c>
      <c r="J473" s="9">
        <f t="shared" si="106"/>
        <v>15816.565032101627</v>
      </c>
      <c r="K473" s="9">
        <f t="shared" si="107"/>
        <v>151410.95548637974</v>
      </c>
      <c r="L473" s="9">
        <f t="shared" si="108"/>
        <v>249454.94064379943</v>
      </c>
      <c r="M473" s="9">
        <f t="shared" si="109"/>
        <v>7177189.1880316669</v>
      </c>
      <c r="N473" s="9">
        <f t="shared" si="110"/>
        <v>8550.570479263808</v>
      </c>
      <c r="Q473" s="6">
        <f t="shared" si="112"/>
        <v>0.9462744669892561</v>
      </c>
      <c r="R473" s="6">
        <f t="shared" si="113"/>
        <v>1.2000331750524016</v>
      </c>
      <c r="S473" s="6">
        <f t="shared" si="114"/>
        <v>1.0066235728595918</v>
      </c>
      <c r="T473" s="6">
        <f t="shared" si="115"/>
        <v>1.145988164496087</v>
      </c>
      <c r="U473" s="6">
        <f t="shared" si="116"/>
        <v>1.2335514735245521</v>
      </c>
      <c r="V473" s="6">
        <f t="shared" si="117"/>
        <v>0.75244460896173948</v>
      </c>
      <c r="W473" s="6">
        <f t="shared" si="118"/>
        <v>1.4854219284520342</v>
      </c>
      <c r="X473" s="6">
        <f t="shared" si="119"/>
        <v>1.3738608648890029</v>
      </c>
      <c r="Y473" s="6">
        <f t="shared" si="120"/>
        <v>1.0900053332212738</v>
      </c>
      <c r="Z473" s="6">
        <f t="shared" si="121"/>
        <v>1.1762003335733631</v>
      </c>
      <c r="AA473" s="6">
        <f t="shared" si="122"/>
        <v>1.0786720410418831</v>
      </c>
      <c r="AB473" s="6">
        <f t="shared" si="123"/>
        <v>1.7671758063211329</v>
      </c>
      <c r="AC473" s="6">
        <f t="shared" si="124"/>
        <v>1.0115744392634576</v>
      </c>
    </row>
    <row r="474" spans="1:29" x14ac:dyDescent="0.25">
      <c r="A474" s="3">
        <f t="shared" si="125"/>
        <v>42840</v>
      </c>
      <c r="B474" s="9">
        <f t="shared" si="111"/>
        <v>6972.4705588811066</v>
      </c>
      <c r="C474" s="9">
        <f t="shared" si="99"/>
        <v>229060.0381463315</v>
      </c>
      <c r="D474" s="9">
        <f t="shared" si="100"/>
        <v>284840.60388755827</v>
      </c>
      <c r="E474" s="9">
        <f t="shared" si="101"/>
        <v>322838.92546871869</v>
      </c>
      <c r="F474" s="9">
        <f t="shared" si="102"/>
        <v>536550.73353858571</v>
      </c>
      <c r="G474" s="9">
        <f t="shared" si="103"/>
        <v>55.71352562520488</v>
      </c>
      <c r="H474" s="9">
        <f t="shared" si="104"/>
        <v>23135868.368237898</v>
      </c>
      <c r="I474" s="9">
        <f t="shared" si="105"/>
        <v>2636456.1343941954</v>
      </c>
      <c r="J474" s="9">
        <f t="shared" si="106"/>
        <v>13671.23763938043</v>
      </c>
      <c r="K474" s="9">
        <f t="shared" si="107"/>
        <v>124014.8613316461</v>
      </c>
      <c r="L474" s="9">
        <f t="shared" si="108"/>
        <v>187587.00560081034</v>
      </c>
      <c r="M474" s="9">
        <f t="shared" si="109"/>
        <v>8612943.3605621438</v>
      </c>
      <c r="N474" s="9">
        <f t="shared" si="110"/>
        <v>8153.2113271593689</v>
      </c>
      <c r="Q474" s="6">
        <f t="shared" si="112"/>
        <v>0.94627446745369093</v>
      </c>
      <c r="R474" s="6">
        <f t="shared" si="113"/>
        <v>1.2000331769030286</v>
      </c>
      <c r="S474" s="6">
        <f t="shared" si="114"/>
        <v>1.0066235723538026</v>
      </c>
      <c r="T474" s="6">
        <f t="shared" si="115"/>
        <v>1.1459881635626077</v>
      </c>
      <c r="U474" s="6">
        <f t="shared" si="116"/>
        <v>1.2335514754770904</v>
      </c>
      <c r="V474" s="6">
        <f t="shared" si="117"/>
        <v>0.75244460979026595</v>
      </c>
      <c r="W474" s="6">
        <f t="shared" si="118"/>
        <v>1.4854219306654135</v>
      </c>
      <c r="X474" s="6">
        <f t="shared" si="119"/>
        <v>1.3738608647769837</v>
      </c>
      <c r="Y474" s="6">
        <f t="shared" si="120"/>
        <v>1.0900053327806183</v>
      </c>
      <c r="Z474" s="6">
        <f t="shared" si="121"/>
        <v>1.1762003324585157</v>
      </c>
      <c r="AA474" s="6">
        <f t="shared" si="122"/>
        <v>1.0786720420807865</v>
      </c>
      <c r="AB474" s="6">
        <f t="shared" si="123"/>
        <v>1.7671758135960229</v>
      </c>
      <c r="AC474" s="6">
        <f t="shared" si="124"/>
        <v>1.0115744394377564</v>
      </c>
    </row>
    <row r="475" spans="1:29" x14ac:dyDescent="0.25">
      <c r="A475" s="3">
        <f t="shared" si="125"/>
        <v>42841</v>
      </c>
      <c r="B475" s="9">
        <f t="shared" si="111"/>
        <v>6388.5497008104539</v>
      </c>
      <c r="C475" s="9">
        <f t="shared" si="99"/>
        <v>147345.71388445538</v>
      </c>
      <c r="D475" s="9">
        <f t="shared" si="100"/>
        <v>219459.90482891287</v>
      </c>
      <c r="E475" s="9">
        <f t="shared" si="101"/>
        <v>244876.33017899137</v>
      </c>
      <c r="F475" s="9">
        <f t="shared" si="102"/>
        <v>604843.58313937543</v>
      </c>
      <c r="G475" s="9">
        <f t="shared" si="103"/>
        <v>50.445894993248714</v>
      </c>
      <c r="H475" s="9">
        <f t="shared" si="104"/>
        <v>22303992.789215341</v>
      </c>
      <c r="I475" s="9">
        <f t="shared" si="105"/>
        <v>2684729.9104898674</v>
      </c>
      <c r="J475" s="9">
        <f t="shared" si="106"/>
        <v>12303.023226352821</v>
      </c>
      <c r="K475" s="9">
        <f t="shared" si="107"/>
        <v>87744.522086676123</v>
      </c>
      <c r="L475" s="9">
        <f t="shared" si="108"/>
        <v>176945.56717667138</v>
      </c>
      <c r="M475" s="9">
        <f t="shared" si="109"/>
        <v>7974745.585134781</v>
      </c>
      <c r="N475" s="9">
        <f t="shared" si="110"/>
        <v>7571.3047095275024</v>
      </c>
      <c r="Q475" s="6">
        <f t="shared" si="112"/>
        <v>0.94627446679740168</v>
      </c>
      <c r="R475" s="6">
        <f t="shared" si="113"/>
        <v>1.2000331779776094</v>
      </c>
      <c r="S475" s="6">
        <f t="shared" si="114"/>
        <v>1.0066235718496572</v>
      </c>
      <c r="T475" s="6">
        <f t="shared" si="115"/>
        <v>1.1459881625768245</v>
      </c>
      <c r="U475" s="6">
        <f t="shared" si="116"/>
        <v>1.2335514787103778</v>
      </c>
      <c r="V475" s="6">
        <f t="shared" si="117"/>
        <v>0.75244461084560499</v>
      </c>
      <c r="W475" s="6">
        <f t="shared" si="118"/>
        <v>1.4854219329284353</v>
      </c>
      <c r="X475" s="6">
        <f t="shared" si="119"/>
        <v>1.3738608645620449</v>
      </c>
      <c r="Y475" s="6">
        <f t="shared" si="120"/>
        <v>1.09000533169834</v>
      </c>
      <c r="Z475" s="6">
        <f t="shared" si="121"/>
        <v>1.1762003322187762</v>
      </c>
      <c r="AA475" s="6">
        <f t="shared" si="122"/>
        <v>1.0786720425874485</v>
      </c>
      <c r="AB475" s="6">
        <f t="shared" si="123"/>
        <v>1.7671758213746938</v>
      </c>
      <c r="AC475" s="6">
        <f t="shared" si="124"/>
        <v>1.0115744394379707</v>
      </c>
    </row>
    <row r="476" spans="1:29" x14ac:dyDescent="0.25">
      <c r="A476" s="3">
        <f t="shared" si="125"/>
        <v>42842</v>
      </c>
      <c r="B476" s="9">
        <f t="shared" si="111"/>
        <v>5971.5049986344093</v>
      </c>
      <c r="C476" s="9">
        <f t="shared" si="99"/>
        <v>122778.12063206753</v>
      </c>
      <c r="D476" s="9">
        <f t="shared" si="100"/>
        <v>211141.43762640326</v>
      </c>
      <c r="E476" s="9">
        <f t="shared" si="101"/>
        <v>212307.60949200726</v>
      </c>
      <c r="F476" s="9">
        <f t="shared" si="102"/>
        <v>444130.45837214205</v>
      </c>
      <c r="G476" s="9">
        <f t="shared" si="103"/>
        <v>49.817797978718033</v>
      </c>
      <c r="H476" s="9">
        <f t="shared" si="104"/>
        <v>30091937.573904775</v>
      </c>
      <c r="I476" s="9">
        <f t="shared" si="105"/>
        <v>2865294.0778910932</v>
      </c>
      <c r="J476" s="9">
        <f t="shared" si="106"/>
        <v>11873.412487435979</v>
      </c>
      <c r="K476" s="9">
        <f t="shared" si="107"/>
        <v>60350.489592156882</v>
      </c>
      <c r="L476" s="9">
        <f t="shared" si="108"/>
        <v>91412.029742401457</v>
      </c>
      <c r="M476" s="9">
        <f t="shared" si="109"/>
        <v>12156419.225447109</v>
      </c>
      <c r="N476" s="9">
        <f t="shared" si="110"/>
        <v>7534.2674664092183</v>
      </c>
      <c r="Q476" s="6">
        <f t="shared" si="112"/>
        <v>0.94627446545523597</v>
      </c>
      <c r="R476" s="6">
        <f t="shared" si="113"/>
        <v>1.2000331782141065</v>
      </c>
      <c r="S476" s="6">
        <f t="shared" si="114"/>
        <v>1.0066235714661214</v>
      </c>
      <c r="T476" s="6">
        <f t="shared" si="115"/>
        <v>1.1459881617929344</v>
      </c>
      <c r="U476" s="6">
        <f t="shared" si="116"/>
        <v>1.2335514820974842</v>
      </c>
      <c r="V476" s="6">
        <f t="shared" si="117"/>
        <v>0.75244461181320776</v>
      </c>
      <c r="W476" s="6">
        <f t="shared" si="118"/>
        <v>1.4854219346697615</v>
      </c>
      <c r="X476" s="6">
        <f t="shared" si="119"/>
        <v>1.3738608643259522</v>
      </c>
      <c r="Y476" s="6">
        <f t="shared" si="120"/>
        <v>1.0900053303963078</v>
      </c>
      <c r="Z476" s="6">
        <f t="shared" si="121"/>
        <v>1.1762003326789665</v>
      </c>
      <c r="AA476" s="6">
        <f t="shared" si="122"/>
        <v>1.0786720425779226</v>
      </c>
      <c r="AB476" s="6">
        <f t="shared" si="123"/>
        <v>1.7671758276156242</v>
      </c>
      <c r="AC476" s="6">
        <f t="shared" si="124"/>
        <v>1.0115744393099606</v>
      </c>
    </row>
    <row r="477" spans="1:29" x14ac:dyDescent="0.25">
      <c r="A477" s="3">
        <f t="shared" si="125"/>
        <v>42843</v>
      </c>
      <c r="B477" s="9">
        <f t="shared" si="111"/>
        <v>4329.422805119556</v>
      </c>
      <c r="C477" s="9">
        <f t="shared" si="99"/>
        <v>167420.4803134485</v>
      </c>
      <c r="D477" s="9">
        <f t="shared" si="100"/>
        <v>224192.46119518406</v>
      </c>
      <c r="E477" s="9">
        <f t="shared" si="101"/>
        <v>196089.19992039807</v>
      </c>
      <c r="F477" s="9">
        <f t="shared" si="102"/>
        <v>204835.68359621309</v>
      </c>
      <c r="G477" s="9">
        <f t="shared" si="103"/>
        <v>48.614821456423051</v>
      </c>
      <c r="H477" s="9">
        <f t="shared" si="104"/>
        <v>27891875.568846289</v>
      </c>
      <c r="I477" s="9">
        <f t="shared" si="105"/>
        <v>2451736.305241779</v>
      </c>
      <c r="J477" s="9">
        <f t="shared" si="106"/>
        <v>9525.1238380241921</v>
      </c>
      <c r="K477" s="9">
        <f t="shared" si="107"/>
        <v>79838.952361568226</v>
      </c>
      <c r="L477" s="9">
        <f t="shared" si="108"/>
        <v>92995.687114374829</v>
      </c>
      <c r="M477" s="9">
        <f t="shared" si="109"/>
        <v>11652490.23854311</v>
      </c>
      <c r="N477" s="9">
        <f t="shared" si="110"/>
        <v>9154.5519297478622</v>
      </c>
      <c r="Q477" s="6">
        <f t="shared" si="112"/>
        <v>0.9462744639159274</v>
      </c>
      <c r="R477" s="6">
        <f t="shared" si="113"/>
        <v>1.2000331777646647</v>
      </c>
      <c r="S477" s="6">
        <f t="shared" si="114"/>
        <v>1.0066235712610572</v>
      </c>
      <c r="T477" s="6">
        <f t="shared" si="115"/>
        <v>1.1459881613488989</v>
      </c>
      <c r="U477" s="6">
        <f t="shared" si="116"/>
        <v>1.2335514847805968</v>
      </c>
      <c r="V477" s="6">
        <f t="shared" si="117"/>
        <v>0.7524446124832489</v>
      </c>
      <c r="W477" s="6">
        <f t="shared" si="118"/>
        <v>1.4854219356040199</v>
      </c>
      <c r="X477" s="6">
        <f t="shared" si="119"/>
        <v>1.373860864124921</v>
      </c>
      <c r="Y477" s="6">
        <f t="shared" si="120"/>
        <v>1.0900053292387963</v>
      </c>
      <c r="Z477" s="6">
        <f t="shared" si="121"/>
        <v>1.1762003335540026</v>
      </c>
      <c r="AA477" s="6">
        <f t="shared" si="122"/>
        <v>1.0786720421806546</v>
      </c>
      <c r="AB477" s="6">
        <f t="shared" si="123"/>
        <v>1.7671758312030148</v>
      </c>
      <c r="AC477" s="6">
        <f t="shared" si="124"/>
        <v>1.0115744391158115</v>
      </c>
    </row>
    <row r="478" spans="1:29" x14ac:dyDescent="0.25">
      <c r="A478" s="3">
        <f t="shared" si="125"/>
        <v>42844</v>
      </c>
      <c r="B478" s="9">
        <f t="shared" si="111"/>
        <v>5346.919373625703</v>
      </c>
      <c r="C478" s="9">
        <f t="shared" si="99"/>
        <v>194329.84363215434</v>
      </c>
      <c r="D478" s="9">
        <f t="shared" si="100"/>
        <v>232488.50658407874</v>
      </c>
      <c r="E478" s="9">
        <f t="shared" si="101"/>
        <v>253284.08143799173</v>
      </c>
      <c r="F478" s="9">
        <f t="shared" si="102"/>
        <v>481342.88358350418</v>
      </c>
      <c r="G478" s="9">
        <f t="shared" si="103"/>
        <v>45.087488261839965</v>
      </c>
      <c r="H478" s="9">
        <f t="shared" si="104"/>
        <v>21298333.626438048</v>
      </c>
      <c r="I478" s="9">
        <f t="shared" si="105"/>
        <v>2057290.5940399466</v>
      </c>
      <c r="J478" s="9">
        <f t="shared" si="106"/>
        <v>5165.9892151572139</v>
      </c>
      <c r="K478" s="9">
        <f t="shared" si="107"/>
        <v>128220.02723770504</v>
      </c>
      <c r="L478" s="9">
        <f t="shared" si="108"/>
        <v>174470.5474425561</v>
      </c>
      <c r="M478" s="9">
        <f t="shared" si="109"/>
        <v>7911660.1972624827</v>
      </c>
      <c r="N478" s="9">
        <f t="shared" si="110"/>
        <v>7926.0383186855206</v>
      </c>
      <c r="Q478" s="6">
        <f t="shared" si="112"/>
        <v>0.94627446259623293</v>
      </c>
      <c r="R478" s="6">
        <f t="shared" si="113"/>
        <v>1.2000331769063703</v>
      </c>
      <c r="S478" s="6">
        <f t="shared" si="114"/>
        <v>1.006623571236533</v>
      </c>
      <c r="T478" s="6">
        <f t="shared" si="115"/>
        <v>1.1459881612653131</v>
      </c>
      <c r="U478" s="6">
        <f t="shared" si="116"/>
        <v>1.2335514862965773</v>
      </c>
      <c r="V478" s="6">
        <f t="shared" si="117"/>
        <v>0.7524446127710982</v>
      </c>
      <c r="W478" s="6">
        <f t="shared" si="118"/>
        <v>1.4854219357165483</v>
      </c>
      <c r="X478" s="6">
        <f t="shared" si="119"/>
        <v>1.3738608639896539</v>
      </c>
      <c r="Y478" s="6">
        <f t="shared" si="120"/>
        <v>1.0900053284654603</v>
      </c>
      <c r="Z478" s="6">
        <f t="shared" si="121"/>
        <v>1.1762003345368301</v>
      </c>
      <c r="AA478" s="6">
        <f t="shared" si="122"/>
        <v>1.0786720415824915</v>
      </c>
      <c r="AB478" s="6">
        <f t="shared" si="123"/>
        <v>1.7671758319552118</v>
      </c>
      <c r="AC478" s="6">
        <f t="shared" si="124"/>
        <v>1.0115744389169676</v>
      </c>
    </row>
    <row r="479" spans="1:29" x14ac:dyDescent="0.25">
      <c r="A479" s="3">
        <f t="shared" si="125"/>
        <v>42845</v>
      </c>
      <c r="B479" s="9">
        <f t="shared" si="111"/>
        <v>6397.3060675245424</v>
      </c>
      <c r="C479" s="9">
        <f t="shared" si="99"/>
        <v>229953.76042465048</v>
      </c>
      <c r="D479" s="9">
        <f t="shared" si="100"/>
        <v>286794.33940441103</v>
      </c>
      <c r="E479" s="9">
        <f t="shared" si="101"/>
        <v>342649.7985286109</v>
      </c>
      <c r="F479" s="9">
        <f t="shared" si="102"/>
        <v>731381.2373752431</v>
      </c>
      <c r="G479" s="9">
        <f t="shared" si="103"/>
        <v>44.542311623457529</v>
      </c>
      <c r="H479" s="9">
        <f t="shared" si="104"/>
        <v>29871422.254849091</v>
      </c>
      <c r="I479" s="9">
        <f t="shared" si="105"/>
        <v>3490975.9735302203</v>
      </c>
      <c r="J479" s="9">
        <f t="shared" si="106"/>
        <v>10482.264320069286</v>
      </c>
      <c r="K479" s="9">
        <f t="shared" si="107"/>
        <v>162752.38522030602</v>
      </c>
      <c r="L479" s="9">
        <f t="shared" si="108"/>
        <v>271636.81668983301</v>
      </c>
      <c r="M479" s="9">
        <f t="shared" si="109"/>
        <v>10717073.581908507</v>
      </c>
      <c r="N479" s="9">
        <f t="shared" si="110"/>
        <v>7915.6210972807612</v>
      </c>
      <c r="Q479" s="6">
        <f t="shared" si="112"/>
        <v>0.94627446176110486</v>
      </c>
      <c r="R479" s="6">
        <f t="shared" si="113"/>
        <v>1.2000331759468328</v>
      </c>
      <c r="S479" s="6">
        <f t="shared" si="114"/>
        <v>1.0066235713534635</v>
      </c>
      <c r="T479" s="6">
        <f t="shared" si="115"/>
        <v>1.1459881614716632</v>
      </c>
      <c r="U479" s="6">
        <f t="shared" si="116"/>
        <v>1.2335514865779906</v>
      </c>
      <c r="V479" s="6">
        <f t="shared" si="117"/>
        <v>0.75244461270403273</v>
      </c>
      <c r="W479" s="6">
        <f t="shared" si="118"/>
        <v>1.485421935192186</v>
      </c>
      <c r="X479" s="6">
        <f t="shared" si="119"/>
        <v>1.373860863931466</v>
      </c>
      <c r="Y479" s="6">
        <f t="shared" si="120"/>
        <v>1.0900053281672901</v>
      </c>
      <c r="Z479" s="6">
        <f t="shared" si="121"/>
        <v>1.1762003353680561</v>
      </c>
      <c r="AA479" s="6">
        <f t="shared" si="122"/>
        <v>1.0786720409746848</v>
      </c>
      <c r="AB479" s="6">
        <f t="shared" si="123"/>
        <v>1.7671758304152352</v>
      </c>
      <c r="AC479" s="6">
        <f t="shared" si="124"/>
        <v>1.0115744387617123</v>
      </c>
    </row>
    <row r="480" spans="1:29" x14ac:dyDescent="0.25">
      <c r="A480" s="3">
        <f t="shared" si="125"/>
        <v>42846</v>
      </c>
      <c r="B480" s="9">
        <f t="shared" si="111"/>
        <v>6610.318846331088</v>
      </c>
      <c r="C480" s="9">
        <f t="shared" si="99"/>
        <v>258447.03948714011</v>
      </c>
      <c r="D480" s="9">
        <f t="shared" si="100"/>
        <v>269061.24670642073</v>
      </c>
      <c r="E480" s="9">
        <f t="shared" si="101"/>
        <v>363706.06301973597</v>
      </c>
      <c r="F480" s="9">
        <f t="shared" si="102"/>
        <v>768039.51398507901</v>
      </c>
      <c r="G480" s="9">
        <f t="shared" si="103"/>
        <v>43.706488543944928</v>
      </c>
      <c r="H480" s="9">
        <f t="shared" si="104"/>
        <v>42911398.552550644</v>
      </c>
      <c r="I480" s="9">
        <f t="shared" si="105"/>
        <v>3934839.196985947</v>
      </c>
      <c r="J480" s="9">
        <f t="shared" si="106"/>
        <v>17240.14016040479</v>
      </c>
      <c r="K480" s="9">
        <f t="shared" si="107"/>
        <v>178089.61669959666</v>
      </c>
      <c r="L480" s="9">
        <f t="shared" si="108"/>
        <v>269080.06983900955</v>
      </c>
      <c r="M480" s="9">
        <f t="shared" si="109"/>
        <v>12683355.242697313</v>
      </c>
      <c r="N480" s="9">
        <f t="shared" si="110"/>
        <v>8649.5385329314777</v>
      </c>
      <c r="Q480" s="6">
        <f t="shared" si="112"/>
        <v>0.94627446149650984</v>
      </c>
      <c r="R480" s="6">
        <f t="shared" si="113"/>
        <v>1.2000331751439652</v>
      </c>
      <c r="S480" s="6">
        <f t="shared" si="114"/>
        <v>1.0066235715504104</v>
      </c>
      <c r="T480" s="6">
        <f t="shared" si="115"/>
        <v>1.1459881618461052</v>
      </c>
      <c r="U480" s="6">
        <f t="shared" si="116"/>
        <v>1.2335514858667171</v>
      </c>
      <c r="V480" s="6">
        <f t="shared" si="117"/>
        <v>0.75244461238630389</v>
      </c>
      <c r="W480" s="6">
        <f t="shared" si="118"/>
        <v>1.4854219343184101</v>
      </c>
      <c r="X480" s="6">
        <f t="shared" si="119"/>
        <v>1.373860863946806</v>
      </c>
      <c r="Y480" s="6">
        <f t="shared" si="120"/>
        <v>1.0900053283006674</v>
      </c>
      <c r="Z480" s="6">
        <f t="shared" si="121"/>
        <v>1.1762003358839963</v>
      </c>
      <c r="AA480" s="6">
        <f t="shared" si="122"/>
        <v>1.0786720405078412</v>
      </c>
      <c r="AB480" s="6">
        <f t="shared" si="123"/>
        <v>1.7671758275297329</v>
      </c>
      <c r="AC480" s="6">
        <f t="shared" si="124"/>
        <v>1.0115744386772414</v>
      </c>
    </row>
    <row r="481" spans="1:29" x14ac:dyDescent="0.25">
      <c r="A481" s="3">
        <f t="shared" si="125"/>
        <v>42847</v>
      </c>
      <c r="B481" s="9">
        <f t="shared" si="111"/>
        <v>6597.870825030157</v>
      </c>
      <c r="C481" s="9">
        <f t="shared" si="99"/>
        <v>274879.64476334892</v>
      </c>
      <c r="D481" s="9">
        <f t="shared" si="100"/>
        <v>286727.26606816868</v>
      </c>
      <c r="E481" s="9">
        <f t="shared" si="101"/>
        <v>369969.58690287662</v>
      </c>
      <c r="F481" s="9">
        <f t="shared" si="102"/>
        <v>661862.95390895195</v>
      </c>
      <c r="G481" s="9">
        <f t="shared" si="103"/>
        <v>41.921342169740143</v>
      </c>
      <c r="H481" s="9">
        <f t="shared" si="104"/>
        <v>34366526.322225399</v>
      </c>
      <c r="I481" s="9">
        <f t="shared" si="105"/>
        <v>3622123.9027475347</v>
      </c>
      <c r="J481" s="9">
        <f t="shared" si="106"/>
        <v>14901.721877240883</v>
      </c>
      <c r="K481" s="9">
        <f t="shared" si="107"/>
        <v>145866.32157171005</v>
      </c>
      <c r="L481" s="9">
        <f t="shared" si="108"/>
        <v>202344.85805835234</v>
      </c>
      <c r="M481" s="9">
        <f t="shared" si="109"/>
        <v>15220585.283047123</v>
      </c>
      <c r="N481" s="9">
        <f t="shared" si="110"/>
        <v>8247.5801716068308</v>
      </c>
      <c r="Q481" s="6">
        <f t="shared" si="112"/>
        <v>0.94627446172952179</v>
      </c>
      <c r="R481" s="6">
        <f t="shared" si="113"/>
        <v>1.2000331746550494</v>
      </c>
      <c r="S481" s="6">
        <f t="shared" si="114"/>
        <v>1.0066235717621044</v>
      </c>
      <c r="T481" s="6">
        <f t="shared" si="115"/>
        <v>1.1459881622568608</v>
      </c>
      <c r="U481" s="6">
        <f t="shared" si="116"/>
        <v>1.2335514845798912</v>
      </c>
      <c r="V481" s="6">
        <f t="shared" si="117"/>
        <v>0.75244461195568035</v>
      </c>
      <c r="W481" s="6">
        <f t="shared" si="118"/>
        <v>1.485421933390904</v>
      </c>
      <c r="X481" s="6">
        <f t="shared" si="119"/>
        <v>1.373860864019202</v>
      </c>
      <c r="Y481" s="6">
        <f t="shared" si="120"/>
        <v>1.0900053287286884</v>
      </c>
      <c r="Z481" s="6">
        <f t="shared" si="121"/>
        <v>1.1762003360357578</v>
      </c>
      <c r="AA481" s="6">
        <f t="shared" si="122"/>
        <v>1.0786720402635301</v>
      </c>
      <c r="AB481" s="6">
        <f t="shared" si="123"/>
        <v>1.7671758243228151</v>
      </c>
      <c r="AC481" s="6">
        <f t="shared" si="124"/>
        <v>1.0115744386672656</v>
      </c>
    </row>
    <row r="482" spans="1:29" x14ac:dyDescent="0.25">
      <c r="A482" s="3">
        <f t="shared" si="125"/>
        <v>42848</v>
      </c>
      <c r="B482" s="9">
        <f t="shared" si="111"/>
        <v>6045.3214328929826</v>
      </c>
      <c r="C482" s="9">
        <f t="shared" si="99"/>
        <v>176819.74478494428</v>
      </c>
      <c r="D482" s="9">
        <f t="shared" si="100"/>
        <v>220913.51329528389</v>
      </c>
      <c r="E482" s="9">
        <f t="shared" si="101"/>
        <v>280625.37568502245</v>
      </c>
      <c r="F482" s="9">
        <f t="shared" si="102"/>
        <v>746105.69906658283</v>
      </c>
      <c r="G482" s="9">
        <f t="shared" si="103"/>
        <v>37.95774186214387</v>
      </c>
      <c r="H482" s="9">
        <f t="shared" si="104"/>
        <v>33130840.074601077</v>
      </c>
      <c r="I482" s="9">
        <f t="shared" si="105"/>
        <v>3688445.354758448</v>
      </c>
      <c r="J482" s="9">
        <f t="shared" si="106"/>
        <v>13410.360882924051</v>
      </c>
      <c r="K482" s="9">
        <f t="shared" si="107"/>
        <v>103205.13634958163</v>
      </c>
      <c r="L482" s="9">
        <f t="shared" si="108"/>
        <v>190866.23595932659</v>
      </c>
      <c r="M482" s="9">
        <f t="shared" si="109"/>
        <v>14092777.581784051</v>
      </c>
      <c r="N482" s="9">
        <f t="shared" si="110"/>
        <v>7658.93831188902</v>
      </c>
      <c r="Q482" s="6">
        <f t="shared" si="112"/>
        <v>0.94627446228148948</v>
      </c>
      <c r="R482" s="6">
        <f t="shared" si="113"/>
        <v>1.2000331745218029</v>
      </c>
      <c r="S482" s="6">
        <f t="shared" si="114"/>
        <v>1.0066235719344918</v>
      </c>
      <c r="T482" s="6">
        <f t="shared" si="115"/>
        <v>1.1459881625957906</v>
      </c>
      <c r="U482" s="6">
        <f t="shared" si="116"/>
        <v>1.2335514831685932</v>
      </c>
      <c r="V482" s="6">
        <f t="shared" si="117"/>
        <v>0.75244461154319575</v>
      </c>
      <c r="W482" s="6">
        <f t="shared" si="118"/>
        <v>1.4854219326425198</v>
      </c>
      <c r="X482" s="6">
        <f t="shared" si="119"/>
        <v>1.3738608641215004</v>
      </c>
      <c r="Y482" s="6">
        <f t="shared" si="120"/>
        <v>1.0900053292754366</v>
      </c>
      <c r="Z482" s="6">
        <f t="shared" si="121"/>
        <v>1.1762003358754767</v>
      </c>
      <c r="AA482" s="6">
        <f t="shared" si="122"/>
        <v>1.0786720402481522</v>
      </c>
      <c r="AB482" s="6">
        <f t="shared" si="123"/>
        <v>1.767175821640443</v>
      </c>
      <c r="AC482" s="6">
        <f t="shared" si="124"/>
        <v>1.0115744387161227</v>
      </c>
    </row>
    <row r="483" spans="1:29" x14ac:dyDescent="0.25">
      <c r="A483" s="3">
        <f t="shared" si="125"/>
        <v>42849</v>
      </c>
      <c r="B483" s="9">
        <f t="shared" si="111"/>
        <v>5650.682685505798</v>
      </c>
      <c r="C483" s="9">
        <f t="shared" si="99"/>
        <v>147337.817884366</v>
      </c>
      <c r="D483" s="9">
        <f t="shared" si="100"/>
        <v>212539.9481479901</v>
      </c>
      <c r="E483" s="9">
        <f t="shared" si="101"/>
        <v>243302.00734988533</v>
      </c>
      <c r="F483" s="9">
        <f t="shared" si="102"/>
        <v>547857.7851275421</v>
      </c>
      <c r="G483" s="9">
        <f t="shared" si="103"/>
        <v>37.485133633136144</v>
      </c>
      <c r="H483" s="9">
        <f t="shared" si="104"/>
        <v>44699224.054876216</v>
      </c>
      <c r="I483" s="9">
        <f t="shared" si="105"/>
        <v>3936515.3980997731</v>
      </c>
      <c r="J483" s="9">
        <f t="shared" si="106"/>
        <v>12942.082893957351</v>
      </c>
      <c r="K483" s="9">
        <f t="shared" si="107"/>
        <v>70984.266106973213</v>
      </c>
      <c r="L483" s="9">
        <f t="shared" si="108"/>
        <v>98603.600640128047</v>
      </c>
      <c r="M483" s="9">
        <f t="shared" si="109"/>
        <v>21482530.112969212</v>
      </c>
      <c r="N483" s="9">
        <f t="shared" si="110"/>
        <v>7621.4723840821825</v>
      </c>
      <c r="Q483" s="6">
        <f t="shared" si="112"/>
        <v>0.94627446293656647</v>
      </c>
      <c r="R483" s="6">
        <f t="shared" si="113"/>
        <v>1.2000331746883239</v>
      </c>
      <c r="S483" s="6">
        <f t="shared" si="114"/>
        <v>1.0066235720345023</v>
      </c>
      <c r="T483" s="6">
        <f t="shared" si="115"/>
        <v>1.1459881627984931</v>
      </c>
      <c r="U483" s="6">
        <f t="shared" si="116"/>
        <v>1.2335514820028077</v>
      </c>
      <c r="V483" s="6">
        <f t="shared" si="117"/>
        <v>0.75244461124415107</v>
      </c>
      <c r="W483" s="6">
        <f t="shared" si="118"/>
        <v>1.4854219322068059</v>
      </c>
      <c r="X483" s="6">
        <f t="shared" si="119"/>
        <v>1.3738608642213499</v>
      </c>
      <c r="Y483" s="6">
        <f t="shared" si="120"/>
        <v>1.0900053297779557</v>
      </c>
      <c r="Z483" s="6">
        <f t="shared" si="121"/>
        <v>1.176200335518045</v>
      </c>
      <c r="AA483" s="6">
        <f t="shared" si="122"/>
        <v>1.0786720404086025</v>
      </c>
      <c r="AB483" s="6">
        <f t="shared" si="123"/>
        <v>1.7671758199980219</v>
      </c>
      <c r="AC483" s="6">
        <f t="shared" si="124"/>
        <v>1.0115744387973693</v>
      </c>
    </row>
    <row r="484" spans="1:29" x14ac:dyDescent="0.25">
      <c r="A484" s="3">
        <f t="shared" si="125"/>
        <v>42850</v>
      </c>
      <c r="B484" s="9">
        <f t="shared" si="111"/>
        <v>4096.8222422064755</v>
      </c>
      <c r="C484" s="9">
        <f t="shared" si="99"/>
        <v>200910.13055715</v>
      </c>
      <c r="D484" s="9">
        <f t="shared" si="100"/>
        <v>225677.41611587151</v>
      </c>
      <c r="E484" s="9">
        <f t="shared" si="101"/>
        <v>224715.90197135834</v>
      </c>
      <c r="F484" s="9">
        <f t="shared" si="102"/>
        <v>252675.36092398467</v>
      </c>
      <c r="G484" s="9">
        <f t="shared" si="103"/>
        <v>36.579960424661692</v>
      </c>
      <c r="H484" s="9">
        <f t="shared" si="104"/>
        <v>41431203.69772242</v>
      </c>
      <c r="I484" s="9">
        <f t="shared" si="105"/>
        <v>3368344.5593343116</v>
      </c>
      <c r="J484" s="9">
        <f t="shared" si="106"/>
        <v>10382.435753532713</v>
      </c>
      <c r="K484" s="9">
        <f t="shared" si="107"/>
        <v>93906.602521570501</v>
      </c>
      <c r="L484" s="9">
        <f t="shared" si="108"/>
        <v>100311.84759227959</v>
      </c>
      <c r="M484" s="9">
        <f t="shared" si="109"/>
        <v>20591998.986974396</v>
      </c>
      <c r="N484" s="9">
        <f t="shared" si="110"/>
        <v>9260.5107315604528</v>
      </c>
      <c r="Q484" s="6">
        <f t="shared" si="112"/>
        <v>0.94627446350630628</v>
      </c>
      <c r="R484" s="6">
        <f t="shared" si="113"/>
        <v>1.2000331750392867</v>
      </c>
      <c r="S484" s="6">
        <f t="shared" si="114"/>
        <v>1.0066235720539891</v>
      </c>
      <c r="T484" s="6">
        <f t="shared" si="115"/>
        <v>1.1459881628492605</v>
      </c>
      <c r="U484" s="6">
        <f t="shared" si="116"/>
        <v>1.2335514813037978</v>
      </c>
      <c r="V484" s="6">
        <f t="shared" si="117"/>
        <v>0.75244461110385719</v>
      </c>
      <c r="W484" s="6">
        <f t="shared" si="118"/>
        <v>1.4854219321126911</v>
      </c>
      <c r="X484" s="6">
        <f t="shared" si="119"/>
        <v>1.3738608642914969</v>
      </c>
      <c r="Y484" s="6">
        <f t="shared" si="120"/>
        <v>1.0900053301234931</v>
      </c>
      <c r="Z484" s="6">
        <f t="shared" si="121"/>
        <v>1.1762003350982593</v>
      </c>
      <c r="AA484" s="6">
        <f t="shared" si="122"/>
        <v>1.0786720406604089</v>
      </c>
      <c r="AB484" s="6">
        <f t="shared" si="123"/>
        <v>1.7671758195395817</v>
      </c>
      <c r="AC484" s="6">
        <f t="shared" si="124"/>
        <v>1.0115744388830519</v>
      </c>
    </row>
    <row r="485" spans="1:29" x14ac:dyDescent="0.25">
      <c r="A485" s="3">
        <f t="shared" si="125"/>
        <v>42851</v>
      </c>
      <c r="B485" s="9">
        <f t="shared" si="111"/>
        <v>5059.6532636457796</v>
      </c>
      <c r="C485" s="9">
        <f t="shared" si="99"/>
        <v>233202.25933718047</v>
      </c>
      <c r="D485" s="9">
        <f t="shared" si="100"/>
        <v>234028.41094831974</v>
      </c>
      <c r="E485" s="9">
        <f t="shared" si="101"/>
        <v>290260.55914682779</v>
      </c>
      <c r="F485" s="9">
        <f t="shared" si="102"/>
        <v>593761.22697481245</v>
      </c>
      <c r="G485" s="9">
        <f t="shared" si="103"/>
        <v>33.925837571472741</v>
      </c>
      <c r="H485" s="9">
        <f t="shared" si="104"/>
        <v>31637011.890199322</v>
      </c>
      <c r="I485" s="9">
        <f t="shared" si="105"/>
        <v>2826431.033684216</v>
      </c>
      <c r="J485" s="9">
        <f t="shared" si="106"/>
        <v>5630.9557806166804</v>
      </c>
      <c r="K485" s="9">
        <f t="shared" si="107"/>
        <v>150812.43895667471</v>
      </c>
      <c r="L485" s="9">
        <f t="shared" si="108"/>
        <v>188196.50148997866</v>
      </c>
      <c r="M485" s="9">
        <f t="shared" si="109"/>
        <v>13981294.597372282</v>
      </c>
      <c r="N485" s="9">
        <f t="shared" si="110"/>
        <v>8017.77776532803</v>
      </c>
      <c r="Q485" s="6">
        <f t="shared" si="112"/>
        <v>0.94627446387224456</v>
      </c>
      <c r="R485" s="6">
        <f t="shared" si="113"/>
        <v>1.2000331754427151</v>
      </c>
      <c r="S485" s="6">
        <f t="shared" si="114"/>
        <v>1.0066235720073504</v>
      </c>
      <c r="T485" s="6">
        <f t="shared" si="115"/>
        <v>1.145988162773224</v>
      </c>
      <c r="U485" s="6">
        <f t="shared" si="116"/>
        <v>1.2335514811279136</v>
      </c>
      <c r="V485" s="6">
        <f t="shared" si="117"/>
        <v>0.75244461111811489</v>
      </c>
      <c r="W485" s="6">
        <f t="shared" si="118"/>
        <v>1.4854219323021434</v>
      </c>
      <c r="X485" s="6">
        <f t="shared" si="119"/>
        <v>1.3738608643195571</v>
      </c>
      <c r="Y485" s="6">
        <f t="shared" si="120"/>
        <v>1.0900053302657382</v>
      </c>
      <c r="Z485" s="6">
        <f t="shared" si="121"/>
        <v>1.1762003347346508</v>
      </c>
      <c r="AA485" s="6">
        <f t="shared" si="122"/>
        <v>1.078672040918206</v>
      </c>
      <c r="AB485" s="6">
        <f t="shared" si="123"/>
        <v>1.767175820090195</v>
      </c>
      <c r="AC485" s="6">
        <f t="shared" si="124"/>
        <v>1.0115744389509491</v>
      </c>
    </row>
    <row r="486" spans="1:29" x14ac:dyDescent="0.25">
      <c r="A486" s="3">
        <f t="shared" si="125"/>
        <v>42852</v>
      </c>
      <c r="B486" s="9">
        <f t="shared" si="111"/>
        <v>6053.6073700745483</v>
      </c>
      <c r="C486" s="9">
        <f t="shared" si="99"/>
        <v>275952.14140653552</v>
      </c>
      <c r="D486" s="9">
        <f t="shared" si="100"/>
        <v>288693.94233854953</v>
      </c>
      <c r="E486" s="9">
        <f t="shared" si="101"/>
        <v>392672.61303799564</v>
      </c>
      <c r="F486" s="9">
        <f t="shared" si="102"/>
        <v>902196.40882608364</v>
      </c>
      <c r="G486" s="9">
        <f t="shared" si="103"/>
        <v>33.515622353485234</v>
      </c>
      <c r="H486" s="9">
        <f t="shared" si="104"/>
        <v>44371665.777160183</v>
      </c>
      <c r="I486" s="9">
        <f t="shared" si="105"/>
        <v>4796115.2682761401</v>
      </c>
      <c r="J486" s="9">
        <f t="shared" si="106"/>
        <v>11425.723981657977</v>
      </c>
      <c r="K486" s="9">
        <f t="shared" si="107"/>
        <v>191429.40993750628</v>
      </c>
      <c r="L486" s="9">
        <f t="shared" si="108"/>
        <v>293007.03950150608</v>
      </c>
      <c r="M486" s="9">
        <f t="shared" si="109"/>
        <v>18938953.308718588</v>
      </c>
      <c r="N486" s="9">
        <f t="shared" si="110"/>
        <v>8007.2399707290078</v>
      </c>
      <c r="Q486" s="6">
        <f t="shared" si="112"/>
        <v>0.94627446399746984</v>
      </c>
      <c r="R486" s="6">
        <f t="shared" si="113"/>
        <v>1.2000331757869098</v>
      </c>
      <c r="S486" s="6">
        <f t="shared" si="114"/>
        <v>1.0066235719229446</v>
      </c>
      <c r="T486" s="6">
        <f t="shared" si="115"/>
        <v>1.1459881626202324</v>
      </c>
      <c r="U486" s="6">
        <f t="shared" si="116"/>
        <v>1.2335514813913691</v>
      </c>
      <c r="V486" s="6">
        <f t="shared" si="117"/>
        <v>0.75244461124542861</v>
      </c>
      <c r="W486" s="6">
        <f t="shared" si="118"/>
        <v>1.4854219326619855</v>
      </c>
      <c r="X486" s="6">
        <f t="shared" si="119"/>
        <v>1.3738608643089882</v>
      </c>
      <c r="Y486" s="6">
        <f t="shared" si="120"/>
        <v>1.0900053302207184</v>
      </c>
      <c r="Z486" s="6">
        <f t="shared" si="121"/>
        <v>1.1762003345043592</v>
      </c>
      <c r="AA486" s="6">
        <f t="shared" si="122"/>
        <v>1.0786720411175874</v>
      </c>
      <c r="AB486" s="6">
        <f t="shared" si="123"/>
        <v>1.7671758212698507</v>
      </c>
      <c r="AC486" s="6">
        <f t="shared" si="124"/>
        <v>1.0115744389887131</v>
      </c>
    </row>
    <row r="487" spans="1:29" x14ac:dyDescent="0.25">
      <c r="A487" s="3">
        <f t="shared" si="125"/>
        <v>42853</v>
      </c>
      <c r="B487" s="9">
        <f t="shared" si="111"/>
        <v>6255.1759226092372</v>
      </c>
      <c r="C487" s="9">
        <f t="shared" ref="C487:C510" si="126">SUM(R473:R486)/14*C480</f>
        <v>310145.02162434522</v>
      </c>
      <c r="D487" s="9">
        <f t="shared" ref="D487:D510" si="127">SUM(S473:S486)/14*D480</f>
        <v>270843.39320115012</v>
      </c>
      <c r="E487" s="9">
        <f t="shared" ref="E487:E510" si="128">SUM(T473:T486)/14*E480</f>
        <v>416802.84283072379</v>
      </c>
      <c r="F487" s="9">
        <f t="shared" ref="F487:F510" si="129">SUM(U473:U486)/14*F480</f>
        <v>947416.28065082384</v>
      </c>
      <c r="G487" s="9">
        <f t="shared" ref="G487:G510" si="130">SUM(V473:V486)/14*G480</f>
        <v>32.886711789249588</v>
      </c>
      <c r="H487" s="9">
        <f t="shared" ref="H487:H510" si="131">SUM(W473:W486)/14*H480</f>
        <v>63741532.588310994</v>
      </c>
      <c r="I487" s="9">
        <f t="shared" ref="I487:I510" si="132">SUM(X473:X486)/14*I480</f>
        <v>5405921.5799483359</v>
      </c>
      <c r="J487" s="9">
        <f t="shared" ref="J487:J510" si="133">SUM(Y473:Y486)/14*J480</f>
        <v>18791.844665601988</v>
      </c>
      <c r="K487" s="9">
        <f t="shared" ref="K487:K510" si="134">SUM(Z473:Z486)/14*K480</f>
        <v>209469.06672081849</v>
      </c>
      <c r="L487" s="9">
        <f t="shared" ref="L487:L510" si="135">SUM(AA473:AA486)/14*L480</f>
        <v>290249.14818621386</v>
      </c>
      <c r="M487" s="9">
        <f t="shared" ref="M487:M510" si="136">SUM(AB473:AB486)/14*M480</f>
        <v>22413718.734768875</v>
      </c>
      <c r="N487" s="9">
        <f t="shared" ref="N487:N510" si="137">SUM(AC473:AC486)/14*N480</f>
        <v>8749.6520890123047</v>
      </c>
      <c r="Q487" s="6">
        <f t="shared" si="112"/>
        <v>0.94627446391349712</v>
      </c>
      <c r="R487" s="6">
        <f t="shared" si="113"/>
        <v>1.2000331760030762</v>
      </c>
      <c r="S487" s="6">
        <f t="shared" si="114"/>
        <v>1.0066235718318586</v>
      </c>
      <c r="T487" s="6">
        <f t="shared" si="115"/>
        <v>1.1459881624467354</v>
      </c>
      <c r="U487" s="6">
        <f t="shared" si="116"/>
        <v>1.2335514819218398</v>
      </c>
      <c r="V487" s="6">
        <f t="shared" si="117"/>
        <v>0.75244461142613783</v>
      </c>
      <c r="W487" s="6">
        <f t="shared" si="118"/>
        <v>1.4854219330617042</v>
      </c>
      <c r="X487" s="6">
        <f t="shared" si="119"/>
        <v>1.3738608642734944</v>
      </c>
      <c r="Y487" s="6">
        <f t="shared" si="120"/>
        <v>1.0900053300471988</v>
      </c>
      <c r="Z487" s="6">
        <f t="shared" si="121"/>
        <v>1.176200334431361</v>
      </c>
      <c r="AA487" s="6">
        <f t="shared" si="122"/>
        <v>1.0786720412250144</v>
      </c>
      <c r="AB487" s="6">
        <f t="shared" si="123"/>
        <v>1.767175822633684</v>
      </c>
      <c r="AC487" s="6">
        <f t="shared" si="124"/>
        <v>1.0115744389945964</v>
      </c>
    </row>
    <row r="488" spans="1:29" x14ac:dyDescent="0.25">
      <c r="A488" s="3">
        <f t="shared" si="125"/>
        <v>42854</v>
      </c>
      <c r="B488" s="9">
        <f t="shared" si="111"/>
        <v>6243.3966764763818</v>
      </c>
      <c r="C488" s="9">
        <f t="shared" si="126"/>
        <v>329864.69314262475</v>
      </c>
      <c r="D488" s="9">
        <f t="shared" si="127"/>
        <v>288626.4246900751</v>
      </c>
      <c r="E488" s="9">
        <f t="shared" si="128"/>
        <v>423980.76700184838</v>
      </c>
      <c r="F488" s="9">
        <f t="shared" si="129"/>
        <v>816442.02802054351</v>
      </c>
      <c r="G488" s="9">
        <f t="shared" si="130"/>
        <v>31.543488026751636</v>
      </c>
      <c r="H488" s="9">
        <f t="shared" si="131"/>
        <v>51048791.973491594</v>
      </c>
      <c r="I488" s="9">
        <f t="shared" si="132"/>
        <v>4976294.275375165</v>
      </c>
      <c r="J488" s="9">
        <f t="shared" si="133"/>
        <v>16242.956269694998</v>
      </c>
      <c r="K488" s="9">
        <f t="shared" si="134"/>
        <v>171568.01622385732</v>
      </c>
      <c r="L488" s="9">
        <f t="shared" si="135"/>
        <v>218263.74107583551</v>
      </c>
      <c r="M488" s="9">
        <f t="shared" si="136"/>
        <v>26897450.336269699</v>
      </c>
      <c r="N488" s="9">
        <f t="shared" si="137"/>
        <v>8343.0412849977492</v>
      </c>
      <c r="Q488" s="6">
        <f t="shared" si="112"/>
        <v>0.94627446369380008</v>
      </c>
      <c r="R488" s="6">
        <f t="shared" si="113"/>
        <v>1.2000331760709815</v>
      </c>
      <c r="S488" s="6">
        <f t="shared" si="114"/>
        <v>1.0066235717584491</v>
      </c>
      <c r="T488" s="6">
        <f t="shared" si="115"/>
        <v>1.1459881623003532</v>
      </c>
      <c r="U488" s="6">
        <f t="shared" si="116"/>
        <v>1.233551482521646</v>
      </c>
      <c r="V488" s="6">
        <f t="shared" si="117"/>
        <v>0.75244461160216625</v>
      </c>
      <c r="W488" s="6">
        <f t="shared" si="118"/>
        <v>1.4854219333909664</v>
      </c>
      <c r="X488" s="6">
        <f t="shared" si="119"/>
        <v>1.3738608642295298</v>
      </c>
      <c r="Y488" s="6">
        <f t="shared" si="120"/>
        <v>1.090005329820479</v>
      </c>
      <c r="Z488" s="6">
        <f t="shared" si="121"/>
        <v>1.1762003344926466</v>
      </c>
      <c r="AA488" s="6">
        <f t="shared" si="122"/>
        <v>1.078672041238095</v>
      </c>
      <c r="AB488" s="6">
        <f t="shared" si="123"/>
        <v>1.7671758237988662</v>
      </c>
      <c r="AC488" s="6">
        <f t="shared" si="124"/>
        <v>1.0115744389753922</v>
      </c>
    </row>
    <row r="489" spans="1:29" x14ac:dyDescent="0.25">
      <c r="A489" s="3">
        <f t="shared" si="125"/>
        <v>42855</v>
      </c>
      <c r="B489" s="9">
        <f t="shared" si="111"/>
        <v>5720.5332951438886</v>
      </c>
      <c r="C489" s="9">
        <f t="shared" si="126"/>
        <v>212189.55991582834</v>
      </c>
      <c r="D489" s="9">
        <f t="shared" si="127"/>
        <v>222376.74979361187</v>
      </c>
      <c r="E489" s="9">
        <f t="shared" si="128"/>
        <v>321593.35855082364</v>
      </c>
      <c r="F489" s="9">
        <f t="shared" si="129"/>
        <v>920359.79157685989</v>
      </c>
      <c r="G489" s="9">
        <f t="shared" si="130"/>
        <v>28.561098337668678</v>
      </c>
      <c r="H489" s="9">
        <f t="shared" si="131"/>
        <v>49213276.524930835</v>
      </c>
      <c r="I489" s="9">
        <f t="shared" si="132"/>
        <v>5067410.7226076042</v>
      </c>
      <c r="J489" s="9">
        <f t="shared" si="133"/>
        <v>14617.364834367816</v>
      </c>
      <c r="K489" s="9">
        <f t="shared" si="134"/>
        <v>121389.91591073232</v>
      </c>
      <c r="L489" s="9">
        <f t="shared" si="135"/>
        <v>205882.07233419002</v>
      </c>
      <c r="M489" s="9">
        <f t="shared" si="136"/>
        <v>24904415.84297388</v>
      </c>
      <c r="N489" s="9">
        <f t="shared" si="137"/>
        <v>7747.5862257433291</v>
      </c>
      <c r="Q489" s="6">
        <f t="shared" si="112"/>
        <v>0.94627446342523647</v>
      </c>
      <c r="R489" s="6">
        <f t="shared" si="113"/>
        <v>1.2000331760115497</v>
      </c>
      <c r="S489" s="6">
        <f t="shared" si="114"/>
        <v>1.0066235717159238</v>
      </c>
      <c r="T489" s="6">
        <f t="shared" si="115"/>
        <v>1.1459881622101922</v>
      </c>
      <c r="U489" s="6">
        <f t="shared" si="116"/>
        <v>1.2335514830248289</v>
      </c>
      <c r="V489" s="6">
        <f t="shared" si="117"/>
        <v>0.75244461173158772</v>
      </c>
      <c r="W489" s="6">
        <f t="shared" si="118"/>
        <v>1.4854219335856489</v>
      </c>
      <c r="X489" s="6">
        <f t="shared" si="119"/>
        <v>1.3738608641904262</v>
      </c>
      <c r="Y489" s="6">
        <f t="shared" si="120"/>
        <v>1.0900053296090406</v>
      </c>
      <c r="Z489" s="6">
        <f t="shared" si="121"/>
        <v>1.1762003346379417</v>
      </c>
      <c r="AA489" s="6">
        <f t="shared" si="122"/>
        <v>1.0786720411779027</v>
      </c>
      <c r="AB489" s="6">
        <f t="shared" si="123"/>
        <v>1.7671758245276408</v>
      </c>
      <c r="AC489" s="6">
        <f t="shared" si="124"/>
        <v>1.0115744389423662</v>
      </c>
    </row>
    <row r="490" spans="1:29" x14ac:dyDescent="0.25">
      <c r="A490" s="3">
        <f t="shared" si="125"/>
        <v>42856</v>
      </c>
      <c r="B490" s="9">
        <f t="shared" si="111"/>
        <v>5347.0967248521983</v>
      </c>
      <c r="C490" s="9">
        <f t="shared" si="126"/>
        <v>176810.26952169594</v>
      </c>
      <c r="D490" s="9">
        <f t="shared" si="127"/>
        <v>213947.72173501682</v>
      </c>
      <c r="E490" s="9">
        <f t="shared" si="128"/>
        <v>278821.22025857418</v>
      </c>
      <c r="F490" s="9">
        <f t="shared" si="129"/>
        <v>675810.78349961352</v>
      </c>
      <c r="G490" s="9">
        <f t="shared" si="130"/>
        <v>28.205486824664039</v>
      </c>
      <c r="H490" s="9">
        <f t="shared" si="131"/>
        <v>66397207.827470727</v>
      </c>
      <c r="I490" s="9">
        <f t="shared" si="132"/>
        <v>5408224.4466277817</v>
      </c>
      <c r="J490" s="9">
        <f t="shared" si="133"/>
        <v>14106.939328724085</v>
      </c>
      <c r="K490" s="9">
        <f t="shared" si="134"/>
        <v>83491.717561316502</v>
      </c>
      <c r="L490" s="9">
        <f t="shared" si="135"/>
        <v>106360.9471600501</v>
      </c>
      <c r="M490" s="9">
        <f t="shared" si="136"/>
        <v>37963407.870164335</v>
      </c>
      <c r="N490" s="9">
        <f t="shared" si="137"/>
        <v>7709.6866505728694</v>
      </c>
      <c r="Q490" s="6">
        <f t="shared" si="112"/>
        <v>0.94627446318436736</v>
      </c>
      <c r="R490" s="6">
        <f t="shared" si="113"/>
        <v>1.2000331758711167</v>
      </c>
      <c r="S490" s="6">
        <f t="shared" si="114"/>
        <v>1.0066235717063716</v>
      </c>
      <c r="T490" s="6">
        <f t="shared" si="115"/>
        <v>1.1459881621840042</v>
      </c>
      <c r="U490" s="6">
        <f t="shared" si="116"/>
        <v>1.2335514833330037</v>
      </c>
      <c r="V490" s="6">
        <f t="shared" si="117"/>
        <v>0.75244461179487232</v>
      </c>
      <c r="W490" s="6">
        <f t="shared" si="118"/>
        <v>1.4854219336325927</v>
      </c>
      <c r="X490" s="6">
        <f t="shared" si="119"/>
        <v>1.3738608641638819</v>
      </c>
      <c r="Y490" s="6">
        <f t="shared" si="120"/>
        <v>1.0900053294598047</v>
      </c>
      <c r="Z490" s="6">
        <f t="shared" si="121"/>
        <v>1.1762003348107393</v>
      </c>
      <c r="AA490" s="6">
        <f t="shared" si="122"/>
        <v>1.078672041077221</v>
      </c>
      <c r="AB490" s="6">
        <f t="shared" si="123"/>
        <v>1.7671758247528515</v>
      </c>
      <c r="AC490" s="6">
        <f t="shared" si="124"/>
        <v>1.0115744389069659</v>
      </c>
    </row>
    <row r="491" spans="1:29" x14ac:dyDescent="0.25">
      <c r="A491" s="3">
        <f t="shared" si="125"/>
        <v>42857</v>
      </c>
      <c r="B491" s="9">
        <f t="shared" si="111"/>
        <v>3876.7182673411844</v>
      </c>
      <c r="C491" s="9">
        <f t="shared" si="126"/>
        <v>241098.82200355385</v>
      </c>
      <c r="D491" s="9">
        <f t="shared" si="127"/>
        <v>227172.20666789645</v>
      </c>
      <c r="E491" s="9">
        <f t="shared" si="128"/>
        <v>257521.7635199549</v>
      </c>
      <c r="F491" s="9">
        <f t="shared" si="129"/>
        <v>311688.06629178231</v>
      </c>
      <c r="G491" s="9">
        <f t="shared" si="130"/>
        <v>27.524394121158458</v>
      </c>
      <c r="H491" s="9">
        <f t="shared" si="131"/>
        <v>61542818.706327289</v>
      </c>
      <c r="I491" s="9">
        <f t="shared" si="132"/>
        <v>4627636.7670497531</v>
      </c>
      <c r="J491" s="9">
        <f t="shared" si="133"/>
        <v>11316.91030343017</v>
      </c>
      <c r="K491" s="9">
        <f t="shared" si="134"/>
        <v>110452.97734110935</v>
      </c>
      <c r="L491" s="9">
        <f t="shared" si="135"/>
        <v>108203.58537583861</v>
      </c>
      <c r="M491" s="9">
        <f t="shared" si="136"/>
        <v>36389682.788905621</v>
      </c>
      <c r="N491" s="9">
        <f t="shared" si="137"/>
        <v>9367.6959470036327</v>
      </c>
      <c r="Q491" s="6">
        <f t="shared" si="112"/>
        <v>0.94627446302216256</v>
      </c>
      <c r="R491" s="6">
        <f t="shared" si="113"/>
        <v>1.2000331757037606</v>
      </c>
      <c r="S491" s="6">
        <f t="shared" si="114"/>
        <v>1.0066235717235323</v>
      </c>
      <c r="T491" s="6">
        <f t="shared" si="115"/>
        <v>1.1459881622119377</v>
      </c>
      <c r="U491" s="6">
        <f t="shared" si="116"/>
        <v>1.2335514834212551</v>
      </c>
      <c r="V491" s="6">
        <f t="shared" si="117"/>
        <v>0.75244461179356281</v>
      </c>
      <c r="W491" s="6">
        <f t="shared" si="118"/>
        <v>1.485421933558509</v>
      </c>
      <c r="X491" s="6">
        <f t="shared" si="119"/>
        <v>1.3738608641523051</v>
      </c>
      <c r="Y491" s="6">
        <f t="shared" si="120"/>
        <v>1.0900053293929119</v>
      </c>
      <c r="Z491" s="6">
        <f t="shared" si="121"/>
        <v>1.1762003349630088</v>
      </c>
      <c r="AA491" s="6">
        <f t="shared" si="122"/>
        <v>1.0786720409700279</v>
      </c>
      <c r="AB491" s="6">
        <f t="shared" si="123"/>
        <v>1.7671758245483673</v>
      </c>
      <c r="AC491" s="6">
        <f t="shared" si="124"/>
        <v>1.0115744388781804</v>
      </c>
    </row>
    <row r="492" spans="1:29" x14ac:dyDescent="0.25">
      <c r="A492" s="3">
        <f t="shared" si="125"/>
        <v>42858</v>
      </c>
      <c r="B492" s="9">
        <f t="shared" si="111"/>
        <v>4787.8206748117318</v>
      </c>
      <c r="C492" s="9">
        <f t="shared" si="126"/>
        <v>279850.44781935954</v>
      </c>
      <c r="D492" s="9">
        <f t="shared" si="127"/>
        <v>235578.51492131109</v>
      </c>
      <c r="E492" s="9">
        <f t="shared" si="128"/>
        <v>332635.16475717595</v>
      </c>
      <c r="F492" s="9">
        <f t="shared" si="129"/>
        <v>732435.04227515275</v>
      </c>
      <c r="G492" s="9">
        <f t="shared" si="130"/>
        <v>25.527313679566966</v>
      </c>
      <c r="H492" s="9">
        <f t="shared" si="131"/>
        <v>46994311.36933101</v>
      </c>
      <c r="I492" s="9">
        <f t="shared" si="132"/>
        <v>3883122.9824098186</v>
      </c>
      <c r="J492" s="9">
        <f t="shared" si="133"/>
        <v>6137.7718105099939</v>
      </c>
      <c r="K492" s="9">
        <f t="shared" si="134"/>
        <v>177385.64123260733</v>
      </c>
      <c r="L492" s="9">
        <f t="shared" si="135"/>
        <v>203002.30434934021</v>
      </c>
      <c r="M492" s="9">
        <f t="shared" si="136"/>
        <v>24707405.801719241</v>
      </c>
      <c r="N492" s="9">
        <f t="shared" si="137"/>
        <v>8110.5790438755612</v>
      </c>
      <c r="Q492" s="6">
        <f t="shared" si="112"/>
        <v>0.94627446295832207</v>
      </c>
      <c r="R492" s="6">
        <f t="shared" si="113"/>
        <v>1.2000331755565532</v>
      </c>
      <c r="S492" s="6">
        <f t="shared" si="114"/>
        <v>1.0066235717565661</v>
      </c>
      <c r="T492" s="6">
        <f t="shared" si="115"/>
        <v>1.1459881622735835</v>
      </c>
      <c r="U492" s="6">
        <f t="shared" si="116"/>
        <v>1.2335514833241594</v>
      </c>
      <c r="V492" s="6">
        <f t="shared" si="117"/>
        <v>0.75244461174429922</v>
      </c>
      <c r="W492" s="6">
        <f t="shared" si="118"/>
        <v>1.4854219334124015</v>
      </c>
      <c r="X492" s="6">
        <f t="shared" si="119"/>
        <v>1.3738608641542611</v>
      </c>
      <c r="Y492" s="6">
        <f t="shared" si="120"/>
        <v>1.0900053294039203</v>
      </c>
      <c r="Z492" s="6">
        <f t="shared" si="121"/>
        <v>1.1762003350636518</v>
      </c>
      <c r="AA492" s="6">
        <f t="shared" si="122"/>
        <v>1.0786720408835546</v>
      </c>
      <c r="AB492" s="6">
        <f t="shared" si="123"/>
        <v>1.7671758240730353</v>
      </c>
      <c r="AC492" s="6">
        <f t="shared" si="124"/>
        <v>1.0115744388612067</v>
      </c>
    </row>
    <row r="493" spans="1:29" x14ac:dyDescent="0.25">
      <c r="A493" s="3">
        <f t="shared" si="125"/>
        <v>42859</v>
      </c>
      <c r="B493" s="9">
        <f t="shared" si="111"/>
        <v>5728.3740632344015</v>
      </c>
      <c r="C493" s="9">
        <f t="shared" si="126"/>
        <v>331151.72452710965</v>
      </c>
      <c r="D493" s="9">
        <f t="shared" si="127"/>
        <v>290606.12739203853</v>
      </c>
      <c r="E493" s="9">
        <f t="shared" si="128"/>
        <v>449998.1662188585</v>
      </c>
      <c r="F493" s="9">
        <f t="shared" si="129"/>
        <v>1112905.7181655949</v>
      </c>
      <c r="G493" s="9">
        <f t="shared" si="130"/>
        <v>25.218649446678626</v>
      </c>
      <c r="H493" s="9">
        <f t="shared" si="131"/>
        <v>65910645.560135379</v>
      </c>
      <c r="I493" s="9">
        <f t="shared" si="132"/>
        <v>6589195.0671136947</v>
      </c>
      <c r="J493" s="9">
        <f t="shared" si="133"/>
        <v>12454.100033071272</v>
      </c>
      <c r="K493" s="9">
        <f t="shared" si="134"/>
        <v>225159.33611673556</v>
      </c>
      <c r="L493" s="9">
        <f t="shared" si="135"/>
        <v>316058.50127770979</v>
      </c>
      <c r="M493" s="9">
        <f t="shared" si="136"/>
        <v>33468460.409752641</v>
      </c>
      <c r="N493" s="9">
        <f t="shared" si="137"/>
        <v>8099.9192801853296</v>
      </c>
      <c r="Q493" s="6">
        <f t="shared" si="112"/>
        <v>0.9462744629841856</v>
      </c>
      <c r="R493" s="6">
        <f t="shared" si="113"/>
        <v>1.2000331754601372</v>
      </c>
      <c r="S493" s="6">
        <f t="shared" si="114"/>
        <v>1.0066235717937115</v>
      </c>
      <c r="T493" s="6">
        <f t="shared" si="115"/>
        <v>1.1459881623456025</v>
      </c>
      <c r="U493" s="6">
        <f t="shared" si="116"/>
        <v>1.2335514831118437</v>
      </c>
      <c r="V493" s="6">
        <f t="shared" si="117"/>
        <v>0.75244461167095644</v>
      </c>
      <c r="W493" s="6">
        <f t="shared" si="118"/>
        <v>1.4854219332478193</v>
      </c>
      <c r="X493" s="6">
        <f t="shared" si="119"/>
        <v>1.3738608641660188</v>
      </c>
      <c r="Y493" s="6">
        <f t="shared" si="120"/>
        <v>1.0900053294709531</v>
      </c>
      <c r="Z493" s="6">
        <f t="shared" si="121"/>
        <v>1.176200335101282</v>
      </c>
      <c r="AA493" s="6">
        <f t="shared" si="122"/>
        <v>1.0786720408336306</v>
      </c>
      <c r="AB493" s="6">
        <f t="shared" si="123"/>
        <v>1.7671758235100228</v>
      </c>
      <c r="AC493" s="6">
        <f t="shared" si="124"/>
        <v>1.0115744388572239</v>
      </c>
    </row>
    <row r="494" spans="1:29" x14ac:dyDescent="0.25">
      <c r="A494" s="3">
        <f t="shared" si="125"/>
        <v>42860</v>
      </c>
      <c r="B494" s="9">
        <f t="shared" si="111"/>
        <v>5919.113237585133</v>
      </c>
      <c r="C494" s="9">
        <f t="shared" si="126"/>
        <v>372184.31514223409</v>
      </c>
      <c r="D494" s="9">
        <f t="shared" si="127"/>
        <v>272637.34386938735</v>
      </c>
      <c r="E494" s="9">
        <f t="shared" si="128"/>
        <v>477651.12394202285</v>
      </c>
      <c r="F494" s="9">
        <f t="shared" si="129"/>
        <v>1168686.7578865676</v>
      </c>
      <c r="G494" s="9">
        <f t="shared" si="130"/>
        <v>24.745429078969817</v>
      </c>
      <c r="H494" s="9">
        <f t="shared" si="131"/>
        <v>94683070.556655154</v>
      </c>
      <c r="I494" s="9">
        <f t="shared" si="132"/>
        <v>7426984.0935321199</v>
      </c>
      <c r="J494" s="9">
        <f t="shared" si="133"/>
        <v>20483.210837846342</v>
      </c>
      <c r="K494" s="9">
        <f t="shared" si="134"/>
        <v>246377.58646638802</v>
      </c>
      <c r="L494" s="9">
        <f t="shared" si="135"/>
        <v>313083.64102132188</v>
      </c>
      <c r="M494" s="9">
        <f t="shared" si="136"/>
        <v>39608981.851982102</v>
      </c>
      <c r="N494" s="9">
        <f t="shared" si="137"/>
        <v>8850.9244021982522</v>
      </c>
      <c r="Q494" s="6">
        <f t="shared" si="112"/>
        <v>0.94627446307154839</v>
      </c>
      <c r="R494" s="6">
        <f t="shared" si="113"/>
        <v>1.2000331754253735</v>
      </c>
      <c r="S494" s="6">
        <f t="shared" si="114"/>
        <v>1.0066235718251577</v>
      </c>
      <c r="T494" s="6">
        <f t="shared" si="115"/>
        <v>1.145988162408027</v>
      </c>
      <c r="U494" s="6">
        <f t="shared" si="116"/>
        <v>1.233551482864262</v>
      </c>
      <c r="V494" s="6">
        <f t="shared" si="117"/>
        <v>0.75244461159716514</v>
      </c>
      <c r="W494" s="6">
        <f t="shared" si="118"/>
        <v>1.485421933108936</v>
      </c>
      <c r="X494" s="6">
        <f t="shared" si="119"/>
        <v>1.3738608641827725</v>
      </c>
      <c r="Y494" s="6">
        <f t="shared" si="120"/>
        <v>1.0900053295640719</v>
      </c>
      <c r="Z494" s="6">
        <f t="shared" si="121"/>
        <v>1.1762003350822268</v>
      </c>
      <c r="AA494" s="6">
        <f t="shared" si="122"/>
        <v>1.0786720408235555</v>
      </c>
      <c r="AB494" s="6">
        <f t="shared" si="123"/>
        <v>1.7671758230167931</v>
      </c>
      <c r="AC494" s="6">
        <f t="shared" si="124"/>
        <v>1.0115744388640462</v>
      </c>
    </row>
    <row r="495" spans="1:29" x14ac:dyDescent="0.25">
      <c r="A495" s="3">
        <f t="shared" si="125"/>
        <v>42861</v>
      </c>
      <c r="B495" s="9">
        <f t="shared" si="111"/>
        <v>5907.9668384777769</v>
      </c>
      <c r="C495" s="9">
        <f t="shared" si="126"/>
        <v>395848.57517929084</v>
      </c>
      <c r="D495" s="9">
        <f t="shared" si="127"/>
        <v>290538.16255031253</v>
      </c>
      <c r="E495" s="9">
        <f t="shared" si="128"/>
        <v>485876.94008981151</v>
      </c>
      <c r="F495" s="9">
        <f t="shared" si="129"/>
        <v>1007123.2741623517</v>
      </c>
      <c r="G495" s="9">
        <f t="shared" si="130"/>
        <v>23.734727594930952</v>
      </c>
      <c r="H495" s="9">
        <f t="shared" si="131"/>
        <v>75828995.251729652</v>
      </c>
      <c r="I495" s="9">
        <f t="shared" si="132"/>
        <v>6836735.9536785847</v>
      </c>
      <c r="J495" s="9">
        <f t="shared" si="133"/>
        <v>17704.908903309519</v>
      </c>
      <c r="K495" s="9">
        <f t="shared" si="134"/>
        <v>201798.35816206833</v>
      </c>
      <c r="L495" s="9">
        <f t="shared" si="135"/>
        <v>235434.99502897766</v>
      </c>
      <c r="M495" s="9">
        <f t="shared" si="136"/>
        <v>47532523.926380262</v>
      </c>
      <c r="N495" s="9">
        <f t="shared" si="137"/>
        <v>8439.6073064024913</v>
      </c>
      <c r="Q495" s="6">
        <f t="shared" si="112"/>
        <v>0.94627446318405106</v>
      </c>
      <c r="R495" s="6">
        <f t="shared" si="113"/>
        <v>1.2000331754454741</v>
      </c>
      <c r="S495" s="6">
        <f t="shared" si="114"/>
        <v>1.0066235718447825</v>
      </c>
      <c r="T495" s="6">
        <f t="shared" si="115"/>
        <v>1.1459881624481643</v>
      </c>
      <c r="U495" s="6">
        <f t="shared" si="116"/>
        <v>1.2335514826498009</v>
      </c>
      <c r="V495" s="6">
        <f t="shared" si="117"/>
        <v>0.75244461154079811</v>
      </c>
      <c r="W495" s="6">
        <f t="shared" si="118"/>
        <v>1.4854219330225449</v>
      </c>
      <c r="X495" s="6">
        <f t="shared" si="119"/>
        <v>1.3738608641996277</v>
      </c>
      <c r="Y495" s="6">
        <f t="shared" si="120"/>
        <v>1.0900053296543151</v>
      </c>
      <c r="Z495" s="6">
        <f t="shared" si="121"/>
        <v>1.1762003350249575</v>
      </c>
      <c r="AA495" s="6">
        <f t="shared" si="122"/>
        <v>1.0786720408461066</v>
      </c>
      <c r="AB495" s="6">
        <f t="shared" si="123"/>
        <v>1.7671758226944405</v>
      </c>
      <c r="AC495" s="6">
        <f t="shared" si="124"/>
        <v>1.0115744388773893</v>
      </c>
    </row>
    <row r="496" spans="1:29" x14ac:dyDescent="0.25">
      <c r="A496" s="3">
        <f t="shared" si="125"/>
        <v>42862</v>
      </c>
      <c r="B496" s="9">
        <f t="shared" si="111"/>
        <v>5413.1945735831096</v>
      </c>
      <c r="C496" s="9">
        <f t="shared" si="126"/>
        <v>254634.51139414913</v>
      </c>
      <c r="D496" s="9">
        <f t="shared" si="127"/>
        <v>223849.67817379232</v>
      </c>
      <c r="E496" s="9">
        <f t="shared" si="128"/>
        <v>368542.18202558643</v>
      </c>
      <c r="F496" s="9">
        <f t="shared" si="129"/>
        <v>1135311.1853440129</v>
      </c>
      <c r="G496" s="9">
        <f t="shared" si="130"/>
        <v>21.490644543019254</v>
      </c>
      <c r="H496" s="9">
        <f t="shared" si="131"/>
        <v>73102480.344740927</v>
      </c>
      <c r="I496" s="9">
        <f t="shared" si="132"/>
        <v>6961917.2746814489</v>
      </c>
      <c r="J496" s="9">
        <f t="shared" si="133"/>
        <v>15933.005575928932</v>
      </c>
      <c r="K496" s="9">
        <f t="shared" si="134"/>
        <v>142778.85975409043</v>
      </c>
      <c r="L496" s="9">
        <f t="shared" si="135"/>
        <v>222079.23514691371</v>
      </c>
      <c r="M496" s="9">
        <f t="shared" si="136"/>
        <v>44010481.553135127</v>
      </c>
      <c r="N496" s="9">
        <f t="shared" si="137"/>
        <v>7837.260189076781</v>
      </c>
      <c r="Q496" s="6">
        <f t="shared" si="112"/>
        <v>0.94627446328794618</v>
      </c>
      <c r="R496" s="6">
        <f t="shared" si="113"/>
        <v>1.2000331755019329</v>
      </c>
      <c r="S496" s="6">
        <f t="shared" si="114"/>
        <v>1.006623571850688</v>
      </c>
      <c r="T496" s="6">
        <f t="shared" si="115"/>
        <v>1.1459881624618287</v>
      </c>
      <c r="U496" s="6">
        <f t="shared" si="116"/>
        <v>1.2335514825119371</v>
      </c>
      <c r="V496" s="6">
        <f t="shared" si="117"/>
        <v>0.75244461151116382</v>
      </c>
      <c r="W496" s="6">
        <f t="shared" si="118"/>
        <v>1.4854219329962337</v>
      </c>
      <c r="X496" s="6">
        <f t="shared" si="119"/>
        <v>1.3738608642125152</v>
      </c>
      <c r="Y496" s="6">
        <f t="shared" si="120"/>
        <v>1.0900053297204315</v>
      </c>
      <c r="Z496" s="6">
        <f t="shared" si="121"/>
        <v>1.1762003349527577</v>
      </c>
      <c r="AA496" s="6">
        <f t="shared" si="122"/>
        <v>1.0786720408877188</v>
      </c>
      <c r="AB496" s="6">
        <f t="shared" si="123"/>
        <v>1.7671758225781278</v>
      </c>
      <c r="AC496" s="6">
        <f t="shared" si="124"/>
        <v>1.0115744388923982</v>
      </c>
    </row>
    <row r="497" spans="1:29" x14ac:dyDescent="0.25">
      <c r="A497" s="3">
        <f t="shared" si="125"/>
        <v>42863</v>
      </c>
      <c r="B497" s="9">
        <f t="shared" si="111"/>
        <v>5059.8210838426503</v>
      </c>
      <c r="C497" s="9">
        <f t="shared" si="126"/>
        <v>212178.18920785177</v>
      </c>
      <c r="D497" s="9">
        <f t="shared" si="127"/>
        <v>215364.81984093905</v>
      </c>
      <c r="E497" s="9">
        <f t="shared" si="128"/>
        <v>319525.8178568203</v>
      </c>
      <c r="F497" s="9">
        <f t="shared" si="129"/>
        <v>833647.39385180396</v>
      </c>
      <c r="G497" s="9">
        <f t="shared" si="130"/>
        <v>21.223066576203045</v>
      </c>
      <c r="H497" s="9">
        <f t="shared" si="131"/>
        <v>98627868.798311755</v>
      </c>
      <c r="I497" s="9">
        <f t="shared" si="132"/>
        <v>7430147.9121344546</v>
      </c>
      <c r="J497" s="9">
        <f t="shared" si="133"/>
        <v>15376.639054800413</v>
      </c>
      <c r="K497" s="9">
        <f t="shared" si="134"/>
        <v>98202.986155898674</v>
      </c>
      <c r="L497" s="9">
        <f t="shared" si="135"/>
        <v>114728.579948741</v>
      </c>
      <c r="M497" s="9">
        <f t="shared" si="136"/>
        <v>67088016.533369333</v>
      </c>
      <c r="N497" s="9">
        <f t="shared" si="137"/>
        <v>7798.9219476865374</v>
      </c>
      <c r="Q497" s="6">
        <f t="shared" si="112"/>
        <v>0.94627446335983589</v>
      </c>
      <c r="R497" s="6">
        <f t="shared" si="113"/>
        <v>1.2000331755719422</v>
      </c>
      <c r="S497" s="6">
        <f t="shared" si="114"/>
        <v>1.0066235718447021</v>
      </c>
      <c r="T497" s="6">
        <f t="shared" si="115"/>
        <v>1.1459881624522601</v>
      </c>
      <c r="U497" s="6">
        <f t="shared" si="116"/>
        <v>1.2335514824650333</v>
      </c>
      <c r="V497" s="6">
        <f t="shared" si="117"/>
        <v>0.75244461150887576</v>
      </c>
      <c r="W497" s="6">
        <f t="shared" si="118"/>
        <v>1.4854219330214988</v>
      </c>
      <c r="X497" s="6">
        <f t="shared" si="119"/>
        <v>1.3738608642190162</v>
      </c>
      <c r="Y497" s="6">
        <f t="shared" si="120"/>
        <v>1.0900053297522168</v>
      </c>
      <c r="Z497" s="6">
        <f t="shared" si="121"/>
        <v>1.1762003348868488</v>
      </c>
      <c r="AA497" s="6">
        <f t="shared" si="122"/>
        <v>1.0786720409334023</v>
      </c>
      <c r="AB497" s="6">
        <f t="shared" si="123"/>
        <v>1.7671758226451055</v>
      </c>
      <c r="AC497" s="6">
        <f t="shared" si="124"/>
        <v>1.0115744389049894</v>
      </c>
    </row>
    <row r="498" spans="1:29" x14ac:dyDescent="0.25">
      <c r="A498" s="3">
        <f t="shared" si="125"/>
        <v>42864</v>
      </c>
      <c r="B498" s="9">
        <f t="shared" si="111"/>
        <v>3668.439498142759</v>
      </c>
      <c r="C498" s="9">
        <f t="shared" si="126"/>
        <v>289326.58501079626</v>
      </c>
      <c r="D498" s="9">
        <f t="shared" si="127"/>
        <v>228676.89809680096</v>
      </c>
      <c r="E498" s="9">
        <f t="shared" si="128"/>
        <v>295116.89256132976</v>
      </c>
      <c r="F498" s="9">
        <f t="shared" si="129"/>
        <v>384483.27625117835</v>
      </c>
      <c r="G498" s="9">
        <f t="shared" si="130"/>
        <v>20.710582042032723</v>
      </c>
      <c r="H498" s="9">
        <f t="shared" si="131"/>
        <v>91417052.729925632</v>
      </c>
      <c r="I498" s="9">
        <f t="shared" si="132"/>
        <v>6357729.0480698952</v>
      </c>
      <c r="J498" s="9">
        <f t="shared" si="133"/>
        <v>12335.492547045855</v>
      </c>
      <c r="K498" s="9">
        <f t="shared" si="134"/>
        <v>129914.82893288253</v>
      </c>
      <c r="L498" s="9">
        <f t="shared" si="135"/>
        <v>116716.18227772355</v>
      </c>
      <c r="M498" s="9">
        <f t="shared" si="136"/>
        <v>64306967.625159197</v>
      </c>
      <c r="N498" s="9">
        <f t="shared" si="137"/>
        <v>9476.1217714947525</v>
      </c>
      <c r="Q498" s="6">
        <f t="shared" si="112"/>
        <v>0.94627446339006949</v>
      </c>
      <c r="R498" s="6">
        <f t="shared" si="113"/>
        <v>1.2000331756350577</v>
      </c>
      <c r="S498" s="6">
        <f t="shared" si="114"/>
        <v>1.0066235718311449</v>
      </c>
      <c r="T498" s="6">
        <f t="shared" si="115"/>
        <v>1.145988162427529</v>
      </c>
      <c r="U498" s="6">
        <f t="shared" si="116"/>
        <v>1.2335514824980494</v>
      </c>
      <c r="V498" s="6">
        <f t="shared" si="117"/>
        <v>0.75244461152778486</v>
      </c>
      <c r="W498" s="6">
        <f t="shared" si="118"/>
        <v>1.4854219330796907</v>
      </c>
      <c r="X498" s="6">
        <f t="shared" si="119"/>
        <v>1.3738608642188492</v>
      </c>
      <c r="Y498" s="6">
        <f t="shared" si="120"/>
        <v>1.0900053297503782</v>
      </c>
      <c r="Z498" s="6">
        <f t="shared" si="121"/>
        <v>1.1762003348417636</v>
      </c>
      <c r="AA498" s="6">
        <f t="shared" si="122"/>
        <v>1.0786720409708879</v>
      </c>
      <c r="AB498" s="6">
        <f t="shared" si="123"/>
        <v>1.767175822834183</v>
      </c>
      <c r="AC498" s="6">
        <f t="shared" si="124"/>
        <v>1.0115744389126764</v>
      </c>
    </row>
    <row r="499" spans="1:29" x14ac:dyDescent="0.25">
      <c r="A499" s="3">
        <f t="shared" si="125"/>
        <v>42865</v>
      </c>
      <c r="B499" s="9">
        <f t="shared" si="111"/>
        <v>4530.5924398256002</v>
      </c>
      <c r="C499" s="9">
        <f t="shared" si="126"/>
        <v>335829.8216114681</v>
      </c>
      <c r="D499" s="9">
        <f t="shared" si="127"/>
        <v>237138.88613301702</v>
      </c>
      <c r="E499" s="9">
        <f t="shared" si="128"/>
        <v>381195.96120883425</v>
      </c>
      <c r="F499" s="9">
        <f t="shared" si="129"/>
        <v>903496.33229451557</v>
      </c>
      <c r="G499" s="9">
        <f t="shared" si="130"/>
        <v>19.207889625742656</v>
      </c>
      <c r="H499" s="9">
        <f t="shared" si="131"/>
        <v>69806380.841226548</v>
      </c>
      <c r="I499" s="9">
        <f t="shared" si="132"/>
        <v>5334870.6964614782</v>
      </c>
      <c r="J499" s="9">
        <f t="shared" si="133"/>
        <v>6690.2039860839432</v>
      </c>
      <c r="K499" s="9">
        <f t="shared" si="134"/>
        <v>208641.05061066375</v>
      </c>
      <c r="L499" s="9">
        <f t="shared" si="135"/>
        <v>218972.90995879815</v>
      </c>
      <c r="M499" s="9">
        <f t="shared" si="136"/>
        <v>43662330.183565624</v>
      </c>
      <c r="N499" s="9">
        <f t="shared" si="137"/>
        <v>8204.4544455824944</v>
      </c>
      <c r="Q499" s="6">
        <f t="shared" si="112"/>
        <v>0.94627446338176679</v>
      </c>
      <c r="R499" s="6">
        <f t="shared" si="113"/>
        <v>1.2000331756776128</v>
      </c>
      <c r="S499" s="6">
        <f t="shared" si="114"/>
        <v>1.0066235718152274</v>
      </c>
      <c r="T499" s="6">
        <f t="shared" si="115"/>
        <v>1.1459881623974053</v>
      </c>
      <c r="U499" s="6">
        <f t="shared" si="116"/>
        <v>1.2335514825833531</v>
      </c>
      <c r="V499" s="6">
        <f t="shared" si="117"/>
        <v>0.75244461155806541</v>
      </c>
      <c r="W499" s="6">
        <f t="shared" si="118"/>
        <v>1.4854219331487628</v>
      </c>
      <c r="X499" s="6">
        <f t="shared" si="119"/>
        <v>1.37386086421366</v>
      </c>
      <c r="Y499" s="6">
        <f t="shared" si="120"/>
        <v>1.0900053297237271</v>
      </c>
      <c r="Z499" s="6">
        <f t="shared" si="121"/>
        <v>1.1762003348234422</v>
      </c>
      <c r="AA499" s="6">
        <f t="shared" si="122"/>
        <v>1.078672040993065</v>
      </c>
      <c r="AB499" s="6">
        <f t="shared" si="123"/>
        <v>1.7671758230695116</v>
      </c>
      <c r="AC499" s="6">
        <f t="shared" si="124"/>
        <v>1.0115744389147925</v>
      </c>
    </row>
    <row r="500" spans="1:29" x14ac:dyDescent="0.25">
      <c r="A500" s="3">
        <f t="shared" si="125"/>
        <v>42866</v>
      </c>
      <c r="B500" s="9">
        <f t="shared" si="111"/>
        <v>5420.614092536478</v>
      </c>
      <c r="C500" s="9">
        <f t="shared" si="126"/>
        <v>397393.05562094168</v>
      </c>
      <c r="D500" s="9">
        <f t="shared" si="127"/>
        <v>292530.97794277675</v>
      </c>
      <c r="E500" s="9">
        <f t="shared" si="128"/>
        <v>515692.5715752719</v>
      </c>
      <c r="F500" s="9">
        <f t="shared" si="129"/>
        <v>1372826.4987343582</v>
      </c>
      <c r="G500" s="9">
        <f t="shared" si="130"/>
        <v>18.975636887717616</v>
      </c>
      <c r="H500" s="9">
        <f t="shared" si="131"/>
        <v>97905118.547004998</v>
      </c>
      <c r="I500" s="9">
        <f t="shared" si="132"/>
        <v>9052637.2293273676</v>
      </c>
      <c r="J500" s="9">
        <f t="shared" si="133"/>
        <v>13575.03541247797</v>
      </c>
      <c r="K500" s="9">
        <f t="shared" si="134"/>
        <v>264832.4865305564</v>
      </c>
      <c r="L500" s="9">
        <f t="shared" si="135"/>
        <v>340923.46864812647</v>
      </c>
      <c r="M500" s="9">
        <f t="shared" si="136"/>
        <v>59144654.078596361</v>
      </c>
      <c r="N500" s="9">
        <f t="shared" si="137"/>
        <v>8193.6713010876665</v>
      </c>
      <c r="Q500" s="6">
        <f t="shared" si="112"/>
        <v>0.94627446334673304</v>
      </c>
      <c r="R500" s="6">
        <f t="shared" si="113"/>
        <v>1.2000331756943914</v>
      </c>
      <c r="S500" s="6">
        <f t="shared" si="114"/>
        <v>1.0066235718015042</v>
      </c>
      <c r="T500" s="6">
        <f t="shared" si="115"/>
        <v>1.145988162370561</v>
      </c>
      <c r="U500" s="6">
        <f t="shared" si="116"/>
        <v>1.2335514826873129</v>
      </c>
      <c r="V500" s="6">
        <f t="shared" si="117"/>
        <v>0.75244461158949039</v>
      </c>
      <c r="W500" s="6">
        <f t="shared" si="118"/>
        <v>1.4854219332092353</v>
      </c>
      <c r="X500" s="6">
        <f t="shared" si="119"/>
        <v>1.3738608642060963</v>
      </c>
      <c r="Y500" s="6">
        <f t="shared" si="120"/>
        <v>1.0900053296850118</v>
      </c>
      <c r="Z500" s="6">
        <f t="shared" si="121"/>
        <v>1.1762003348297847</v>
      </c>
      <c r="AA500" s="6">
        <f t="shared" si="122"/>
        <v>1.0786720409984121</v>
      </c>
      <c r="AB500" s="6">
        <f t="shared" si="123"/>
        <v>1.76717582328232</v>
      </c>
      <c r="AC500" s="6">
        <f t="shared" si="124"/>
        <v>1.0115744389122099</v>
      </c>
    </row>
    <row r="501" spans="1:29" x14ac:dyDescent="0.25">
      <c r="A501" s="3">
        <f t="shared" si="125"/>
        <v>42867</v>
      </c>
      <c r="B501" s="9">
        <f t="shared" si="111"/>
        <v>5601.1057021092865</v>
      </c>
      <c r="C501" s="9">
        <f t="shared" si="126"/>
        <v>446633.52564131765</v>
      </c>
      <c r="D501" s="9">
        <f t="shared" si="127"/>
        <v>274443.17688991263</v>
      </c>
      <c r="E501" s="9">
        <f t="shared" si="128"/>
        <v>547382.53377203364</v>
      </c>
      <c r="F501" s="9">
        <f t="shared" si="129"/>
        <v>1441635.2830961868</v>
      </c>
      <c r="G501" s="9">
        <f t="shared" si="130"/>
        <v>18.619564772548866</v>
      </c>
      <c r="H501" s="9">
        <f t="shared" si="131"/>
        <v>140644309.71215424</v>
      </c>
      <c r="I501" s="9">
        <f t="shared" si="132"/>
        <v>10203642.785130385</v>
      </c>
      <c r="J501" s="9">
        <f t="shared" si="133"/>
        <v>22326.808981530525</v>
      </c>
      <c r="K501" s="9">
        <f t="shared" si="134"/>
        <v>289789.39970204677</v>
      </c>
      <c r="L501" s="9">
        <f t="shared" si="135"/>
        <v>337714.5700610184</v>
      </c>
      <c r="M501" s="9">
        <f t="shared" si="136"/>
        <v>69996035.119344637</v>
      </c>
      <c r="N501" s="9">
        <f t="shared" si="137"/>
        <v>8953.368885959715</v>
      </c>
      <c r="Q501" s="6">
        <f t="shared" si="112"/>
        <v>0.94627446330025167</v>
      </c>
      <c r="R501" s="6">
        <f t="shared" si="113"/>
        <v>1.2000331756877827</v>
      </c>
      <c r="S501" s="6">
        <f t="shared" si="114"/>
        <v>1.0066235717928298</v>
      </c>
      <c r="T501" s="6">
        <f t="shared" si="115"/>
        <v>1.1459881623527275</v>
      </c>
      <c r="U501" s="6">
        <f t="shared" si="116"/>
        <v>1.2335514827798806</v>
      </c>
      <c r="V501" s="6">
        <f t="shared" si="117"/>
        <v>0.75244461161406628</v>
      </c>
      <c r="W501" s="6">
        <f t="shared" si="118"/>
        <v>1.4854219332483247</v>
      </c>
      <c r="X501" s="6">
        <f t="shared" si="119"/>
        <v>1.3738608641987469</v>
      </c>
      <c r="Y501" s="6">
        <f t="shared" si="120"/>
        <v>1.0900053296467471</v>
      </c>
      <c r="Z501" s="6">
        <f t="shared" si="121"/>
        <v>1.1762003348530292</v>
      </c>
      <c r="AA501" s="6">
        <f t="shared" si="122"/>
        <v>1.0786720409898998</v>
      </c>
      <c r="AB501" s="6">
        <f t="shared" si="123"/>
        <v>1.7671758234260675</v>
      </c>
      <c r="AC501" s="6">
        <f t="shared" si="124"/>
        <v>1.0115744389067451</v>
      </c>
    </row>
    <row r="502" spans="1:29" x14ac:dyDescent="0.25">
      <c r="A502" s="3">
        <f t="shared" si="125"/>
        <v>42868</v>
      </c>
      <c r="B502" s="9">
        <f t="shared" si="111"/>
        <v>5590.5581490174545</v>
      </c>
      <c r="C502" s="9">
        <f t="shared" si="126"/>
        <v>475031.42275497352</v>
      </c>
      <c r="D502" s="9">
        <f t="shared" si="127"/>
        <v>292462.56292771141</v>
      </c>
      <c r="E502" s="9">
        <f t="shared" si="128"/>
        <v>556809.22169982677</v>
      </c>
      <c r="F502" s="9">
        <f t="shared" si="129"/>
        <v>1242338.408246822</v>
      </c>
      <c r="G502" s="9">
        <f t="shared" si="130"/>
        <v>17.859067887252081</v>
      </c>
      <c r="H502" s="9">
        <f t="shared" si="131"/>
        <v>112638052.72411311</v>
      </c>
      <c r="I502" s="9">
        <f t="shared" si="132"/>
        <v>9392723.9655830022</v>
      </c>
      <c r="J502" s="9">
        <f t="shared" si="133"/>
        <v>19298.445065011092</v>
      </c>
      <c r="K502" s="9">
        <f t="shared" si="134"/>
        <v>237355.29644909431</v>
      </c>
      <c r="L502" s="9">
        <f t="shared" si="135"/>
        <v>253957.1466044003</v>
      </c>
      <c r="M502" s="9">
        <f t="shared" si="136"/>
        <v>83998327.111810595</v>
      </c>
      <c r="N502" s="9">
        <f t="shared" si="137"/>
        <v>8537.291025514407</v>
      </c>
      <c r="Q502" s="6">
        <f t="shared" si="112"/>
        <v>0.94627446325644837</v>
      </c>
      <c r="R502" s="6">
        <f t="shared" si="113"/>
        <v>1.2000331756652618</v>
      </c>
      <c r="S502" s="6">
        <f t="shared" si="114"/>
        <v>1.006623571790042</v>
      </c>
      <c r="T502" s="6">
        <f t="shared" si="115"/>
        <v>1.1459881623460126</v>
      </c>
      <c r="U502" s="6">
        <f t="shared" si="116"/>
        <v>1.2335514828411689</v>
      </c>
      <c r="V502" s="6">
        <f t="shared" si="117"/>
        <v>0.75244461162748966</v>
      </c>
      <c r="W502" s="6">
        <f t="shared" si="118"/>
        <v>1.4854219332616549</v>
      </c>
      <c r="X502" s="6">
        <f t="shared" si="119"/>
        <v>1.3738608641934078</v>
      </c>
      <c r="Y502" s="6">
        <f t="shared" si="120"/>
        <v>1.0900053296181433</v>
      </c>
      <c r="Z502" s="6">
        <f t="shared" si="121"/>
        <v>1.1762003348831485</v>
      </c>
      <c r="AA502" s="6">
        <f t="shared" si="122"/>
        <v>1.0786720409731057</v>
      </c>
      <c r="AB502" s="6">
        <f t="shared" si="123"/>
        <v>1.7671758234826667</v>
      </c>
      <c r="AC502" s="6">
        <f t="shared" si="124"/>
        <v>1.0115744389004699</v>
      </c>
    </row>
    <row r="503" spans="1:29" x14ac:dyDescent="0.25">
      <c r="A503" s="3">
        <f t="shared" si="125"/>
        <v>42869</v>
      </c>
      <c r="B503" s="9">
        <f t="shared" si="111"/>
        <v>5122.3677894509719</v>
      </c>
      <c r="C503" s="9">
        <f t="shared" si="126"/>
        <v>305569.86133491376</v>
      </c>
      <c r="D503" s="9">
        <f t="shared" si="127"/>
        <v>225332.36258785942</v>
      </c>
      <c r="E503" s="9">
        <f t="shared" si="128"/>
        <v>422344.97792769346</v>
      </c>
      <c r="F503" s="9">
        <f t="shared" si="129"/>
        <v>1400464.7961931836</v>
      </c>
      <c r="G503" s="9">
        <f t="shared" si="130"/>
        <v>16.17051968683543</v>
      </c>
      <c r="H503" s="9">
        <f t="shared" si="131"/>
        <v>108588027.67923197</v>
      </c>
      <c r="I503" s="9">
        <f t="shared" si="132"/>
        <v>9564705.6834189072</v>
      </c>
      <c r="J503" s="9">
        <f t="shared" si="133"/>
        <v>17367.060994367861</v>
      </c>
      <c r="K503" s="9">
        <f t="shared" si="134"/>
        <v>167936.54266097775</v>
      </c>
      <c r="L503" s="9">
        <f t="shared" si="135"/>
        <v>239550.66182946425</v>
      </c>
      <c r="M503" s="9">
        <f t="shared" si="136"/>
        <v>77774258.979536265</v>
      </c>
      <c r="N503" s="9">
        <f t="shared" si="137"/>
        <v>7927.9720782403947</v>
      </c>
      <c r="Q503" s="6">
        <f t="shared" si="112"/>
        <v>0.94627446322520914</v>
      </c>
      <c r="R503" s="6">
        <f t="shared" si="113"/>
        <v>1.2000331756362819</v>
      </c>
      <c r="S503" s="6">
        <f t="shared" si="114"/>
        <v>1.0066235717922989</v>
      </c>
      <c r="T503" s="6">
        <f t="shared" si="115"/>
        <v>1.145988162349274</v>
      </c>
      <c r="U503" s="6">
        <f t="shared" si="116"/>
        <v>1.233551482863992</v>
      </c>
      <c r="V503" s="6">
        <f t="shared" si="117"/>
        <v>0.75244461162929865</v>
      </c>
      <c r="W503" s="6">
        <f t="shared" si="118"/>
        <v>1.4854219332524181</v>
      </c>
      <c r="X503" s="6">
        <f t="shared" si="119"/>
        <v>1.3738608641908276</v>
      </c>
      <c r="Y503" s="6">
        <f t="shared" si="120"/>
        <v>1.0900053296036909</v>
      </c>
      <c r="Z503" s="6">
        <f t="shared" si="121"/>
        <v>1.1762003349110413</v>
      </c>
      <c r="AA503" s="6">
        <f t="shared" si="122"/>
        <v>1.0786720409541781</v>
      </c>
      <c r="AB503" s="6">
        <f t="shared" si="123"/>
        <v>1.7671758234600807</v>
      </c>
      <c r="AC503" s="6">
        <f t="shared" si="124"/>
        <v>1.0115744388951184</v>
      </c>
    </row>
    <row r="504" spans="1:29" x14ac:dyDescent="0.25">
      <c r="A504" s="3">
        <f t="shared" si="125"/>
        <v>42870</v>
      </c>
      <c r="B504" s="9">
        <f t="shared" si="111"/>
        <v>4787.979480056506</v>
      </c>
      <c r="C504" s="9">
        <f t="shared" si="126"/>
        <v>254620.86619016679</v>
      </c>
      <c r="D504" s="9">
        <f t="shared" si="127"/>
        <v>216791.30418786587</v>
      </c>
      <c r="E504" s="9">
        <f t="shared" si="128"/>
        <v>366172.80483206059</v>
      </c>
      <c r="F504" s="9">
        <f t="shared" si="129"/>
        <v>1028346.9788620177</v>
      </c>
      <c r="G504" s="9">
        <f t="shared" si="130"/>
        <v>15.969182087358782</v>
      </c>
      <c r="H504" s="9">
        <f t="shared" si="131"/>
        <v>146503999.54060656</v>
      </c>
      <c r="I504" s="9">
        <f t="shared" si="132"/>
        <v>10207989.431630928</v>
      </c>
      <c r="J504" s="9">
        <f t="shared" si="133"/>
        <v>16760.618521118835</v>
      </c>
      <c r="K504" s="9">
        <f t="shared" si="134"/>
        <v>115506.38520774804</v>
      </c>
      <c r="L504" s="9">
        <f t="shared" si="135"/>
        <v>123754.51148724962</v>
      </c>
      <c r="M504" s="9">
        <f t="shared" si="136"/>
        <v>118556320.85654473</v>
      </c>
      <c r="N504" s="9">
        <f t="shared" si="137"/>
        <v>7889.1900931915134</v>
      </c>
      <c r="Q504" s="6">
        <f t="shared" si="112"/>
        <v>0.94627446321092135</v>
      </c>
      <c r="R504" s="6">
        <f t="shared" si="113"/>
        <v>1.2000331756094769</v>
      </c>
      <c r="S504" s="6">
        <f t="shared" si="114"/>
        <v>1.0066235717977541</v>
      </c>
      <c r="T504" s="6">
        <f t="shared" si="115"/>
        <v>1.1459881623592083</v>
      </c>
      <c r="U504" s="6">
        <f t="shared" si="116"/>
        <v>1.2335514828525034</v>
      </c>
      <c r="V504" s="6">
        <f t="shared" si="117"/>
        <v>0.75244461162199205</v>
      </c>
      <c r="W504" s="6">
        <f t="shared" si="118"/>
        <v>1.485421933228616</v>
      </c>
      <c r="X504" s="6">
        <f t="shared" si="119"/>
        <v>1.3738608641908563</v>
      </c>
      <c r="Y504" s="6">
        <f t="shared" si="120"/>
        <v>1.0900053296033088</v>
      </c>
      <c r="Z504" s="6">
        <f t="shared" si="121"/>
        <v>1.1762003349305485</v>
      </c>
      <c r="AA504" s="6">
        <f t="shared" si="122"/>
        <v>1.0786720409381976</v>
      </c>
      <c r="AB504" s="6">
        <f t="shared" si="123"/>
        <v>1.7671758233838268</v>
      </c>
      <c r="AC504" s="6">
        <f t="shared" si="124"/>
        <v>1.0115744388917436</v>
      </c>
    </row>
    <row r="505" spans="1:29" x14ac:dyDescent="0.25">
      <c r="A505" s="3">
        <f t="shared" si="125"/>
        <v>42871</v>
      </c>
      <c r="B505" s="9">
        <f t="shared" si="111"/>
        <v>3471.3506169337388</v>
      </c>
      <c r="C505" s="9">
        <f t="shared" si="126"/>
        <v>347201.50059334398</v>
      </c>
      <c r="D505" s="9">
        <f t="shared" si="127"/>
        <v>230191.55595132548</v>
      </c>
      <c r="E505" s="9">
        <f t="shared" si="128"/>
        <v>338200.4653912115</v>
      </c>
      <c r="F505" s="9">
        <f t="shared" si="129"/>
        <v>474279.91553843382</v>
      </c>
      <c r="G505" s="9">
        <f t="shared" si="130"/>
        <v>15.583565860826971</v>
      </c>
      <c r="H505" s="9">
        <f t="shared" si="131"/>
        <v>135792895.19351056</v>
      </c>
      <c r="I505" s="9">
        <f t="shared" si="132"/>
        <v>8734635.1242848653</v>
      </c>
      <c r="J505" s="9">
        <f t="shared" si="133"/>
        <v>13445.752619688321</v>
      </c>
      <c r="K505" s="9">
        <f t="shared" si="134"/>
        <v>152805.86530441311</v>
      </c>
      <c r="L505" s="9">
        <f t="shared" si="135"/>
        <v>125898.48254686773</v>
      </c>
      <c r="M505" s="9">
        <f t="shared" si="136"/>
        <v>113641718.45601939</v>
      </c>
      <c r="N505" s="9">
        <f t="shared" si="137"/>
        <v>9585.8025638593354</v>
      </c>
      <c r="Q505" s="6">
        <f t="shared" si="112"/>
        <v>0.94627446321281805</v>
      </c>
      <c r="R505" s="6">
        <f t="shared" si="113"/>
        <v>1.2000331755907883</v>
      </c>
      <c r="S505" s="6">
        <f t="shared" si="114"/>
        <v>1.0066235718042815</v>
      </c>
      <c r="T505" s="6">
        <f t="shared" si="115"/>
        <v>1.145988162371723</v>
      </c>
      <c r="U505" s="6">
        <f t="shared" si="116"/>
        <v>1.2335514828181822</v>
      </c>
      <c r="V505" s="6">
        <f t="shared" si="117"/>
        <v>0.7524446116096436</v>
      </c>
      <c r="W505" s="6">
        <f t="shared" si="118"/>
        <v>1.4854219331997605</v>
      </c>
      <c r="X505" s="6">
        <f t="shared" si="119"/>
        <v>1.373860864192783</v>
      </c>
      <c r="Y505" s="6">
        <f t="shared" si="120"/>
        <v>1.0900053296135592</v>
      </c>
      <c r="Z505" s="6">
        <f t="shared" si="121"/>
        <v>1.1762003349391061</v>
      </c>
      <c r="AA505" s="6">
        <f t="shared" si="122"/>
        <v>1.0786720409282673</v>
      </c>
      <c r="AB505" s="6">
        <f t="shared" si="123"/>
        <v>1.7671758232860395</v>
      </c>
      <c r="AC505" s="6">
        <f t="shared" si="124"/>
        <v>1.0115744388906562</v>
      </c>
    </row>
    <row r="506" spans="1:29" x14ac:dyDescent="0.25">
      <c r="A506" s="3">
        <f t="shared" si="125"/>
        <v>42872</v>
      </c>
      <c r="B506" s="9">
        <f t="shared" si="111"/>
        <v>4287.1839290937205</v>
      </c>
      <c r="C506" s="9">
        <f t="shared" si="126"/>
        <v>403006.9272837881</v>
      </c>
      <c r="D506" s="9">
        <f t="shared" si="127"/>
        <v>238709.59257427411</v>
      </c>
      <c r="E506" s="9">
        <f t="shared" si="128"/>
        <v>436846.05909358518</v>
      </c>
      <c r="F506" s="9">
        <f t="shared" si="129"/>
        <v>1114509.2403837694</v>
      </c>
      <c r="G506" s="9">
        <f t="shared" si="130"/>
        <v>14.452873049030497</v>
      </c>
      <c r="H506" s="9">
        <f t="shared" si="131"/>
        <v>103691929.17706467</v>
      </c>
      <c r="I506" s="9">
        <f t="shared" si="132"/>
        <v>7329370.0654127439</v>
      </c>
      <c r="J506" s="9">
        <f t="shared" si="133"/>
        <v>7292.3580011388176</v>
      </c>
      <c r="K506" s="9">
        <f t="shared" si="134"/>
        <v>245403.67360995352</v>
      </c>
      <c r="L506" s="9">
        <f t="shared" si="135"/>
        <v>236199.95569260538</v>
      </c>
      <c r="M506" s="9">
        <f t="shared" si="136"/>
        <v>77159014.284792587</v>
      </c>
      <c r="N506" s="9">
        <f t="shared" si="137"/>
        <v>8299.4164022013738</v>
      </c>
      <c r="Q506" s="6">
        <f t="shared" si="112"/>
        <v>0.94627446322643638</v>
      </c>
      <c r="R506" s="6">
        <f t="shared" si="113"/>
        <v>1.2000331755827189</v>
      </c>
      <c r="S506" s="6">
        <f t="shared" si="114"/>
        <v>1.0066235718100491</v>
      </c>
      <c r="T506" s="6">
        <f t="shared" si="115"/>
        <v>1.1459881623831361</v>
      </c>
      <c r="U506" s="6">
        <f t="shared" si="116"/>
        <v>1.2335514827751057</v>
      </c>
      <c r="V506" s="6">
        <f t="shared" si="117"/>
        <v>0.75244461159650644</v>
      </c>
      <c r="W506" s="6">
        <f t="shared" si="118"/>
        <v>1.4854219331741354</v>
      </c>
      <c r="X506" s="6">
        <f t="shared" si="119"/>
        <v>1.373860864195674</v>
      </c>
      <c r="Y506" s="6">
        <f t="shared" si="120"/>
        <v>1.0900053296293197</v>
      </c>
      <c r="Z506" s="6">
        <f t="shared" si="121"/>
        <v>1.1762003349373991</v>
      </c>
      <c r="AA506" s="6">
        <f t="shared" si="122"/>
        <v>1.0786720409252846</v>
      </c>
      <c r="AB506" s="6">
        <f t="shared" si="123"/>
        <v>1.7671758231958727</v>
      </c>
      <c r="AC506" s="6">
        <f t="shared" si="124"/>
        <v>1.0115744388915475</v>
      </c>
    </row>
    <row r="507" spans="1:29" x14ac:dyDescent="0.25">
      <c r="A507" s="3">
        <f t="shared" si="125"/>
        <v>42873</v>
      </c>
      <c r="B507" s="9">
        <f t="shared" si="111"/>
        <v>5129.3886908764216</v>
      </c>
      <c r="C507" s="9">
        <f t="shared" si="126"/>
        <v>476884.85049206141</v>
      </c>
      <c r="D507" s="9">
        <f t="shared" si="127"/>
        <v>294468.57788296218</v>
      </c>
      <c r="E507" s="9">
        <f t="shared" si="128"/>
        <v>590977.5824582153</v>
      </c>
      <c r="F507" s="9">
        <f t="shared" si="129"/>
        <v>1693452.1630528846</v>
      </c>
      <c r="G507" s="9">
        <f t="shared" si="130"/>
        <v>14.278115727574704</v>
      </c>
      <c r="H507" s="9">
        <f t="shared" si="131"/>
        <v>145430410.45806882</v>
      </c>
      <c r="I507" s="9">
        <f t="shared" si="132"/>
        <v>12437064.007160407</v>
      </c>
      <c r="J507" s="9">
        <f t="shared" si="133"/>
        <v>14796.860949726293</v>
      </c>
      <c r="K507" s="9">
        <f t="shared" si="134"/>
        <v>311496.05935715645</v>
      </c>
      <c r="L507" s="9">
        <f t="shared" si="135"/>
        <v>367744.61372701795</v>
      </c>
      <c r="M507" s="9">
        <f t="shared" si="136"/>
        <v>104519002.75527298</v>
      </c>
      <c r="N507" s="9">
        <f t="shared" si="137"/>
        <v>8288.5084488772918</v>
      </c>
      <c r="Q507" s="6">
        <f t="shared" si="112"/>
        <v>0.94627446324558728</v>
      </c>
      <c r="R507" s="6">
        <f t="shared" si="113"/>
        <v>1.2000331755845879</v>
      </c>
      <c r="S507" s="6">
        <f t="shared" si="114"/>
        <v>1.0066235718138694</v>
      </c>
      <c r="T507" s="6">
        <f t="shared" si="115"/>
        <v>1.1459881623909616</v>
      </c>
      <c r="U507" s="6">
        <f t="shared" si="116"/>
        <v>1.2335514827358876</v>
      </c>
      <c r="V507" s="6">
        <f t="shared" si="117"/>
        <v>0.75244461158594989</v>
      </c>
      <c r="W507" s="6">
        <f t="shared" si="118"/>
        <v>1.4854219331571163</v>
      </c>
      <c r="X507" s="6">
        <f t="shared" si="119"/>
        <v>1.3738608641986321</v>
      </c>
      <c r="Y507" s="6">
        <f t="shared" si="120"/>
        <v>1.0900053296454195</v>
      </c>
      <c r="Z507" s="6">
        <f t="shared" si="121"/>
        <v>1.1762003349283812</v>
      </c>
      <c r="AA507" s="6">
        <f t="shared" si="122"/>
        <v>1.0786720409282651</v>
      </c>
      <c r="AB507" s="6">
        <f t="shared" si="123"/>
        <v>1.7671758231332184</v>
      </c>
      <c r="AC507" s="6">
        <f t="shared" si="124"/>
        <v>1.0115744388937149</v>
      </c>
    </row>
    <row r="508" spans="1:29" x14ac:dyDescent="0.25">
      <c r="A508" s="3">
        <f t="shared" si="125"/>
        <v>42874</v>
      </c>
      <c r="B508" s="9">
        <f t="shared" ref="B508:B510" si="138">SUM(Q494:Q507)/14*B501</f>
        <v>5300.1832919498429</v>
      </c>
      <c r="C508" s="9">
        <f t="shared" si="126"/>
        <v>535975.04810186115</v>
      </c>
      <c r="D508" s="9">
        <f t="shared" si="127"/>
        <v>276260.9709812646</v>
      </c>
      <c r="E508" s="9">
        <f t="shared" si="128"/>
        <v>627293.90400409477</v>
      </c>
      <c r="F508" s="9">
        <f t="shared" si="129"/>
        <v>1778331.3409889585</v>
      </c>
      <c r="G508" s="9">
        <f t="shared" si="130"/>
        <v>14.010191183066908</v>
      </c>
      <c r="H508" s="9">
        <f t="shared" si="131"/>
        <v>208916142.41926518</v>
      </c>
      <c r="I508" s="9">
        <f t="shared" si="132"/>
        <v>14018385.494777139</v>
      </c>
      <c r="J508" s="9">
        <f t="shared" si="133"/>
        <v>24336.34078412173</v>
      </c>
      <c r="K508" s="9">
        <f t="shared" si="134"/>
        <v>340850.38898466295</v>
      </c>
      <c r="L508" s="9">
        <f t="shared" si="135"/>
        <v>364283.26454121311</v>
      </c>
      <c r="M508" s="9">
        <f t="shared" si="136"/>
        <v>123695300.9762056</v>
      </c>
      <c r="N508" s="9">
        <f t="shared" si="137"/>
        <v>9056.9991070464803</v>
      </c>
      <c r="Q508" s="6">
        <f t="shared" si="112"/>
        <v>0.94627446326425846</v>
      </c>
      <c r="R508" s="6">
        <f t="shared" si="113"/>
        <v>1.2000331755934772</v>
      </c>
      <c r="S508" s="6">
        <f t="shared" si="114"/>
        <v>1.0066235718153094</v>
      </c>
      <c r="T508" s="6">
        <f t="shared" si="115"/>
        <v>1.1459881623942014</v>
      </c>
      <c r="U508" s="6">
        <f t="shared" si="116"/>
        <v>1.2335514827090335</v>
      </c>
      <c r="V508" s="6">
        <f t="shared" si="117"/>
        <v>0.75244461157987785</v>
      </c>
      <c r="W508" s="6">
        <f t="shared" si="118"/>
        <v>1.4854219331506378</v>
      </c>
      <c r="X508" s="6">
        <f t="shared" si="119"/>
        <v>1.3738608642009618</v>
      </c>
      <c r="Y508" s="6">
        <f t="shared" si="120"/>
        <v>1.0900053296578815</v>
      </c>
      <c r="Z508" s="6">
        <f t="shared" si="121"/>
        <v>1.1762003349160308</v>
      </c>
      <c r="AA508" s="6">
        <f t="shared" si="122"/>
        <v>1.0786720409350248</v>
      </c>
      <c r="AB508" s="6">
        <f t="shared" si="123"/>
        <v>1.7671758231063037</v>
      </c>
      <c r="AC508" s="6">
        <f t="shared" si="124"/>
        <v>1.0115744388963213</v>
      </c>
    </row>
    <row r="509" spans="1:29" x14ac:dyDescent="0.25">
      <c r="A509" s="3">
        <f t="shared" si="125"/>
        <v>42875</v>
      </c>
      <c r="B509" s="9">
        <f t="shared" si="138"/>
        <v>5290.2024118860736</v>
      </c>
      <c r="C509" s="9">
        <f t="shared" si="126"/>
        <v>570053.46676104236</v>
      </c>
      <c r="D509" s="9">
        <f t="shared" si="127"/>
        <v>294399.70971634681</v>
      </c>
      <c r="E509" s="9">
        <f t="shared" si="128"/>
        <v>638096.77677938004</v>
      </c>
      <c r="F509" s="9">
        <f t="shared" si="129"/>
        <v>1532488.385505473</v>
      </c>
      <c r="G509" s="9">
        <f t="shared" si="130"/>
        <v>13.437959399580011</v>
      </c>
      <c r="H509" s="9">
        <f t="shared" si="131"/>
        <v>167315034.02411106</v>
      </c>
      <c r="I509" s="9">
        <f t="shared" si="132"/>
        <v>12904295.864569152</v>
      </c>
      <c r="J509" s="9">
        <f t="shared" si="133"/>
        <v>21035.407975101243</v>
      </c>
      <c r="K509" s="9">
        <f t="shared" si="134"/>
        <v>279177.37917470088</v>
      </c>
      <c r="L509" s="9">
        <f t="shared" si="135"/>
        <v>273936.47363982582</v>
      </c>
      <c r="M509" s="9">
        <f t="shared" si="136"/>
        <v>148439812.8539035</v>
      </c>
      <c r="N509" s="9">
        <f t="shared" si="137"/>
        <v>8636.1053788490171</v>
      </c>
      <c r="Q509" s="6">
        <f t="shared" si="112"/>
        <v>0.94627446327802378</v>
      </c>
      <c r="R509" s="6">
        <f t="shared" si="113"/>
        <v>1.2000331756054847</v>
      </c>
      <c r="S509" s="6">
        <f t="shared" si="114"/>
        <v>1.0066235718146059</v>
      </c>
      <c r="T509" s="6">
        <f t="shared" si="115"/>
        <v>1.1459881623932138</v>
      </c>
      <c r="U509" s="6">
        <f t="shared" si="116"/>
        <v>1.2335514826979457</v>
      </c>
      <c r="V509" s="6">
        <f t="shared" si="117"/>
        <v>0.75244461157864317</v>
      </c>
      <c r="W509" s="6">
        <f t="shared" si="118"/>
        <v>1.4854219331536165</v>
      </c>
      <c r="X509" s="6">
        <f t="shared" si="119"/>
        <v>1.3738608642022609</v>
      </c>
      <c r="Y509" s="6">
        <f t="shared" si="120"/>
        <v>1.0900053296645822</v>
      </c>
      <c r="Z509" s="6">
        <f t="shared" si="121"/>
        <v>1.1762003349041599</v>
      </c>
      <c r="AA509" s="6">
        <f t="shared" si="122"/>
        <v>1.0786720409429869</v>
      </c>
      <c r="AB509" s="6">
        <f t="shared" si="123"/>
        <v>1.7671758231126975</v>
      </c>
      <c r="AC509" s="6">
        <f t="shared" si="124"/>
        <v>1.0115744388986267</v>
      </c>
    </row>
    <row r="510" spans="1:29" x14ac:dyDescent="0.25">
      <c r="A510" s="3">
        <f t="shared" si="125"/>
        <v>42876</v>
      </c>
      <c r="B510" s="9">
        <f t="shared" si="138"/>
        <v>4847.1658307097377</v>
      </c>
      <c r="C510" s="9">
        <f t="shared" si="126"/>
        <v>366693.97107055661</v>
      </c>
      <c r="D510" s="9">
        <f t="shared" si="127"/>
        <v>226824.86767312925</v>
      </c>
      <c r="E510" s="9">
        <f t="shared" si="128"/>
        <v>484002.3451497021</v>
      </c>
      <c r="F510" s="9">
        <f t="shared" si="129"/>
        <v>1727545.4258151939</v>
      </c>
      <c r="G510" s="9">
        <f t="shared" si="130"/>
        <v>12.167420404829398</v>
      </c>
      <c r="H510" s="9">
        <f t="shared" si="131"/>
        <v>161299037.99363977</v>
      </c>
      <c r="I510" s="9">
        <f t="shared" si="132"/>
        <v>13140574.816063976</v>
      </c>
      <c r="J510" s="9">
        <f t="shared" si="133"/>
        <v>18930.189044483581</v>
      </c>
      <c r="K510" s="9">
        <f t="shared" si="134"/>
        <v>197527.01771903972</v>
      </c>
      <c r="L510" s="9">
        <f t="shared" si="135"/>
        <v>258396.60130648914</v>
      </c>
      <c r="M510" s="9">
        <f t="shared" si="136"/>
        <v>137440790.13146564</v>
      </c>
      <c r="N510" s="9">
        <f t="shared" si="137"/>
        <v>8019.7339066620343</v>
      </c>
      <c r="Q510" s="6">
        <f t="shared" si="112"/>
        <v>0.94627446328473597</v>
      </c>
      <c r="R510" s="6">
        <f t="shared" si="113"/>
        <v>1.200033175616914</v>
      </c>
      <c r="S510" s="6">
        <f t="shared" si="114"/>
        <v>1.0066235718124505</v>
      </c>
      <c r="T510" s="6">
        <f t="shared" si="115"/>
        <v>1.1459881623892887</v>
      </c>
      <c r="U510" s="6">
        <f t="shared" si="116"/>
        <v>1.2335514827013845</v>
      </c>
      <c r="V510" s="6">
        <f t="shared" si="117"/>
        <v>0.75244461158134623</v>
      </c>
      <c r="W510" s="6">
        <f t="shared" si="118"/>
        <v>1.4854219331629785</v>
      </c>
      <c r="X510" s="6">
        <f t="shared" si="119"/>
        <v>1.373860864202449</v>
      </c>
      <c r="Y510" s="6">
        <f t="shared" si="120"/>
        <v>1.0900053296653154</v>
      </c>
      <c r="Z510" s="6">
        <f t="shared" si="121"/>
        <v>1.1762003348955314</v>
      </c>
      <c r="AA510" s="6">
        <f t="shared" si="122"/>
        <v>1.0786720409499069</v>
      </c>
      <c r="AB510" s="6">
        <f t="shared" si="123"/>
        <v>1.7671758231425729</v>
      </c>
      <c r="AC510" s="6">
        <f t="shared" si="124"/>
        <v>1.0115744389001438</v>
      </c>
    </row>
  </sheetData>
  <conditionalFormatting sqref="AD368:AD390 O371:P390 J373:L379 A302:AD364 A365:D372 F365:AD367 F371:L372 F368:P370 A373:C379 B387:B390 A380:B386">
    <cfRule type="expression" dxfId="61" priority="14">
      <formula>$A302=TODAY()</formula>
    </cfRule>
  </conditionalFormatting>
  <conditionalFormatting sqref="B2:N350">
    <cfRule type="expression" dxfId="60" priority="13">
      <formula>B2=MAX(B$2:B$350)</formula>
    </cfRule>
  </conditionalFormatting>
  <conditionalFormatting sqref="Q368:AC384">
    <cfRule type="expression" dxfId="59" priority="12">
      <formula>$A368=TODAY()</formula>
    </cfRule>
  </conditionalFormatting>
  <conditionalFormatting sqref="M371:N379">
    <cfRule type="expression" dxfId="58" priority="11">
      <formula>$A371=TODAY()</formula>
    </cfRule>
  </conditionalFormatting>
  <conditionalFormatting sqref="F373:I379">
    <cfRule type="expression" dxfId="57" priority="8">
      <formula>$A373=TODAY()</formula>
    </cfRule>
  </conditionalFormatting>
  <conditionalFormatting sqref="D373:D379">
    <cfRule type="expression" dxfId="56" priority="7">
      <formula>$A373=TODAY()</formula>
    </cfRule>
  </conditionalFormatting>
  <conditionalFormatting sqref="E365:E379">
    <cfRule type="expression" dxfId="55" priority="6">
      <formula>$A365=TODAY()</formula>
    </cfRule>
  </conditionalFormatting>
  <conditionalFormatting sqref="A387:A510">
    <cfRule type="expression" dxfId="54" priority="3">
      <formula>$A387=TODAY()</formula>
    </cfRule>
  </conditionalFormatting>
  <conditionalFormatting sqref="C380:N510">
    <cfRule type="expression" dxfId="53" priority="2">
      <formula>$A380=TODAY()</formula>
    </cfRule>
  </conditionalFormatting>
  <conditionalFormatting sqref="Q385:AC510">
    <cfRule type="expression" dxfId="52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520"/>
  <sheetViews>
    <sheetView workbookViewId="0">
      <pane ySplit="1" topLeftCell="A351" activePane="bottomLeft" state="frozen"/>
      <selection pane="bottomLeft" activeCell="A368" sqref="A36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6.75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28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2.2857142857142856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4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11.166666666666666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8.8181818181818183</v>
      </c>
      <c r="R71" s="6">
        <f t="shared" si="2"/>
        <v>1</v>
      </c>
      <c r="S71" s="6">
        <f t="shared" si="3"/>
        <v>0.8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Q72" s="6">
        <f t="shared" si="1"/>
        <v>6.2592592592592595</v>
      </c>
      <c r="R72" s="6">
        <f t="shared" si="2"/>
        <v>6</v>
      </c>
      <c r="S72" s="6">
        <f t="shared" si="3"/>
        <v>1.3333333333333333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2</v>
      </c>
      <c r="L73" s="16">
        <v>0</v>
      </c>
      <c r="M73">
        <v>1</v>
      </c>
      <c r="N73">
        <v>0</v>
      </c>
      <c r="Q73" s="6">
        <f t="shared" si="1"/>
        <v>7.0357142857142856</v>
      </c>
      <c r="R73" s="6">
        <f t="shared" si="2"/>
        <v>20</v>
      </c>
      <c r="S73" s="6">
        <f t="shared" si="3"/>
        <v>4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190</v>
      </c>
      <c r="C74" s="16">
        <v>32</v>
      </c>
      <c r="D74" s="16">
        <v>2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0</v>
      </c>
      <c r="L74" s="16">
        <v>0</v>
      </c>
      <c r="M74">
        <v>0</v>
      </c>
      <c r="N74">
        <v>0</v>
      </c>
      <c r="Q74" s="6">
        <f t="shared" si="1"/>
        <v>4.6341463414634143</v>
      </c>
      <c r="R74" s="6">
        <f t="shared" si="2"/>
        <v>32</v>
      </c>
      <c r="S74" s="6">
        <f t="shared" si="3"/>
        <v>2</v>
      </c>
      <c r="T74" s="6">
        <f t="shared" si="4"/>
        <v>1</v>
      </c>
      <c r="U74" s="6">
        <f t="shared" si="5"/>
        <v>4.333333333333333</v>
      </c>
      <c r="V74" s="6">
        <f t="shared" si="6"/>
        <v>4.6875</v>
      </c>
      <c r="W74" s="6">
        <f t="shared" si="7"/>
        <v>2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5.1224489795918364</v>
      </c>
      <c r="R75" s="6">
        <f t="shared" si="2"/>
        <v>9.8000000000000007</v>
      </c>
      <c r="S75" s="6">
        <f t="shared" si="3"/>
        <v>2.3333333333333335</v>
      </c>
      <c r="T75" s="6">
        <f t="shared" si="4"/>
        <v>1</v>
      </c>
      <c r="U75" s="6">
        <f t="shared" si="5"/>
        <v>9</v>
      </c>
      <c r="V75" s="6">
        <f t="shared" si="6"/>
        <v>5.3125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Q76" s="6">
        <f t="shared" si="1"/>
        <v>4.8888888888888893</v>
      </c>
      <c r="R76" s="6">
        <f t="shared" si="2"/>
        <v>32.5</v>
      </c>
      <c r="S76" s="6">
        <f t="shared" si="3"/>
        <v>2.5</v>
      </c>
      <c r="T76" s="6">
        <f t="shared" si="4"/>
        <v>1</v>
      </c>
      <c r="U76" s="6">
        <f t="shared" si="5"/>
        <v>1.7142857142857142</v>
      </c>
      <c r="V76" s="6">
        <f t="shared" si="6"/>
        <v>4.6190476190476186</v>
      </c>
      <c r="W76" s="6">
        <f t="shared" si="7"/>
        <v>18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2.7537313432835822</v>
      </c>
      <c r="R77" s="6">
        <f t="shared" si="2"/>
        <v>14.571428571428571</v>
      </c>
      <c r="S77" s="6">
        <f t="shared" si="3"/>
        <v>5</v>
      </c>
      <c r="T77" s="6">
        <f t="shared" si="4"/>
        <v>1</v>
      </c>
      <c r="U77" s="6">
        <f t="shared" si="5"/>
        <v>12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350</v>
      </c>
      <c r="C78" s="16">
        <v>50</v>
      </c>
      <c r="D78" s="16">
        <v>22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Q78" s="6">
        <f t="shared" si="1"/>
        <v>3.6082474226804124</v>
      </c>
      <c r="R78" s="6">
        <f t="shared" si="2"/>
        <v>3.8461538461538463</v>
      </c>
      <c r="S78" s="6">
        <f t="shared" si="3"/>
        <v>5.5</v>
      </c>
      <c r="T78" s="6">
        <f t="shared" si="4"/>
        <v>2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4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346</v>
      </c>
      <c r="C79" s="16">
        <v>198</v>
      </c>
      <c r="D79" s="16">
        <v>26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1</v>
      </c>
      <c r="L79" s="16">
        <v>1</v>
      </c>
      <c r="M79">
        <v>0</v>
      </c>
      <c r="N79">
        <v>4</v>
      </c>
      <c r="Q79" s="6">
        <f t="shared" si="1"/>
        <v>2.0473372781065087</v>
      </c>
      <c r="R79" s="6">
        <f t="shared" si="2"/>
        <v>33</v>
      </c>
      <c r="S79" s="6">
        <f t="shared" si="3"/>
        <v>6.5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3.75</v>
      </c>
      <c r="X79" s="6">
        <f t="shared" si="8"/>
        <v>1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6</v>
      </c>
      <c r="L80" s="16">
        <v>3</v>
      </c>
      <c r="M80">
        <v>0</v>
      </c>
      <c r="N80">
        <v>1</v>
      </c>
      <c r="Q80" s="6">
        <f t="shared" si="1"/>
        <v>2.4162436548223352</v>
      </c>
      <c r="R80" s="6">
        <f t="shared" si="2"/>
        <v>5.45</v>
      </c>
      <c r="S80" s="6">
        <f t="shared" si="3"/>
        <v>6.25</v>
      </c>
      <c r="T80" s="6">
        <f t="shared" si="4"/>
        <v>2</v>
      </c>
      <c r="U80" s="6">
        <f t="shared" si="5"/>
        <v>5.9333333333333336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10</v>
      </c>
      <c r="Z80" s="6">
        <f t="shared" si="10"/>
        <v>3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428</v>
      </c>
      <c r="C81" s="16">
        <v>200</v>
      </c>
      <c r="D81" s="16">
        <v>69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7</v>
      </c>
      <c r="L81" s="16">
        <v>3</v>
      </c>
      <c r="M81">
        <v>1</v>
      </c>
      <c r="N81">
        <v>3</v>
      </c>
      <c r="Q81" s="6">
        <f t="shared" si="1"/>
        <v>2.2526315789473683</v>
      </c>
      <c r="R81" s="6">
        <f t="shared" si="2"/>
        <v>6.25</v>
      </c>
      <c r="S81" s="6">
        <f t="shared" si="3"/>
        <v>34.5</v>
      </c>
      <c r="T81" s="6">
        <f t="shared" si="4"/>
        <v>5.333333333333333</v>
      </c>
      <c r="U81" s="6">
        <f t="shared" si="5"/>
        <v>8.3076923076923084</v>
      </c>
      <c r="V81" s="6">
        <f t="shared" si="6"/>
        <v>1.9866666666666666</v>
      </c>
      <c r="W81" s="6">
        <f t="shared" si="7"/>
        <v>21</v>
      </c>
      <c r="X81" s="6">
        <f t="shared" si="8"/>
        <v>1</v>
      </c>
      <c r="Y81" s="6">
        <f t="shared" si="9"/>
        <v>7.333333333333333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629</v>
      </c>
      <c r="C82" s="16">
        <v>272</v>
      </c>
      <c r="D82" s="16">
        <v>71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9</v>
      </c>
      <c r="L82" s="16">
        <v>4</v>
      </c>
      <c r="M82">
        <v>0</v>
      </c>
      <c r="N82">
        <v>0</v>
      </c>
      <c r="Q82" s="6">
        <f t="shared" si="1"/>
        <v>2.5059760956175299</v>
      </c>
      <c r="R82" s="6">
        <f t="shared" si="2"/>
        <v>5.5510204081632653</v>
      </c>
      <c r="S82" s="6">
        <f t="shared" si="3"/>
        <v>10.142857142857142</v>
      </c>
      <c r="T82" s="6">
        <f t="shared" si="4"/>
        <v>12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33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796</v>
      </c>
      <c r="C83" s="16">
        <v>298</v>
      </c>
      <c r="D83" s="16">
        <v>66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8</v>
      </c>
      <c r="L83" s="16">
        <v>7</v>
      </c>
      <c r="M83">
        <v>0</v>
      </c>
      <c r="N83">
        <v>7</v>
      </c>
      <c r="Q83" s="6">
        <f t="shared" si="1"/>
        <v>4.5227272727272725</v>
      </c>
      <c r="R83" s="6">
        <f t="shared" si="2"/>
        <v>4.5846153846153843</v>
      </c>
      <c r="S83" s="6">
        <f t="shared" si="3"/>
        <v>6.6</v>
      </c>
      <c r="T83" s="6">
        <f t="shared" si="4"/>
        <v>16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</v>
      </c>
      <c r="X83" s="6">
        <f t="shared" si="8"/>
        <v>15</v>
      </c>
      <c r="Y83" s="6">
        <f t="shared" si="9"/>
        <v>12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653</v>
      </c>
      <c r="C84" s="16">
        <v>405</v>
      </c>
      <c r="D84" s="16">
        <v>137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11</v>
      </c>
      <c r="L84" s="16">
        <v>7</v>
      </c>
      <c r="M84">
        <v>1</v>
      </c>
      <c r="N84">
        <v>1</v>
      </c>
      <c r="Q84" s="6">
        <f t="shared" si="1"/>
        <v>1.7696476964769647</v>
      </c>
      <c r="R84" s="6">
        <f t="shared" si="2"/>
        <v>3.9705882352941178</v>
      </c>
      <c r="S84" s="6">
        <f t="shared" si="3"/>
        <v>9.1333333333333329</v>
      </c>
      <c r="T84" s="6">
        <f t="shared" si="4"/>
        <v>2.5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1.7142857142857142</v>
      </c>
      <c r="X84" s="6">
        <f t="shared" si="8"/>
        <v>5.375</v>
      </c>
      <c r="Y84" s="6">
        <f t="shared" si="9"/>
        <v>8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603</v>
      </c>
      <c r="C85" s="16">
        <v>559</v>
      </c>
      <c r="D85" s="16">
        <v>180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Q85" s="6">
        <f t="shared" si="1"/>
        <v>1.7228571428571429</v>
      </c>
      <c r="R85" s="6">
        <f t="shared" si="2"/>
        <v>11.18</v>
      </c>
      <c r="S85" s="6">
        <f t="shared" si="3"/>
        <v>8.1818181818181817</v>
      </c>
      <c r="T85" s="6">
        <f t="shared" si="4"/>
        <v>7.25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3.0454545454545454</v>
      </c>
      <c r="X85" s="6">
        <f t="shared" si="8"/>
        <v>8.5</v>
      </c>
      <c r="Y85" s="6">
        <f t="shared" si="9"/>
        <v>7.833333333333333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745</v>
      </c>
      <c r="C86" s="16">
        <v>705</v>
      </c>
      <c r="D86" s="16">
        <v>270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21</v>
      </c>
      <c r="L86" s="16">
        <v>12</v>
      </c>
      <c r="M86">
        <v>1</v>
      </c>
      <c r="N86">
        <v>2</v>
      </c>
      <c r="Q86" s="6">
        <f t="shared" si="1"/>
        <v>2.153179190751445</v>
      </c>
      <c r="R86" s="6">
        <f t="shared" si="2"/>
        <v>3.5606060606060606</v>
      </c>
      <c r="S86" s="6">
        <f t="shared" si="3"/>
        <v>10.384615384615385</v>
      </c>
      <c r="T86" s="6">
        <f t="shared" si="4"/>
        <v>4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9.5333333333333332</v>
      </c>
      <c r="X86" s="6">
        <f t="shared" si="8"/>
        <v>3.3157894736842106</v>
      </c>
      <c r="Y86" s="6">
        <f t="shared" si="9"/>
        <v>7.0909090909090908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0.5</v>
      </c>
    </row>
    <row r="87" spans="1:29" x14ac:dyDescent="0.25">
      <c r="A87" s="3">
        <f t="shared" si="14"/>
        <v>42453</v>
      </c>
      <c r="B87" s="16">
        <v>685</v>
      </c>
      <c r="C87" s="16">
        <v>680</v>
      </c>
      <c r="D87" s="16">
        <v>308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22</v>
      </c>
      <c r="L87" s="16">
        <v>13</v>
      </c>
      <c r="M87">
        <v>2</v>
      </c>
      <c r="N87">
        <v>10</v>
      </c>
      <c r="Q87" s="6">
        <f t="shared" si="1"/>
        <v>1.4390756302521008</v>
      </c>
      <c r="R87" s="6">
        <f t="shared" si="2"/>
        <v>6.238532110091743</v>
      </c>
      <c r="S87" s="6">
        <f t="shared" si="3"/>
        <v>6.16</v>
      </c>
      <c r="T87" s="6">
        <f t="shared" si="4"/>
        <v>23.5</v>
      </c>
      <c r="U87" s="6">
        <f t="shared" si="5"/>
        <v>2.595505617977528</v>
      </c>
      <c r="V87" s="6">
        <f t="shared" si="6"/>
        <v>0.97278911564625847</v>
      </c>
      <c r="W87" s="6">
        <f t="shared" si="7"/>
        <v>5.3939393939393936</v>
      </c>
      <c r="X87" s="6">
        <f t="shared" si="8"/>
        <v>5.333333333333333</v>
      </c>
      <c r="Y87" s="6">
        <f t="shared" si="9"/>
        <v>7.6</v>
      </c>
      <c r="Z87" s="6">
        <f t="shared" si="10"/>
        <v>3.6666666666666665</v>
      </c>
      <c r="AA87" s="6">
        <f t="shared" si="11"/>
        <v>4.333333333333333</v>
      </c>
      <c r="AB87" s="6">
        <f t="shared" si="12"/>
        <v>1</v>
      </c>
      <c r="AC87" s="6">
        <f t="shared" si="13"/>
        <v>10</v>
      </c>
    </row>
    <row r="88" spans="1:29" x14ac:dyDescent="0.25">
      <c r="A88" s="3">
        <f t="shared" si="14"/>
        <v>42454</v>
      </c>
      <c r="B88" s="16">
        <v>714</v>
      </c>
      <c r="C88" s="16">
        <v>744</v>
      </c>
      <c r="D88" s="16">
        <v>360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31</v>
      </c>
      <c r="L88" s="16">
        <v>18</v>
      </c>
      <c r="M88">
        <v>10</v>
      </c>
      <c r="N88">
        <v>3</v>
      </c>
      <c r="Q88" s="6">
        <f t="shared" si="1"/>
        <v>1.6682242990654206</v>
      </c>
      <c r="R88" s="6">
        <f t="shared" si="2"/>
        <v>3.72</v>
      </c>
      <c r="S88" s="6">
        <f t="shared" si="3"/>
        <v>5.2173913043478262</v>
      </c>
      <c r="T88" s="6">
        <f t="shared" si="4"/>
        <v>3.8125</v>
      </c>
      <c r="U88" s="6">
        <f t="shared" si="5"/>
        <v>3.3796296296296298</v>
      </c>
      <c r="V88" s="6">
        <f t="shared" si="6"/>
        <v>1.0536912751677852</v>
      </c>
      <c r="W88" s="6">
        <f t="shared" si="7"/>
        <v>5.3809523809523814</v>
      </c>
      <c r="X88" s="6">
        <f t="shared" si="8"/>
        <v>4.333333333333333</v>
      </c>
      <c r="Y88" s="6">
        <f t="shared" si="9"/>
        <v>4.8636363636363633</v>
      </c>
      <c r="Z88" s="6">
        <f t="shared" si="10"/>
        <v>4.4285714285714288</v>
      </c>
      <c r="AA88" s="6">
        <f t="shared" si="11"/>
        <v>6</v>
      </c>
      <c r="AB88" s="6">
        <f t="shared" si="12"/>
        <v>10</v>
      </c>
      <c r="AC88" s="6">
        <f t="shared" si="13"/>
        <v>1</v>
      </c>
    </row>
    <row r="89" spans="1:29" x14ac:dyDescent="0.25">
      <c r="A89" s="3">
        <f t="shared" si="14"/>
        <v>42455</v>
      </c>
      <c r="B89" s="16">
        <v>921</v>
      </c>
      <c r="C89" s="16">
        <v>801</v>
      </c>
      <c r="D89" s="16">
        <v>502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32</v>
      </c>
      <c r="L89" s="16">
        <v>15</v>
      </c>
      <c r="M89">
        <v>3</v>
      </c>
      <c r="N89">
        <v>16</v>
      </c>
      <c r="Q89" s="6">
        <f t="shared" si="1"/>
        <v>1.4642289348171702</v>
      </c>
      <c r="R89" s="6">
        <f t="shared" si="2"/>
        <v>2.9448529411764706</v>
      </c>
      <c r="S89" s="6">
        <f t="shared" si="3"/>
        <v>7.070422535211268</v>
      </c>
      <c r="T89" s="6">
        <f t="shared" si="4"/>
        <v>3.5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8.84375</v>
      </c>
      <c r="X89" s="6">
        <f t="shared" si="8"/>
        <v>3.7333333333333334</v>
      </c>
      <c r="Y89" s="6">
        <f t="shared" si="9"/>
        <v>3.0909090909090908</v>
      </c>
      <c r="Z89" s="6">
        <f t="shared" si="10"/>
        <v>3.5555555555555554</v>
      </c>
      <c r="AA89" s="6">
        <f t="shared" si="11"/>
        <v>3.75</v>
      </c>
      <c r="AB89" s="6">
        <f t="shared" si="12"/>
        <v>1</v>
      </c>
      <c r="AC89" s="6">
        <f t="shared" si="13"/>
        <v>1</v>
      </c>
    </row>
    <row r="90" spans="1:29" x14ac:dyDescent="0.25">
      <c r="A90" s="3">
        <f t="shared" si="14"/>
        <v>42456</v>
      </c>
      <c r="B90" s="16">
        <v>891</v>
      </c>
      <c r="C90" s="16">
        <v>875</v>
      </c>
      <c r="D90" s="16">
        <v>651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35</v>
      </c>
      <c r="L90" s="16">
        <v>22</v>
      </c>
      <c r="M90">
        <v>14</v>
      </c>
      <c r="N90">
        <v>5</v>
      </c>
      <c r="Q90" s="6">
        <f t="shared" si="1"/>
        <v>1.1193467336683418</v>
      </c>
      <c r="R90" s="6">
        <f t="shared" si="2"/>
        <v>2.936241610738255</v>
      </c>
      <c r="S90" s="6">
        <f t="shared" si="3"/>
        <v>9.8636363636363633</v>
      </c>
      <c r="T90" s="6">
        <f t="shared" si="4"/>
        <v>5.125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5.4444444444444446</v>
      </c>
      <c r="X90" s="6">
        <f t="shared" si="8"/>
        <v>3.1</v>
      </c>
      <c r="Y90" s="6">
        <f t="shared" si="9"/>
        <v>3.5555555555555554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0.7142857142857143</v>
      </c>
    </row>
    <row r="91" spans="1:29" x14ac:dyDescent="0.25">
      <c r="A91" s="3">
        <f t="shared" si="14"/>
        <v>42457</v>
      </c>
      <c r="B91" s="16">
        <v>758</v>
      </c>
      <c r="C91" s="16">
        <v>851</v>
      </c>
      <c r="D91" s="16">
        <v>502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38</v>
      </c>
      <c r="L91" s="16">
        <v>22</v>
      </c>
      <c r="M91">
        <v>10</v>
      </c>
      <c r="N91">
        <v>5</v>
      </c>
      <c r="Q91" s="6">
        <f t="shared" si="1"/>
        <v>1.1607963246554365</v>
      </c>
      <c r="R91" s="6">
        <f t="shared" si="2"/>
        <v>2.1012345679012348</v>
      </c>
      <c r="S91" s="6">
        <f t="shared" si="3"/>
        <v>3.664233576642336</v>
      </c>
      <c r="T91" s="6">
        <f t="shared" si="4"/>
        <v>10.8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8.9166666666666661</v>
      </c>
      <c r="X91" s="6">
        <f t="shared" si="8"/>
        <v>3.0697674418604652</v>
      </c>
      <c r="Y91" s="6">
        <f t="shared" si="9"/>
        <v>3.5249999999999999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5</v>
      </c>
    </row>
    <row r="92" spans="1:29" x14ac:dyDescent="0.25">
      <c r="A92" s="3">
        <f t="shared" si="14"/>
        <v>42458</v>
      </c>
      <c r="B92" s="16">
        <v>815</v>
      </c>
      <c r="C92" s="16">
        <v>946</v>
      </c>
      <c r="D92" s="16">
        <v>824</v>
      </c>
      <c r="E92" s="16">
        <v>104</v>
      </c>
      <c r="F92" s="16">
        <v>418</v>
      </c>
      <c r="G92" s="16">
        <v>117</v>
      </c>
      <c r="H92" s="24">
        <v>374</v>
      </c>
      <c r="I92" s="16">
        <v>93</v>
      </c>
      <c r="J92" s="16">
        <v>149</v>
      </c>
      <c r="K92" s="16">
        <v>45</v>
      </c>
      <c r="L92" s="16">
        <v>27</v>
      </c>
      <c r="M92">
        <v>8</v>
      </c>
      <c r="N92">
        <v>24</v>
      </c>
      <c r="Q92" s="6">
        <f t="shared" si="1"/>
        <v>1.3515754560530679</v>
      </c>
      <c r="R92" s="6">
        <f t="shared" si="2"/>
        <v>1.6923076923076923</v>
      </c>
      <c r="S92" s="6">
        <f t="shared" si="3"/>
        <v>4.5777777777777775</v>
      </c>
      <c r="T92" s="6">
        <f t="shared" si="4"/>
        <v>3.5862068965517242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5.5820895522388057</v>
      </c>
      <c r="X92" s="6">
        <f t="shared" si="8"/>
        <v>2.7352941176470589</v>
      </c>
      <c r="Y92" s="6">
        <f t="shared" si="9"/>
        <v>3.1702127659574466</v>
      </c>
      <c r="Z92" s="6">
        <f t="shared" si="10"/>
        <v>4.0909090909090908</v>
      </c>
      <c r="AA92" s="6">
        <f t="shared" si="11"/>
        <v>3</v>
      </c>
      <c r="AB92" s="6">
        <f t="shared" si="12"/>
        <v>4</v>
      </c>
      <c r="AC92" s="6">
        <f t="shared" si="13"/>
        <v>6</v>
      </c>
    </row>
    <row r="93" spans="1:29" x14ac:dyDescent="0.25">
      <c r="A93" s="3">
        <f t="shared" si="14"/>
        <v>42459</v>
      </c>
      <c r="B93" s="16">
        <v>840</v>
      </c>
      <c r="C93" s="16">
        <v>775</v>
      </c>
      <c r="D93" s="16">
        <v>1100</v>
      </c>
      <c r="E93" s="16">
        <v>130</v>
      </c>
      <c r="F93" s="16">
        <v>498</v>
      </c>
      <c r="G93" s="16">
        <v>141</v>
      </c>
      <c r="H93" s="24">
        <v>382</v>
      </c>
      <c r="I93" s="16">
        <v>175</v>
      </c>
      <c r="J93" s="16">
        <v>170</v>
      </c>
      <c r="K93" s="16">
        <v>48</v>
      </c>
      <c r="L93" s="16">
        <v>38</v>
      </c>
      <c r="M93">
        <v>17</v>
      </c>
      <c r="N93">
        <v>12</v>
      </c>
      <c r="Q93" s="6">
        <f t="shared" si="1"/>
        <v>1.1275167785234899</v>
      </c>
      <c r="R93" s="6">
        <f t="shared" si="2"/>
        <v>1.0992907801418439</v>
      </c>
      <c r="S93" s="6">
        <f t="shared" si="3"/>
        <v>4.0740740740740744</v>
      </c>
      <c r="T93" s="6">
        <f t="shared" si="4"/>
        <v>3.6111111111111112</v>
      </c>
      <c r="U93" s="6">
        <f t="shared" si="5"/>
        <v>2.0750000000000002</v>
      </c>
      <c r="V93" s="6">
        <f t="shared" si="6"/>
        <v>1.1557377049180328</v>
      </c>
      <c r="W93" s="6">
        <f t="shared" si="7"/>
        <v>2.6713286713286712</v>
      </c>
      <c r="X93" s="6">
        <f t="shared" si="8"/>
        <v>2.7777777777777777</v>
      </c>
      <c r="Y93" s="6">
        <f t="shared" si="9"/>
        <v>2.1794871794871793</v>
      </c>
      <c r="Z93" s="6">
        <f t="shared" si="10"/>
        <v>2.2857142857142856</v>
      </c>
      <c r="AA93" s="6">
        <f t="shared" si="11"/>
        <v>3.1666666666666665</v>
      </c>
      <c r="AB93" s="6">
        <f t="shared" si="12"/>
        <v>17</v>
      </c>
      <c r="AC93" s="6">
        <f t="shared" si="13"/>
        <v>6</v>
      </c>
    </row>
    <row r="94" spans="1:29" x14ac:dyDescent="0.25">
      <c r="A94" s="3">
        <f t="shared" si="14"/>
        <v>42460</v>
      </c>
      <c r="B94" s="16">
        <v>729</v>
      </c>
      <c r="C94" s="16">
        <v>957</v>
      </c>
      <c r="D94" s="16">
        <v>1260</v>
      </c>
      <c r="E94" s="16">
        <v>156</v>
      </c>
      <c r="F94" s="16">
        <v>508</v>
      </c>
      <c r="G94" s="16">
        <v>138</v>
      </c>
      <c r="H94" s="24">
        <v>661</v>
      </c>
      <c r="I94" s="16">
        <v>134</v>
      </c>
      <c r="J94" s="16">
        <v>208</v>
      </c>
      <c r="K94" s="16">
        <v>53</v>
      </c>
      <c r="L94" s="16">
        <v>41</v>
      </c>
      <c r="M94">
        <v>14</v>
      </c>
      <c r="N94">
        <v>13</v>
      </c>
      <c r="Q94" s="6">
        <f t="shared" si="1"/>
        <v>1.0642335766423359</v>
      </c>
      <c r="R94" s="6">
        <f t="shared" si="2"/>
        <v>1.4073529411764707</v>
      </c>
      <c r="S94" s="6">
        <f t="shared" si="3"/>
        <v>4.0909090909090908</v>
      </c>
      <c r="T94" s="6">
        <f t="shared" si="4"/>
        <v>3.3191489361702127</v>
      </c>
      <c r="U94" s="6">
        <f t="shared" si="5"/>
        <v>2.1991341991341993</v>
      </c>
      <c r="V94" s="6">
        <f t="shared" si="6"/>
        <v>0.965034965034965</v>
      </c>
      <c r="W94" s="6">
        <f t="shared" si="7"/>
        <v>3.7134831460674156</v>
      </c>
      <c r="X94" s="6">
        <f t="shared" si="8"/>
        <v>1.675</v>
      </c>
      <c r="Y94" s="6">
        <f t="shared" si="9"/>
        <v>2.736842105263158</v>
      </c>
      <c r="Z94" s="6">
        <f t="shared" si="10"/>
        <v>2.4090909090909092</v>
      </c>
      <c r="AA94" s="6">
        <f t="shared" si="11"/>
        <v>3.1538461538461537</v>
      </c>
      <c r="AB94" s="6">
        <f t="shared" si="12"/>
        <v>7</v>
      </c>
      <c r="AC94" s="6">
        <f t="shared" si="13"/>
        <v>1.3</v>
      </c>
    </row>
    <row r="95" spans="1:29" x14ac:dyDescent="0.25">
      <c r="A95" s="3">
        <f t="shared" si="14"/>
        <v>42461</v>
      </c>
      <c r="B95" s="16">
        <v>762</v>
      </c>
      <c r="C95" s="16">
        <v>996</v>
      </c>
      <c r="D95" s="16">
        <v>1210</v>
      </c>
      <c r="E95" s="16">
        <v>176</v>
      </c>
      <c r="F95" s="16">
        <v>1354</v>
      </c>
      <c r="G95" s="16">
        <v>124</v>
      </c>
      <c r="H95" s="24">
        <v>640</v>
      </c>
      <c r="I95" s="16">
        <v>166</v>
      </c>
      <c r="J95" s="16">
        <v>232</v>
      </c>
      <c r="K95" s="16">
        <v>70</v>
      </c>
      <c r="L95" s="16">
        <v>82</v>
      </c>
      <c r="M95">
        <v>13</v>
      </c>
      <c r="N95">
        <v>59</v>
      </c>
      <c r="Q95" s="6">
        <f t="shared" si="1"/>
        <v>1.0672268907563025</v>
      </c>
      <c r="R95" s="6">
        <f t="shared" si="2"/>
        <v>1.3387096774193548</v>
      </c>
      <c r="S95" s="6">
        <f t="shared" si="3"/>
        <v>3.3611111111111112</v>
      </c>
      <c r="T95" s="6">
        <f t="shared" si="4"/>
        <v>2.8852459016393444</v>
      </c>
      <c r="U95" s="6">
        <f t="shared" si="5"/>
        <v>3.7095890410958905</v>
      </c>
      <c r="V95" s="6">
        <f t="shared" si="6"/>
        <v>0.78980891719745228</v>
      </c>
      <c r="W95" s="6">
        <f t="shared" si="7"/>
        <v>2.831858407079646</v>
      </c>
      <c r="X95" s="6">
        <f t="shared" si="8"/>
        <v>2.1282051282051282</v>
      </c>
      <c r="Y95" s="6">
        <f t="shared" si="9"/>
        <v>2.1682242990654204</v>
      </c>
      <c r="Z95" s="6">
        <f t="shared" si="10"/>
        <v>2.2580645161290325</v>
      </c>
      <c r="AA95" s="6">
        <f t="shared" si="11"/>
        <v>4.5555555555555554</v>
      </c>
      <c r="AB95" s="6">
        <f t="shared" si="12"/>
        <v>1.3</v>
      </c>
      <c r="AC95" s="6">
        <f t="shared" si="13"/>
        <v>19.666666666666668</v>
      </c>
    </row>
    <row r="96" spans="1:29" x14ac:dyDescent="0.25">
      <c r="A96" s="3">
        <f t="shared" si="14"/>
        <v>42462</v>
      </c>
      <c r="B96" s="16">
        <v>769</v>
      </c>
      <c r="C96" s="16">
        <v>881</v>
      </c>
      <c r="D96" s="16">
        <v>1287</v>
      </c>
      <c r="E96" s="16">
        <v>168</v>
      </c>
      <c r="F96" s="16">
        <v>1119</v>
      </c>
      <c r="G96" s="16">
        <v>134</v>
      </c>
      <c r="H96" s="24">
        <v>734</v>
      </c>
      <c r="I96" s="16">
        <v>148</v>
      </c>
      <c r="J96" s="16">
        <v>219</v>
      </c>
      <c r="K96" s="16">
        <v>80</v>
      </c>
      <c r="L96" s="16">
        <v>39</v>
      </c>
      <c r="M96">
        <v>22</v>
      </c>
      <c r="N96">
        <v>35</v>
      </c>
      <c r="Q96" s="6">
        <f t="shared" si="1"/>
        <v>0.83496199782844738</v>
      </c>
      <c r="R96" s="6">
        <f t="shared" si="2"/>
        <v>1.0998751560549314</v>
      </c>
      <c r="S96" s="6">
        <f t="shared" si="3"/>
        <v>2.5637450199203187</v>
      </c>
      <c r="T96" s="6">
        <f t="shared" si="4"/>
        <v>2</v>
      </c>
      <c r="U96" s="6">
        <f t="shared" si="5"/>
        <v>3.7424749163879598</v>
      </c>
      <c r="V96" s="6">
        <f t="shared" si="6"/>
        <v>0.93055555555555558</v>
      </c>
      <c r="W96" s="6">
        <f t="shared" si="7"/>
        <v>2.5936395759717317</v>
      </c>
      <c r="X96" s="6">
        <f t="shared" si="8"/>
        <v>1.3214285714285714</v>
      </c>
      <c r="Y96" s="6">
        <f t="shared" si="9"/>
        <v>2.1470588235294117</v>
      </c>
      <c r="Z96" s="6">
        <f t="shared" si="10"/>
        <v>2.5</v>
      </c>
      <c r="AA96" s="6">
        <f t="shared" si="11"/>
        <v>2.6</v>
      </c>
      <c r="AB96" s="6">
        <f t="shared" si="12"/>
        <v>7.333333333333333</v>
      </c>
      <c r="AC96" s="6">
        <f t="shared" si="13"/>
        <v>2.1875</v>
      </c>
    </row>
    <row r="97" spans="1:29" x14ac:dyDescent="0.25">
      <c r="A97" s="3">
        <f t="shared" si="14"/>
        <v>42463</v>
      </c>
      <c r="B97" s="16">
        <v>683</v>
      </c>
      <c r="C97" s="16">
        <v>776</v>
      </c>
      <c r="D97" s="16">
        <v>1577</v>
      </c>
      <c r="E97" s="16">
        <v>169</v>
      </c>
      <c r="F97" s="16">
        <v>1052</v>
      </c>
      <c r="G97" s="16">
        <v>158</v>
      </c>
      <c r="H97" s="24">
        <v>760</v>
      </c>
      <c r="I97" s="16">
        <v>164</v>
      </c>
      <c r="J97" s="16">
        <v>236</v>
      </c>
      <c r="K97" s="16">
        <v>70</v>
      </c>
      <c r="L97" s="16">
        <v>82</v>
      </c>
      <c r="M97">
        <v>17</v>
      </c>
      <c r="N97">
        <v>23</v>
      </c>
      <c r="Q97" s="6">
        <f t="shared" si="1"/>
        <v>0.76655443322109984</v>
      </c>
      <c r="R97" s="6">
        <f t="shared" si="2"/>
        <v>0.8868571428571429</v>
      </c>
      <c r="S97" s="6">
        <f t="shared" si="3"/>
        <v>2.4224270353302613</v>
      </c>
      <c r="T97" s="6">
        <f t="shared" si="4"/>
        <v>2.0609756097560976</v>
      </c>
      <c r="U97" s="6">
        <f t="shared" si="5"/>
        <v>3.2978056426332287</v>
      </c>
      <c r="V97" s="6">
        <f t="shared" si="6"/>
        <v>1.1366906474820144</v>
      </c>
      <c r="W97" s="6">
        <f t="shared" si="7"/>
        <v>2.5850340136054424</v>
      </c>
      <c r="X97" s="6">
        <f t="shared" si="8"/>
        <v>1.7634408602150538</v>
      </c>
      <c r="Y97" s="6">
        <f t="shared" si="9"/>
        <v>1.84375</v>
      </c>
      <c r="Z97" s="6">
        <f t="shared" si="10"/>
        <v>2</v>
      </c>
      <c r="AA97" s="6">
        <f t="shared" si="11"/>
        <v>3.7272727272727271</v>
      </c>
      <c r="AB97" s="6">
        <f t="shared" si="12"/>
        <v>1.2142857142857142</v>
      </c>
      <c r="AC97" s="6">
        <f t="shared" si="13"/>
        <v>4.5999999999999996</v>
      </c>
    </row>
    <row r="98" spans="1:29" x14ac:dyDescent="0.25">
      <c r="A98" s="3">
        <f t="shared" si="14"/>
        <v>42464</v>
      </c>
      <c r="B98" s="16">
        <v>526</v>
      </c>
      <c r="C98" s="16">
        <v>719</v>
      </c>
      <c r="D98" s="16">
        <v>1427</v>
      </c>
      <c r="E98" s="16">
        <v>140</v>
      </c>
      <c r="F98" s="16">
        <v>517</v>
      </c>
      <c r="G98" s="16">
        <v>151</v>
      </c>
      <c r="H98" s="24">
        <v>644</v>
      </c>
      <c r="I98" s="16">
        <v>115</v>
      </c>
      <c r="J98" s="16">
        <v>270</v>
      </c>
      <c r="K98" s="16">
        <v>85</v>
      </c>
      <c r="L98" s="16">
        <v>41</v>
      </c>
      <c r="M98">
        <v>21</v>
      </c>
      <c r="N98">
        <v>49</v>
      </c>
      <c r="Q98" s="6">
        <f t="shared" si="1"/>
        <v>0.69393139841688656</v>
      </c>
      <c r="R98" s="6">
        <f t="shared" si="2"/>
        <v>0.84488836662749711</v>
      </c>
      <c r="S98" s="6">
        <f t="shared" si="3"/>
        <v>2.8426294820717133</v>
      </c>
      <c r="T98" s="6">
        <f t="shared" si="4"/>
        <v>1.2962962962962963</v>
      </c>
      <c r="U98" s="6">
        <f t="shared" si="5"/>
        <v>1.7705479452054795</v>
      </c>
      <c r="V98" s="6">
        <f t="shared" si="6"/>
        <v>1.2276422764227641</v>
      </c>
      <c r="W98" s="6">
        <f t="shared" si="7"/>
        <v>3.0093457943925235</v>
      </c>
      <c r="X98" s="6">
        <f t="shared" si="8"/>
        <v>0.87121212121212122</v>
      </c>
      <c r="Y98" s="6">
        <f t="shared" si="9"/>
        <v>1.9148936170212767</v>
      </c>
      <c r="Z98" s="6">
        <f t="shared" si="10"/>
        <v>2.236842105263158</v>
      </c>
      <c r="AA98" s="6">
        <f t="shared" si="11"/>
        <v>1.8636363636363635</v>
      </c>
      <c r="AB98" s="6">
        <f t="shared" si="12"/>
        <v>2.1</v>
      </c>
      <c r="AC98" s="6">
        <f t="shared" si="13"/>
        <v>9.8000000000000007</v>
      </c>
    </row>
    <row r="99" spans="1:29" x14ac:dyDescent="0.25">
      <c r="A99" s="3">
        <f t="shared" si="14"/>
        <v>42465</v>
      </c>
      <c r="B99" s="16">
        <v>638</v>
      </c>
      <c r="C99" s="16">
        <v>725</v>
      </c>
      <c r="D99" s="16">
        <v>1524</v>
      </c>
      <c r="E99" s="16">
        <v>226</v>
      </c>
      <c r="F99" s="16">
        <v>832</v>
      </c>
      <c r="G99" s="16">
        <v>136</v>
      </c>
      <c r="H99" s="24">
        <v>567</v>
      </c>
      <c r="I99" s="16">
        <v>101</v>
      </c>
      <c r="J99" s="16">
        <v>246</v>
      </c>
      <c r="K99" s="16">
        <v>90</v>
      </c>
      <c r="L99" s="16">
        <v>78</v>
      </c>
      <c r="M99">
        <v>16</v>
      </c>
      <c r="N99">
        <v>43</v>
      </c>
      <c r="Q99" s="6">
        <f t="shared" si="1"/>
        <v>0.78282208588957058</v>
      </c>
      <c r="R99" s="6">
        <f t="shared" si="2"/>
        <v>0.76638477801268501</v>
      </c>
      <c r="S99" s="6">
        <f t="shared" si="3"/>
        <v>1.8495145631067962</v>
      </c>
      <c r="T99" s="6">
        <f t="shared" si="4"/>
        <v>2.1730769230769229</v>
      </c>
      <c r="U99" s="6">
        <f t="shared" si="5"/>
        <v>1.9904306220095693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1.651006711409396</v>
      </c>
      <c r="Z99" s="6">
        <f t="shared" si="10"/>
        <v>2</v>
      </c>
      <c r="AA99" s="6">
        <f t="shared" si="11"/>
        <v>2.8888888888888888</v>
      </c>
      <c r="AB99" s="6">
        <f t="shared" si="12"/>
        <v>2</v>
      </c>
      <c r="AC99" s="6">
        <f t="shared" si="13"/>
        <v>1.7916666666666667</v>
      </c>
    </row>
    <row r="100" spans="1:29" x14ac:dyDescent="0.25">
      <c r="A100" s="3">
        <f t="shared" si="14"/>
        <v>42466</v>
      </c>
      <c r="B100" s="16">
        <v>606</v>
      </c>
      <c r="C100" s="16">
        <v>730</v>
      </c>
      <c r="D100" s="16">
        <v>2277</v>
      </c>
      <c r="E100" s="16">
        <v>206</v>
      </c>
      <c r="F100" s="16">
        <v>1416</v>
      </c>
      <c r="G100" s="16">
        <v>133</v>
      </c>
      <c r="H100" s="24">
        <v>1037</v>
      </c>
      <c r="I100" s="16">
        <v>234</v>
      </c>
      <c r="J100" s="16">
        <v>257</v>
      </c>
      <c r="K100" s="16">
        <v>84</v>
      </c>
      <c r="L100" s="16">
        <v>122</v>
      </c>
      <c r="M100">
        <v>36</v>
      </c>
      <c r="N100">
        <v>58</v>
      </c>
      <c r="Q100" s="6">
        <f t="shared" si="1"/>
        <v>0.72142857142857142</v>
      </c>
      <c r="R100" s="6">
        <f t="shared" si="2"/>
        <v>0.9419354838709677</v>
      </c>
      <c r="S100" s="6">
        <f t="shared" si="3"/>
        <v>2.0699999999999998</v>
      </c>
      <c r="T100" s="6">
        <f t="shared" si="4"/>
        <v>1.5846153846153845</v>
      </c>
      <c r="U100" s="6">
        <f t="shared" si="5"/>
        <v>2.8433734939759034</v>
      </c>
      <c r="V100" s="6">
        <f t="shared" si="6"/>
        <v>0.94326241134751776</v>
      </c>
      <c r="W100" s="6">
        <f t="shared" si="7"/>
        <v>2.7146596858638743</v>
      </c>
      <c r="X100" s="6">
        <f t="shared" si="8"/>
        <v>1.3371428571428572</v>
      </c>
      <c r="Y100" s="6">
        <f t="shared" si="9"/>
        <v>1.5117647058823529</v>
      </c>
      <c r="Z100" s="6">
        <f t="shared" si="10"/>
        <v>1.75</v>
      </c>
      <c r="AA100" s="6">
        <f t="shared" si="11"/>
        <v>3.2105263157894739</v>
      </c>
      <c r="AB100" s="6">
        <f t="shared" si="12"/>
        <v>2.1176470588235294</v>
      </c>
      <c r="AC100" s="6">
        <f t="shared" si="13"/>
        <v>4.833333333333333</v>
      </c>
    </row>
    <row r="101" spans="1:29" x14ac:dyDescent="0.25">
      <c r="A101" s="3">
        <f t="shared" si="14"/>
        <v>42467</v>
      </c>
      <c r="B101" s="16">
        <v>543</v>
      </c>
      <c r="C101" s="16">
        <v>774</v>
      </c>
      <c r="D101" s="16">
        <v>2211</v>
      </c>
      <c r="E101" s="16">
        <v>333</v>
      </c>
      <c r="F101" s="16">
        <v>540</v>
      </c>
      <c r="G101" s="16">
        <v>121</v>
      </c>
      <c r="H101" s="24">
        <v>1032</v>
      </c>
      <c r="I101" s="16">
        <v>147</v>
      </c>
      <c r="J101" s="16">
        <v>277</v>
      </c>
      <c r="K101" s="16">
        <v>115</v>
      </c>
      <c r="L101" s="16">
        <v>134</v>
      </c>
      <c r="M101">
        <v>25</v>
      </c>
      <c r="N101">
        <v>46</v>
      </c>
      <c r="Q101" s="6">
        <f t="shared" si="1"/>
        <v>0.74485596707818935</v>
      </c>
      <c r="R101" s="6">
        <f t="shared" si="2"/>
        <v>0.80877742946708464</v>
      </c>
      <c r="S101" s="6">
        <f t="shared" si="3"/>
        <v>1.7547619047619047</v>
      </c>
      <c r="T101" s="6">
        <f t="shared" si="4"/>
        <v>2.1346153846153846</v>
      </c>
      <c r="U101" s="6">
        <f t="shared" si="5"/>
        <v>1.0629921259842521</v>
      </c>
      <c r="V101" s="6">
        <f t="shared" si="6"/>
        <v>0.87681159420289856</v>
      </c>
      <c r="W101" s="6">
        <f t="shared" si="7"/>
        <v>1.5612708018154311</v>
      </c>
      <c r="X101" s="6">
        <f t="shared" si="8"/>
        <v>1.0970149253731343</v>
      </c>
      <c r="Y101" s="6">
        <f t="shared" si="9"/>
        <v>1.3317307692307692</v>
      </c>
      <c r="Z101" s="6">
        <f t="shared" si="10"/>
        <v>2.1698113207547172</v>
      </c>
      <c r="AA101" s="6">
        <f t="shared" si="11"/>
        <v>3.2682926829268291</v>
      </c>
      <c r="AB101" s="6">
        <f t="shared" si="12"/>
        <v>1.7857142857142858</v>
      </c>
      <c r="AC101" s="6">
        <f t="shared" si="13"/>
        <v>3.5384615384615383</v>
      </c>
    </row>
    <row r="102" spans="1:29" x14ac:dyDescent="0.25">
      <c r="A102" s="3">
        <f t="shared" si="14"/>
        <v>42468</v>
      </c>
      <c r="B102" s="16">
        <v>612</v>
      </c>
      <c r="C102" s="16">
        <v>679</v>
      </c>
      <c r="D102" s="16">
        <v>2150</v>
      </c>
      <c r="E102" s="16">
        <v>258</v>
      </c>
      <c r="F102" s="16">
        <v>1339</v>
      </c>
      <c r="G102" s="16">
        <v>117</v>
      </c>
      <c r="H102" s="24">
        <v>1106</v>
      </c>
      <c r="I102" s="16">
        <v>148</v>
      </c>
      <c r="J102" s="16">
        <v>321</v>
      </c>
      <c r="K102" s="16">
        <v>86</v>
      </c>
      <c r="L102" s="16">
        <v>134</v>
      </c>
      <c r="M102">
        <v>28</v>
      </c>
      <c r="N102">
        <v>82</v>
      </c>
      <c r="Q102" s="6">
        <f t="shared" si="1"/>
        <v>0.80314960629921262</v>
      </c>
      <c r="R102" s="6">
        <f t="shared" si="2"/>
        <v>0.68172690763052213</v>
      </c>
      <c r="S102" s="6">
        <f t="shared" si="3"/>
        <v>1.7768595041322315</v>
      </c>
      <c r="T102" s="6">
        <f t="shared" si="4"/>
        <v>1.4659090909090908</v>
      </c>
      <c r="U102" s="6">
        <f t="shared" si="5"/>
        <v>0.98892171344165436</v>
      </c>
      <c r="V102" s="6">
        <f t="shared" si="6"/>
        <v>0.94354838709677424</v>
      </c>
      <c r="W102" s="6">
        <f t="shared" si="7"/>
        <v>1.7281249999999999</v>
      </c>
      <c r="X102" s="6">
        <f t="shared" si="8"/>
        <v>0.89156626506024095</v>
      </c>
      <c r="Y102" s="6">
        <f t="shared" si="9"/>
        <v>1.3836206896551724</v>
      </c>
      <c r="Z102" s="6">
        <f t="shared" si="10"/>
        <v>1.2285714285714286</v>
      </c>
      <c r="AA102" s="6">
        <f t="shared" si="11"/>
        <v>1.6341463414634145</v>
      </c>
      <c r="AB102" s="6">
        <f t="shared" si="12"/>
        <v>2.1538461538461537</v>
      </c>
      <c r="AC102" s="6">
        <f t="shared" si="13"/>
        <v>1.3898305084745763</v>
      </c>
    </row>
    <row r="103" spans="1:29" x14ac:dyDescent="0.25">
      <c r="A103" s="3">
        <f t="shared" si="14"/>
        <v>42469</v>
      </c>
      <c r="B103" s="16">
        <v>572</v>
      </c>
      <c r="C103" s="16">
        <v>657</v>
      </c>
      <c r="D103" s="16">
        <v>2282</v>
      </c>
      <c r="E103" s="16">
        <v>129</v>
      </c>
      <c r="F103" s="16">
        <v>986</v>
      </c>
      <c r="G103" s="16">
        <v>122</v>
      </c>
      <c r="H103" s="24">
        <v>1149</v>
      </c>
      <c r="I103" s="16">
        <v>115</v>
      </c>
      <c r="J103" s="16">
        <v>271</v>
      </c>
      <c r="K103" s="16">
        <v>90</v>
      </c>
      <c r="L103" s="16">
        <v>114</v>
      </c>
      <c r="M103">
        <v>24</v>
      </c>
      <c r="N103">
        <v>60</v>
      </c>
      <c r="Q103" s="6">
        <f t="shared" si="1"/>
        <v>0.74382314694408325</v>
      </c>
      <c r="R103" s="6">
        <f t="shared" si="2"/>
        <v>0.74574347332576618</v>
      </c>
      <c r="S103" s="6">
        <f t="shared" si="3"/>
        <v>1.7731157731157732</v>
      </c>
      <c r="T103" s="6">
        <f t="shared" si="4"/>
        <v>0.7678571428571429</v>
      </c>
      <c r="U103" s="6">
        <f t="shared" si="5"/>
        <v>0.88114387846291331</v>
      </c>
      <c r="V103" s="6">
        <f t="shared" si="6"/>
        <v>0.91044776119402981</v>
      </c>
      <c r="W103" s="6">
        <f t="shared" si="7"/>
        <v>1.5653950953678475</v>
      </c>
      <c r="X103" s="6">
        <f t="shared" si="8"/>
        <v>0.77702702702702697</v>
      </c>
      <c r="Y103" s="6">
        <f t="shared" si="9"/>
        <v>1.2374429223744292</v>
      </c>
      <c r="Z103" s="6">
        <f t="shared" si="10"/>
        <v>1.125</v>
      </c>
      <c r="AA103" s="6">
        <f t="shared" si="11"/>
        <v>2.9230769230769229</v>
      </c>
      <c r="AB103" s="6">
        <f t="shared" si="12"/>
        <v>1.0909090909090908</v>
      </c>
      <c r="AC103" s="6">
        <f t="shared" si="13"/>
        <v>1.7142857142857142</v>
      </c>
    </row>
    <row r="104" spans="1:29" x14ac:dyDescent="0.25">
      <c r="A104" s="3">
        <f t="shared" si="14"/>
        <v>42470</v>
      </c>
      <c r="B104" s="16">
        <v>621</v>
      </c>
      <c r="C104" s="16">
        <v>544</v>
      </c>
      <c r="D104" s="16">
        <v>2070</v>
      </c>
      <c r="E104" s="16">
        <v>135</v>
      </c>
      <c r="F104" s="16">
        <v>634</v>
      </c>
      <c r="G104" s="16">
        <v>125</v>
      </c>
      <c r="H104" s="24">
        <v>839</v>
      </c>
      <c r="I104" s="16">
        <v>132</v>
      </c>
      <c r="J104" s="16">
        <v>302</v>
      </c>
      <c r="K104" s="16">
        <v>103</v>
      </c>
      <c r="L104" s="16">
        <v>72</v>
      </c>
      <c r="M104">
        <v>33</v>
      </c>
      <c r="N104">
        <v>84</v>
      </c>
      <c r="Q104" s="6">
        <f t="shared" si="1"/>
        <v>0.9092240117130308</v>
      </c>
      <c r="R104" s="6">
        <f t="shared" si="2"/>
        <v>0.7010309278350515</v>
      </c>
      <c r="S104" s="6">
        <f t="shared" si="3"/>
        <v>1.3126188966391883</v>
      </c>
      <c r="T104" s="6">
        <f t="shared" si="4"/>
        <v>0.79881656804733725</v>
      </c>
      <c r="U104" s="6">
        <f t="shared" si="5"/>
        <v>0.60266159695817489</v>
      </c>
      <c r="V104" s="6">
        <f t="shared" si="6"/>
        <v>0.79113924050632911</v>
      </c>
      <c r="W104" s="6">
        <f t="shared" si="7"/>
        <v>1.1039473684210526</v>
      </c>
      <c r="X104" s="6">
        <f t="shared" si="8"/>
        <v>0.80487804878048785</v>
      </c>
      <c r="Y104" s="6">
        <f t="shared" si="9"/>
        <v>1.2796610169491525</v>
      </c>
      <c r="Z104" s="6">
        <f t="shared" si="10"/>
        <v>1.4714285714285715</v>
      </c>
      <c r="AA104" s="6">
        <f t="shared" si="11"/>
        <v>0.87804878048780488</v>
      </c>
      <c r="AB104" s="6">
        <f t="shared" si="12"/>
        <v>1.9411764705882353</v>
      </c>
      <c r="AC104" s="6">
        <f t="shared" si="13"/>
        <v>3.652173913043478</v>
      </c>
    </row>
    <row r="105" spans="1:29" x14ac:dyDescent="0.25">
      <c r="A105" s="3">
        <f t="shared" si="14"/>
        <v>42471</v>
      </c>
      <c r="B105" s="16">
        <v>432</v>
      </c>
      <c r="C105" s="16">
        <v>625</v>
      </c>
      <c r="D105" s="16">
        <v>1761</v>
      </c>
      <c r="E105" s="16">
        <v>151</v>
      </c>
      <c r="F105" s="16">
        <v>561</v>
      </c>
      <c r="G105" s="16">
        <v>117</v>
      </c>
      <c r="H105" s="24">
        <v>684</v>
      </c>
      <c r="I105" s="16">
        <v>94</v>
      </c>
      <c r="J105" s="16">
        <v>285</v>
      </c>
      <c r="K105" s="16">
        <v>97</v>
      </c>
      <c r="L105" s="16">
        <v>83</v>
      </c>
      <c r="M105">
        <v>14</v>
      </c>
      <c r="N105">
        <v>64</v>
      </c>
      <c r="Q105" s="6">
        <f t="shared" si="1"/>
        <v>0.82129277566539927</v>
      </c>
      <c r="R105" s="6">
        <f t="shared" si="2"/>
        <v>0.86926286509040329</v>
      </c>
      <c r="S105" s="6">
        <f t="shared" si="3"/>
        <v>1.2340574632095305</v>
      </c>
      <c r="T105" s="6">
        <f t="shared" si="4"/>
        <v>1.0785714285714285</v>
      </c>
      <c r="U105" s="6">
        <f t="shared" si="5"/>
        <v>1.0851063829787233</v>
      </c>
      <c r="V105" s="6">
        <f t="shared" si="6"/>
        <v>0.77483443708609268</v>
      </c>
      <c r="W105" s="6">
        <f t="shared" si="7"/>
        <v>1.0621118012422359</v>
      </c>
      <c r="X105" s="6">
        <f t="shared" si="8"/>
        <v>0.81739130434782614</v>
      </c>
      <c r="Y105" s="6">
        <f t="shared" si="9"/>
        <v>1.0555555555555556</v>
      </c>
      <c r="Z105" s="6">
        <f t="shared" si="10"/>
        <v>1.1411764705882352</v>
      </c>
      <c r="AA105" s="6">
        <f t="shared" si="11"/>
        <v>2.024390243902439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16">
        <v>568</v>
      </c>
      <c r="C106" s="16">
        <v>567</v>
      </c>
      <c r="D106" s="16">
        <v>1748</v>
      </c>
      <c r="E106" s="16">
        <v>172</v>
      </c>
      <c r="F106" s="16">
        <v>574</v>
      </c>
      <c r="G106" s="16">
        <v>111</v>
      </c>
      <c r="H106" s="24">
        <v>744</v>
      </c>
      <c r="I106" s="16">
        <v>86</v>
      </c>
      <c r="J106" s="16">
        <v>265</v>
      </c>
      <c r="K106" s="16">
        <v>85</v>
      </c>
      <c r="L106" s="16">
        <v>105</v>
      </c>
      <c r="M106">
        <v>31</v>
      </c>
      <c r="N106">
        <v>63</v>
      </c>
      <c r="Q106" s="6">
        <f t="shared" si="1"/>
        <v>0.89028213166144199</v>
      </c>
      <c r="R106" s="6">
        <f t="shared" si="2"/>
        <v>0.78206896551724137</v>
      </c>
      <c r="S106" s="6">
        <f t="shared" si="3"/>
        <v>1.146981627296588</v>
      </c>
      <c r="T106" s="6">
        <f t="shared" si="4"/>
        <v>0.76106194690265483</v>
      </c>
      <c r="U106" s="6">
        <f t="shared" si="5"/>
        <v>0.68990384615384615</v>
      </c>
      <c r="V106" s="6">
        <f t="shared" si="6"/>
        <v>0.81617647058823528</v>
      </c>
      <c r="W106" s="6">
        <f t="shared" si="7"/>
        <v>1.3121693121693121</v>
      </c>
      <c r="X106" s="6">
        <f t="shared" si="8"/>
        <v>0.85148514851485146</v>
      </c>
      <c r="Y106" s="6">
        <f t="shared" si="9"/>
        <v>1.0772357723577235</v>
      </c>
      <c r="Z106" s="6">
        <f t="shared" si="10"/>
        <v>0.94444444444444442</v>
      </c>
      <c r="AA106" s="6">
        <f t="shared" si="11"/>
        <v>1.3461538461538463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16">
        <v>604</v>
      </c>
      <c r="C107" s="16">
        <v>517</v>
      </c>
      <c r="D107" s="16">
        <v>2632</v>
      </c>
      <c r="E107" s="16">
        <v>301</v>
      </c>
      <c r="F107" s="16">
        <v>761</v>
      </c>
      <c r="G107" s="16">
        <v>98</v>
      </c>
      <c r="H107" s="24">
        <v>1041</v>
      </c>
      <c r="I107" s="16">
        <v>122</v>
      </c>
      <c r="J107" s="16">
        <v>277</v>
      </c>
      <c r="K107" s="16">
        <v>91</v>
      </c>
      <c r="L107" s="16">
        <v>204</v>
      </c>
      <c r="M107">
        <v>41</v>
      </c>
      <c r="N107">
        <v>123</v>
      </c>
      <c r="Q107" s="6">
        <f t="shared" si="1"/>
        <v>0.99669966996699666</v>
      </c>
      <c r="R107" s="6">
        <f t="shared" si="2"/>
        <v>0.70821917808219181</v>
      </c>
      <c r="S107" s="6">
        <f t="shared" si="3"/>
        <v>1.1559068950373299</v>
      </c>
      <c r="T107" s="6">
        <f t="shared" si="4"/>
        <v>1.4611650485436893</v>
      </c>
      <c r="U107" s="6">
        <f t="shared" si="5"/>
        <v>0.53742937853107342</v>
      </c>
      <c r="V107" s="6">
        <f t="shared" si="6"/>
        <v>0.73684210526315785</v>
      </c>
      <c r="W107" s="6">
        <f t="shared" si="7"/>
        <v>1.0038572806171648</v>
      </c>
      <c r="X107" s="6">
        <f t="shared" si="8"/>
        <v>0.5213675213675214</v>
      </c>
      <c r="Y107" s="6">
        <f t="shared" si="9"/>
        <v>1.0778210116731517</v>
      </c>
      <c r="Z107" s="6">
        <f t="shared" si="10"/>
        <v>1.0833333333333333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2.1206896551724137</v>
      </c>
    </row>
    <row r="108" spans="1:29" x14ac:dyDescent="0.25">
      <c r="A108" s="3">
        <f t="shared" si="14"/>
        <v>42474</v>
      </c>
      <c r="B108" s="16">
        <v>580</v>
      </c>
      <c r="C108" s="16">
        <v>577</v>
      </c>
      <c r="D108" s="16">
        <v>2694</v>
      </c>
      <c r="E108" s="16">
        <v>309</v>
      </c>
      <c r="F108" s="16">
        <v>1437</v>
      </c>
      <c r="G108" s="16">
        <v>94</v>
      </c>
      <c r="H108" s="24">
        <v>840</v>
      </c>
      <c r="I108" s="16">
        <v>189</v>
      </c>
      <c r="J108" s="16">
        <v>261</v>
      </c>
      <c r="K108" s="16">
        <v>115</v>
      </c>
      <c r="L108" s="16">
        <v>225</v>
      </c>
      <c r="M108">
        <v>38</v>
      </c>
      <c r="N108">
        <v>107</v>
      </c>
      <c r="Q108" s="6">
        <f t="shared" si="1"/>
        <v>1.0681399631675874</v>
      </c>
      <c r="R108" s="6">
        <f t="shared" si="2"/>
        <v>0.74547803617571062</v>
      </c>
      <c r="S108" s="6">
        <f t="shared" si="3"/>
        <v>1.2184531886024423</v>
      </c>
      <c r="T108" s="6">
        <f t="shared" si="4"/>
        <v>0.92792792792792789</v>
      </c>
      <c r="U108" s="6">
        <f t="shared" si="5"/>
        <v>2.661111111111111</v>
      </c>
      <c r="V108" s="6">
        <f t="shared" si="6"/>
        <v>0.77685950413223137</v>
      </c>
      <c r="W108" s="6">
        <f t="shared" si="7"/>
        <v>0.81395348837209303</v>
      </c>
      <c r="X108" s="6">
        <f t="shared" si="8"/>
        <v>1.2857142857142858</v>
      </c>
      <c r="Y108" s="6">
        <f t="shared" si="9"/>
        <v>0.9422382671480144</v>
      </c>
      <c r="Z108" s="6">
        <f t="shared" si="10"/>
        <v>1</v>
      </c>
      <c r="AA108" s="6">
        <f t="shared" si="11"/>
        <v>1.6791044776119404</v>
      </c>
      <c r="AB108" s="6">
        <f t="shared" si="12"/>
        <v>1.52</v>
      </c>
      <c r="AC108" s="6">
        <f t="shared" si="13"/>
        <v>2.3260869565217392</v>
      </c>
    </row>
    <row r="109" spans="1:29" x14ac:dyDescent="0.25">
      <c r="A109" s="3">
        <f t="shared" si="14"/>
        <v>42475</v>
      </c>
      <c r="B109" s="16">
        <v>526</v>
      </c>
      <c r="C109" s="16">
        <v>330</v>
      </c>
      <c r="D109" s="16">
        <v>2255</v>
      </c>
      <c r="E109" s="16">
        <v>248</v>
      </c>
      <c r="F109" s="16">
        <v>752</v>
      </c>
      <c r="G109" s="16">
        <v>92</v>
      </c>
      <c r="H109" s="24">
        <v>1028</v>
      </c>
      <c r="I109" s="16">
        <v>181</v>
      </c>
      <c r="J109" s="16">
        <v>280</v>
      </c>
      <c r="K109" s="16">
        <v>111</v>
      </c>
      <c r="L109" s="16">
        <v>190</v>
      </c>
      <c r="M109">
        <v>42</v>
      </c>
      <c r="N109">
        <v>185</v>
      </c>
      <c r="Q109" s="6">
        <f t="shared" si="1"/>
        <v>0.85947712418300659</v>
      </c>
      <c r="R109" s="6">
        <f t="shared" si="2"/>
        <v>0.48600883652430044</v>
      </c>
      <c r="S109" s="6">
        <f t="shared" si="3"/>
        <v>1.0488372093023255</v>
      </c>
      <c r="T109" s="6">
        <f t="shared" si="4"/>
        <v>0.96124031007751942</v>
      </c>
      <c r="U109" s="6">
        <f t="shared" si="5"/>
        <v>0.56161314413741603</v>
      </c>
      <c r="V109" s="6">
        <f t="shared" si="6"/>
        <v>0.78632478632478631</v>
      </c>
      <c r="W109" s="6">
        <f t="shared" si="7"/>
        <v>0.92947558770343586</v>
      </c>
      <c r="X109" s="6">
        <f t="shared" si="8"/>
        <v>1.222972972972973</v>
      </c>
      <c r="Y109" s="6">
        <f t="shared" si="9"/>
        <v>0.87227414330218067</v>
      </c>
      <c r="Z109" s="6">
        <f t="shared" si="10"/>
        <v>1.2906976744186047</v>
      </c>
      <c r="AA109" s="6">
        <f t="shared" si="11"/>
        <v>1.4179104477611941</v>
      </c>
      <c r="AB109" s="6">
        <f t="shared" si="12"/>
        <v>1.5</v>
      </c>
      <c r="AC109" s="6">
        <f t="shared" si="13"/>
        <v>2.2560975609756095</v>
      </c>
    </row>
    <row r="110" spans="1:29" x14ac:dyDescent="0.25">
      <c r="A110" s="3">
        <f t="shared" si="14"/>
        <v>42476</v>
      </c>
      <c r="B110" s="16">
        <v>566</v>
      </c>
      <c r="C110" s="16">
        <v>361</v>
      </c>
      <c r="D110" s="16">
        <v>2600</v>
      </c>
      <c r="E110" s="16">
        <v>300</v>
      </c>
      <c r="F110" s="16">
        <v>760</v>
      </c>
      <c r="G110" s="16">
        <v>89</v>
      </c>
      <c r="H110" s="24">
        <v>935</v>
      </c>
      <c r="I110" s="16">
        <v>144</v>
      </c>
      <c r="J110" s="16">
        <v>246</v>
      </c>
      <c r="K110" s="16">
        <v>82</v>
      </c>
      <c r="L110" s="16">
        <v>194</v>
      </c>
      <c r="M110">
        <v>43</v>
      </c>
      <c r="N110">
        <v>115</v>
      </c>
      <c r="Q110" s="6">
        <f t="shared" si="1"/>
        <v>0.98951048951048948</v>
      </c>
      <c r="R110" s="6">
        <f t="shared" si="2"/>
        <v>0.54946727549467278</v>
      </c>
      <c r="S110" s="6">
        <f t="shared" si="3"/>
        <v>1.1393514460999123</v>
      </c>
      <c r="T110" s="6">
        <f t="shared" si="4"/>
        <v>2.3255813953488373</v>
      </c>
      <c r="U110" s="6">
        <f t="shared" si="5"/>
        <v>0.77079107505070998</v>
      </c>
      <c r="V110" s="6">
        <f t="shared" si="6"/>
        <v>0.72950819672131151</v>
      </c>
      <c r="W110" s="6">
        <f t="shared" si="7"/>
        <v>0.81375108790252393</v>
      </c>
      <c r="X110" s="6">
        <f t="shared" si="8"/>
        <v>1.2521739130434784</v>
      </c>
      <c r="Y110" s="6">
        <f t="shared" si="9"/>
        <v>0.90774907749077494</v>
      </c>
      <c r="Z110" s="6">
        <f t="shared" si="10"/>
        <v>0.91111111111111109</v>
      </c>
      <c r="AA110" s="6">
        <f t="shared" si="11"/>
        <v>1.7017543859649122</v>
      </c>
      <c r="AB110" s="6">
        <f t="shared" si="12"/>
        <v>1.7916666666666667</v>
      </c>
      <c r="AC110" s="6">
        <f t="shared" si="13"/>
        <v>1.9166666666666667</v>
      </c>
    </row>
    <row r="111" spans="1:29" x14ac:dyDescent="0.25">
      <c r="A111" s="3">
        <f t="shared" si="14"/>
        <v>42477</v>
      </c>
      <c r="B111" s="16">
        <v>483</v>
      </c>
      <c r="C111" s="16">
        <v>586</v>
      </c>
      <c r="D111" s="16">
        <v>1924</v>
      </c>
      <c r="E111" s="16">
        <v>186</v>
      </c>
      <c r="F111" s="16">
        <v>641</v>
      </c>
      <c r="G111" s="16">
        <v>73</v>
      </c>
      <c r="H111" s="24">
        <v>1108</v>
      </c>
      <c r="I111" s="16">
        <v>142</v>
      </c>
      <c r="J111" s="16">
        <v>205</v>
      </c>
      <c r="K111" s="16">
        <v>86</v>
      </c>
      <c r="L111" s="16">
        <v>220</v>
      </c>
      <c r="M111">
        <v>41</v>
      </c>
      <c r="N111">
        <v>160</v>
      </c>
      <c r="Q111" s="6">
        <f t="shared" si="1"/>
        <v>0.77777777777777779</v>
      </c>
      <c r="R111" s="6">
        <f t="shared" si="2"/>
        <v>1.0772058823529411</v>
      </c>
      <c r="S111" s="6">
        <f t="shared" si="3"/>
        <v>0.9294685990338164</v>
      </c>
      <c r="T111" s="6">
        <f t="shared" si="4"/>
        <v>1.3777777777777778</v>
      </c>
      <c r="U111" s="6">
        <f t="shared" si="5"/>
        <v>1.0110410094637223</v>
      </c>
      <c r="V111" s="6">
        <f t="shared" si="6"/>
        <v>0.58399999999999996</v>
      </c>
      <c r="W111" s="6">
        <f t="shared" si="7"/>
        <v>1.3206197854588797</v>
      </c>
      <c r="X111" s="6">
        <f t="shared" si="8"/>
        <v>1.0757575757575757</v>
      </c>
      <c r="Y111" s="6">
        <f t="shared" si="9"/>
        <v>0.67880794701986757</v>
      </c>
      <c r="Z111" s="6">
        <f t="shared" si="10"/>
        <v>0.83495145631067957</v>
      </c>
      <c r="AA111" s="6">
        <f t="shared" si="11"/>
        <v>3.0555555555555554</v>
      </c>
      <c r="AB111" s="6">
        <f t="shared" si="12"/>
        <v>1.2424242424242424</v>
      </c>
      <c r="AC111" s="6">
        <f t="shared" si="13"/>
        <v>1.9047619047619047</v>
      </c>
    </row>
    <row r="112" spans="1:29" x14ac:dyDescent="0.25">
      <c r="A112" s="3">
        <f t="shared" si="14"/>
        <v>42478</v>
      </c>
      <c r="B112" s="16">
        <v>434</v>
      </c>
      <c r="C112" s="16">
        <v>425</v>
      </c>
      <c r="D112" s="16">
        <v>1599</v>
      </c>
      <c r="E112" s="16">
        <v>104</v>
      </c>
      <c r="F112" s="16">
        <v>395</v>
      </c>
      <c r="G112" s="16">
        <v>87</v>
      </c>
      <c r="H112" s="24">
        <v>494</v>
      </c>
      <c r="I112" s="16">
        <v>83</v>
      </c>
      <c r="J112" s="16">
        <v>208</v>
      </c>
      <c r="K112" s="16">
        <v>88</v>
      </c>
      <c r="L112" s="16">
        <v>101</v>
      </c>
      <c r="M112">
        <v>39</v>
      </c>
      <c r="N112">
        <v>117</v>
      </c>
      <c r="Q112" s="6">
        <f t="shared" si="1"/>
        <v>1.0046296296296295</v>
      </c>
      <c r="R112" s="6">
        <f t="shared" si="2"/>
        <v>0.68</v>
      </c>
      <c r="S112" s="6">
        <f t="shared" si="3"/>
        <v>0.90800681431005115</v>
      </c>
      <c r="T112" s="6">
        <f t="shared" si="4"/>
        <v>0.6887417218543046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0.72222222222222221</v>
      </c>
      <c r="X112" s="6">
        <f t="shared" si="8"/>
        <v>0.88297872340425532</v>
      </c>
      <c r="Y112" s="6">
        <f t="shared" si="9"/>
        <v>0.72982456140350882</v>
      </c>
      <c r="Z112" s="6">
        <f t="shared" si="10"/>
        <v>0.90721649484536082</v>
      </c>
      <c r="AA112" s="6">
        <f t="shared" si="11"/>
        <v>1.2168674698795181</v>
      </c>
      <c r="AB112" s="6">
        <f t="shared" si="12"/>
        <v>2.7857142857142856</v>
      </c>
      <c r="AC112" s="6">
        <f t="shared" si="13"/>
        <v>1.828125</v>
      </c>
    </row>
    <row r="113" spans="1:29" x14ac:dyDescent="0.25">
      <c r="A113" s="3">
        <f t="shared" si="14"/>
        <v>42479</v>
      </c>
      <c r="B113" s="16">
        <v>455</v>
      </c>
      <c r="C113" s="16">
        <v>414</v>
      </c>
      <c r="D113" s="16">
        <v>1989</v>
      </c>
      <c r="E113" s="16">
        <v>220</v>
      </c>
      <c r="F113" s="16">
        <v>546</v>
      </c>
      <c r="G113" s="16">
        <v>91</v>
      </c>
      <c r="H113" s="24">
        <v>556</v>
      </c>
      <c r="I113" s="16">
        <v>67</v>
      </c>
      <c r="J113" s="16">
        <v>190</v>
      </c>
      <c r="K113" s="16">
        <v>84</v>
      </c>
      <c r="L113" s="16">
        <v>125</v>
      </c>
      <c r="M113">
        <v>76</v>
      </c>
      <c r="N113">
        <v>103</v>
      </c>
      <c r="Q113" s="6">
        <f t="shared" si="1"/>
        <v>0.801056338028169</v>
      </c>
      <c r="R113" s="6">
        <f t="shared" si="2"/>
        <v>0.73015873015873012</v>
      </c>
      <c r="S113" s="6">
        <f t="shared" si="3"/>
        <v>1.1378718535469108</v>
      </c>
      <c r="T113" s="6">
        <f t="shared" si="4"/>
        <v>1.2790697674418605</v>
      </c>
      <c r="U113" s="6">
        <f t="shared" si="5"/>
        <v>0.95121951219512191</v>
      </c>
      <c r="V113" s="6">
        <f t="shared" si="6"/>
        <v>0.81981981981981977</v>
      </c>
      <c r="W113" s="6">
        <f t="shared" si="7"/>
        <v>0.74731182795698925</v>
      </c>
      <c r="X113" s="6">
        <f t="shared" si="8"/>
        <v>0.77906976744186052</v>
      </c>
      <c r="Y113" s="6">
        <f t="shared" si="9"/>
        <v>0.71698113207547165</v>
      </c>
      <c r="Z113" s="6">
        <f t="shared" si="10"/>
        <v>0.9882352941176471</v>
      </c>
      <c r="AA113" s="6">
        <f t="shared" si="11"/>
        <v>1.1904761904761905</v>
      </c>
      <c r="AB113" s="6">
        <f t="shared" si="12"/>
        <v>2.4516129032258065</v>
      </c>
      <c r="AC113" s="6">
        <f t="shared" si="13"/>
        <v>1.6349206349206349</v>
      </c>
    </row>
    <row r="114" spans="1:29" x14ac:dyDescent="0.25">
      <c r="A114" s="3">
        <f t="shared" si="14"/>
        <v>42480</v>
      </c>
      <c r="B114" s="16">
        <v>535</v>
      </c>
      <c r="C114" s="16">
        <v>446</v>
      </c>
      <c r="D114" s="16">
        <v>2743</v>
      </c>
      <c r="E114" s="16">
        <v>224</v>
      </c>
      <c r="F114" s="16">
        <v>530</v>
      </c>
      <c r="G114" s="16">
        <v>88</v>
      </c>
      <c r="H114" s="24">
        <v>1166</v>
      </c>
      <c r="I114" s="16">
        <v>165</v>
      </c>
      <c r="J114" s="16">
        <v>206</v>
      </c>
      <c r="K114" s="16">
        <v>62</v>
      </c>
      <c r="L114" s="16">
        <v>154</v>
      </c>
      <c r="M114">
        <v>42</v>
      </c>
      <c r="N114">
        <v>144</v>
      </c>
      <c r="Q114" s="6">
        <f t="shared" si="1"/>
        <v>0.88576158940397354</v>
      </c>
      <c r="R114" s="6">
        <f t="shared" si="2"/>
        <v>0.8626692456479691</v>
      </c>
      <c r="S114" s="6">
        <f t="shared" si="3"/>
        <v>1.0421732522796352</v>
      </c>
      <c r="T114" s="6">
        <f t="shared" si="4"/>
        <v>0.7441860465116279</v>
      </c>
      <c r="U114" s="6">
        <f t="shared" si="5"/>
        <v>0.6964520367936925</v>
      </c>
      <c r="V114" s="6">
        <f t="shared" si="6"/>
        <v>0.89795918367346939</v>
      </c>
      <c r="W114" s="6">
        <f t="shared" si="7"/>
        <v>1.1200768491834774</v>
      </c>
      <c r="X114" s="6">
        <f t="shared" si="8"/>
        <v>1.3524590163934427</v>
      </c>
      <c r="Y114" s="6">
        <f t="shared" si="9"/>
        <v>0.7436823104693141</v>
      </c>
      <c r="Z114" s="6">
        <f t="shared" si="10"/>
        <v>0.68131868131868134</v>
      </c>
      <c r="AA114" s="6">
        <f t="shared" si="11"/>
        <v>0.75490196078431371</v>
      </c>
      <c r="AB114" s="6">
        <f t="shared" si="12"/>
        <v>1.024390243902439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16">
        <v>438</v>
      </c>
      <c r="C115" s="16">
        <v>451</v>
      </c>
      <c r="D115" s="16">
        <v>2420</v>
      </c>
      <c r="E115" s="16">
        <v>229</v>
      </c>
      <c r="F115" s="16">
        <v>543</v>
      </c>
      <c r="G115" s="16">
        <v>94</v>
      </c>
      <c r="H115" s="24">
        <v>823</v>
      </c>
      <c r="I115" s="16">
        <v>138</v>
      </c>
      <c r="J115" s="16">
        <v>203</v>
      </c>
      <c r="K115" s="16">
        <v>77</v>
      </c>
      <c r="L115" s="16">
        <v>165</v>
      </c>
      <c r="M115">
        <v>39</v>
      </c>
      <c r="N115">
        <v>140</v>
      </c>
      <c r="Q115" s="6">
        <f t="shared" si="1"/>
        <v>0.7551724137931034</v>
      </c>
      <c r="R115" s="6">
        <f t="shared" si="2"/>
        <v>0.78162911611785091</v>
      </c>
      <c r="S115" s="6">
        <f t="shared" si="3"/>
        <v>0.8982925018559762</v>
      </c>
      <c r="T115" s="6">
        <f t="shared" si="4"/>
        <v>0.74110032362459544</v>
      </c>
      <c r="U115" s="6">
        <f t="shared" si="5"/>
        <v>0.37787056367432148</v>
      </c>
      <c r="V115" s="6">
        <f t="shared" si="6"/>
        <v>1</v>
      </c>
      <c r="W115" s="6">
        <f t="shared" si="7"/>
        <v>0.97976190476190472</v>
      </c>
      <c r="X115" s="6">
        <f t="shared" si="8"/>
        <v>0.73015873015873012</v>
      </c>
      <c r="Y115" s="6">
        <f t="shared" si="9"/>
        <v>0.77777777777777779</v>
      </c>
      <c r="Z115" s="6">
        <f t="shared" si="10"/>
        <v>0.66956521739130437</v>
      </c>
      <c r="AA115" s="6">
        <f t="shared" si="11"/>
        <v>0.73333333333333328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16">
        <v>465</v>
      </c>
      <c r="C116" s="16">
        <v>456</v>
      </c>
      <c r="D116" s="16">
        <v>2412</v>
      </c>
      <c r="E116" s="16">
        <v>260</v>
      </c>
      <c r="F116" s="16">
        <v>515</v>
      </c>
      <c r="G116" s="16">
        <v>90</v>
      </c>
      <c r="H116" s="24">
        <v>718</v>
      </c>
      <c r="I116" s="16">
        <v>123</v>
      </c>
      <c r="J116" s="16">
        <v>181</v>
      </c>
      <c r="K116" s="16">
        <v>86</v>
      </c>
      <c r="L116" s="16">
        <v>407</v>
      </c>
      <c r="M116">
        <v>25</v>
      </c>
      <c r="N116">
        <v>173</v>
      </c>
      <c r="Q116" s="6">
        <f t="shared" si="1"/>
        <v>0.88403041825095052</v>
      </c>
      <c r="R116" s="6">
        <f t="shared" si="2"/>
        <v>1.3818181818181818</v>
      </c>
      <c r="S116" s="6">
        <f t="shared" si="3"/>
        <v>1.0696230598669623</v>
      </c>
      <c r="T116" s="6">
        <f t="shared" si="4"/>
        <v>1.0483870967741935</v>
      </c>
      <c r="U116" s="6">
        <f t="shared" si="5"/>
        <v>0.68484042553191493</v>
      </c>
      <c r="V116" s="6">
        <f t="shared" si="6"/>
        <v>0.97826086956521741</v>
      </c>
      <c r="W116" s="6">
        <f t="shared" si="7"/>
        <v>0.69844357976653693</v>
      </c>
      <c r="X116" s="6">
        <f t="shared" si="8"/>
        <v>0.6795580110497238</v>
      </c>
      <c r="Y116" s="6">
        <f t="shared" si="9"/>
        <v>0.64642857142857146</v>
      </c>
      <c r="Z116" s="6">
        <f t="shared" si="10"/>
        <v>0.77477477477477474</v>
      </c>
      <c r="AA116" s="6">
        <f t="shared" si="11"/>
        <v>2.142105263157895</v>
      </c>
      <c r="AB116" s="6">
        <f t="shared" si="12"/>
        <v>0.59523809523809523</v>
      </c>
      <c r="AC116" s="6">
        <f t="shared" si="13"/>
        <v>0.93513513513513513</v>
      </c>
    </row>
    <row r="117" spans="1:29" x14ac:dyDescent="0.25">
      <c r="A117" s="3">
        <f t="shared" si="14"/>
        <v>42483</v>
      </c>
      <c r="B117" s="16">
        <v>421</v>
      </c>
      <c r="C117" s="16">
        <v>380</v>
      </c>
      <c r="D117" s="16">
        <v>1995</v>
      </c>
      <c r="E117" s="16">
        <v>185</v>
      </c>
      <c r="F117" s="16">
        <v>389</v>
      </c>
      <c r="G117" s="16">
        <v>93</v>
      </c>
      <c r="H117" s="24">
        <v>1002</v>
      </c>
      <c r="I117" s="16">
        <v>112</v>
      </c>
      <c r="J117" s="16">
        <v>158</v>
      </c>
      <c r="K117" s="16">
        <v>89</v>
      </c>
      <c r="L117" s="16">
        <v>357</v>
      </c>
      <c r="M117">
        <v>214</v>
      </c>
      <c r="N117">
        <v>155</v>
      </c>
      <c r="Q117" s="6">
        <f t="shared" si="1"/>
        <v>0.74381625441696109</v>
      </c>
      <c r="R117" s="6">
        <f t="shared" si="2"/>
        <v>1.0526315789473684</v>
      </c>
      <c r="S117" s="6">
        <f t="shared" si="3"/>
        <v>0.76730769230769236</v>
      </c>
      <c r="T117" s="6">
        <f t="shared" si="4"/>
        <v>0.6166666666666667</v>
      </c>
      <c r="U117" s="6">
        <f t="shared" si="5"/>
        <v>0.51184210526315788</v>
      </c>
      <c r="V117" s="6">
        <f t="shared" si="6"/>
        <v>1.0449438202247192</v>
      </c>
      <c r="W117" s="6">
        <f t="shared" si="7"/>
        <v>1.0716577540106953</v>
      </c>
      <c r="X117" s="6">
        <f t="shared" si="8"/>
        <v>0.77777777777777779</v>
      </c>
      <c r="Y117" s="6">
        <f t="shared" si="9"/>
        <v>0.64227642276422769</v>
      </c>
      <c r="Z117" s="6">
        <f t="shared" si="10"/>
        <v>1.0853658536585367</v>
      </c>
      <c r="AA117" s="6">
        <f t="shared" si="11"/>
        <v>1.8402061855670102</v>
      </c>
      <c r="AB117" s="6">
        <f t="shared" si="12"/>
        <v>4.9767441860465116</v>
      </c>
      <c r="AC117" s="6">
        <f t="shared" si="13"/>
        <v>1.3478260869565217</v>
      </c>
    </row>
    <row r="118" spans="1:29" x14ac:dyDescent="0.25">
      <c r="A118" s="3">
        <f t="shared" si="14"/>
        <v>42484</v>
      </c>
      <c r="B118" s="16">
        <v>416</v>
      </c>
      <c r="C118" s="16">
        <v>392</v>
      </c>
      <c r="D118" s="16">
        <v>2114</v>
      </c>
      <c r="E118" s="16">
        <v>117</v>
      </c>
      <c r="F118" s="16">
        <v>369</v>
      </c>
      <c r="G118" s="16">
        <v>76</v>
      </c>
      <c r="H118" s="24">
        <v>831</v>
      </c>
      <c r="I118" s="16">
        <v>120</v>
      </c>
      <c r="J118" s="16">
        <v>157</v>
      </c>
      <c r="K118" s="16">
        <v>73</v>
      </c>
      <c r="L118" s="16">
        <v>375</v>
      </c>
      <c r="M118">
        <v>48</v>
      </c>
      <c r="N118">
        <v>163</v>
      </c>
      <c r="Q118" s="6">
        <f t="shared" si="1"/>
        <v>0.86128364389233958</v>
      </c>
      <c r="R118" s="6">
        <f t="shared" si="2"/>
        <v>0.66894197952218426</v>
      </c>
      <c r="S118" s="6">
        <f t="shared" si="3"/>
        <v>1.0987525987525988</v>
      </c>
      <c r="T118" s="6">
        <f t="shared" si="4"/>
        <v>0.62903225806451613</v>
      </c>
      <c r="U118" s="6">
        <f t="shared" si="5"/>
        <v>0.57566302652106083</v>
      </c>
      <c r="V118" s="6">
        <f t="shared" si="6"/>
        <v>1.0410958904109588</v>
      </c>
      <c r="W118" s="6">
        <f t="shared" si="7"/>
        <v>0.75</v>
      </c>
      <c r="X118" s="6">
        <f t="shared" si="8"/>
        <v>0.84507042253521125</v>
      </c>
      <c r="Y118" s="6">
        <f t="shared" si="9"/>
        <v>0.76585365853658538</v>
      </c>
      <c r="Z118" s="6">
        <f t="shared" si="10"/>
        <v>0.84883720930232553</v>
      </c>
      <c r="AA118" s="6">
        <f t="shared" si="11"/>
        <v>1.7045454545454546</v>
      </c>
      <c r="AB118" s="6">
        <f t="shared" si="12"/>
        <v>1.1707317073170731</v>
      </c>
      <c r="AC118" s="6">
        <f t="shared" si="13"/>
        <v>1.01875</v>
      </c>
    </row>
    <row r="119" spans="1:29" x14ac:dyDescent="0.25">
      <c r="A119" s="3">
        <f t="shared" si="14"/>
        <v>42485</v>
      </c>
      <c r="B119" s="16">
        <v>261</v>
      </c>
      <c r="C119" s="16">
        <v>298</v>
      </c>
      <c r="D119" s="16">
        <v>1176</v>
      </c>
      <c r="E119" s="16">
        <v>99</v>
      </c>
      <c r="F119" s="16">
        <v>242</v>
      </c>
      <c r="G119" s="16">
        <v>60</v>
      </c>
      <c r="H119" s="24">
        <v>404</v>
      </c>
      <c r="I119" s="16">
        <v>66</v>
      </c>
      <c r="J119" s="16">
        <v>143</v>
      </c>
      <c r="K119" s="16">
        <v>75</v>
      </c>
      <c r="L119" s="16">
        <v>226</v>
      </c>
      <c r="M119">
        <v>24</v>
      </c>
      <c r="N119">
        <v>95</v>
      </c>
      <c r="Q119" s="6">
        <f t="shared" si="1"/>
        <v>0.60138248847926268</v>
      </c>
      <c r="R119" s="6">
        <f t="shared" si="2"/>
        <v>0.70117647058823529</v>
      </c>
      <c r="S119" s="6">
        <f t="shared" si="3"/>
        <v>0.73545966228893056</v>
      </c>
      <c r="T119" s="6">
        <f t="shared" si="4"/>
        <v>0.95192307692307687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0.81781376518218618</v>
      </c>
      <c r="X119" s="6">
        <f t="shared" si="8"/>
        <v>0.79518072289156627</v>
      </c>
      <c r="Y119" s="6">
        <f t="shared" si="9"/>
        <v>0.6875</v>
      </c>
      <c r="Z119" s="6">
        <f t="shared" si="10"/>
        <v>0.85227272727272729</v>
      </c>
      <c r="AA119" s="6">
        <f t="shared" si="11"/>
        <v>2.2376237623762378</v>
      </c>
      <c r="AB119" s="6">
        <f t="shared" si="12"/>
        <v>0.61538461538461542</v>
      </c>
      <c r="AC119" s="6">
        <f t="shared" si="13"/>
        <v>0.81196581196581197</v>
      </c>
    </row>
    <row r="120" spans="1:29" x14ac:dyDescent="0.25">
      <c r="A120" s="3">
        <f t="shared" si="14"/>
        <v>42486</v>
      </c>
      <c r="B120" s="16">
        <v>334</v>
      </c>
      <c r="C120" s="16">
        <v>343</v>
      </c>
      <c r="D120" s="16">
        <v>1414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73</v>
      </c>
      <c r="L120" s="16">
        <v>272</v>
      </c>
      <c r="M120">
        <v>15</v>
      </c>
      <c r="N120">
        <v>147</v>
      </c>
      <c r="Q120" s="6">
        <f t="shared" si="1"/>
        <v>0.73406593406593401</v>
      </c>
      <c r="R120" s="6">
        <f t="shared" si="2"/>
        <v>0.82850241545893721</v>
      </c>
      <c r="S120" s="6">
        <f t="shared" si="3"/>
        <v>0.71091000502765211</v>
      </c>
      <c r="T120" s="6">
        <f t="shared" si="4"/>
        <v>0.68181818181818177</v>
      </c>
      <c r="U120" s="6">
        <f t="shared" si="5"/>
        <v>0.79853479853479858</v>
      </c>
      <c r="V120" s="6">
        <f t="shared" si="6"/>
        <v>1.054945054945055</v>
      </c>
      <c r="W120" s="6">
        <f t="shared" si="7"/>
        <v>0.57553956834532372</v>
      </c>
      <c r="X120" s="6">
        <f t="shared" si="8"/>
        <v>0.64179104477611937</v>
      </c>
      <c r="Y120" s="6">
        <f t="shared" si="9"/>
        <v>0.81052631578947365</v>
      </c>
      <c r="Z120" s="6">
        <f t="shared" si="10"/>
        <v>0.86904761904761907</v>
      </c>
      <c r="AA120" s="6">
        <f t="shared" si="11"/>
        <v>2.1760000000000002</v>
      </c>
      <c r="AB120" s="6">
        <f t="shared" si="12"/>
        <v>0.19736842105263158</v>
      </c>
      <c r="AC120" s="6">
        <f t="shared" si="13"/>
        <v>1.4271844660194175</v>
      </c>
    </row>
    <row r="121" spans="1:29" x14ac:dyDescent="0.25">
      <c r="A121" s="3">
        <f t="shared" si="14"/>
        <v>42487</v>
      </c>
      <c r="B121" s="16">
        <v>383</v>
      </c>
      <c r="C121" s="16">
        <v>312</v>
      </c>
      <c r="D121" s="16">
        <v>2540</v>
      </c>
      <c r="E121" s="16">
        <v>188</v>
      </c>
      <c r="F121" s="16">
        <v>367</v>
      </c>
      <c r="G121" s="16">
        <v>71</v>
      </c>
      <c r="H121" s="24">
        <v>902</v>
      </c>
      <c r="I121" s="16">
        <v>48</v>
      </c>
      <c r="J121" s="16">
        <v>135</v>
      </c>
      <c r="K121" s="16">
        <v>82</v>
      </c>
      <c r="L121" s="16">
        <v>520</v>
      </c>
      <c r="M121">
        <v>56</v>
      </c>
      <c r="N121">
        <v>152</v>
      </c>
      <c r="Q121" s="6">
        <f t="shared" si="1"/>
        <v>0.71588785046728975</v>
      </c>
      <c r="R121" s="6">
        <f t="shared" si="2"/>
        <v>0.69955156950672648</v>
      </c>
      <c r="S121" s="6">
        <f t="shared" si="3"/>
        <v>0.92599343784177912</v>
      </c>
      <c r="T121" s="6">
        <f t="shared" si="4"/>
        <v>0.8392857142857143</v>
      </c>
      <c r="U121" s="6">
        <f t="shared" si="5"/>
        <v>0.6924528301886792</v>
      </c>
      <c r="V121" s="6">
        <f t="shared" si="6"/>
        <v>0.80681818181818177</v>
      </c>
      <c r="W121" s="6">
        <f t="shared" si="7"/>
        <v>0.77358490566037741</v>
      </c>
      <c r="X121" s="6">
        <f t="shared" si="8"/>
        <v>0.29090909090909089</v>
      </c>
      <c r="Y121" s="6">
        <f t="shared" si="9"/>
        <v>0.65533980582524276</v>
      </c>
      <c r="Z121" s="6">
        <f t="shared" si="10"/>
        <v>1.3225806451612903</v>
      </c>
      <c r="AA121" s="6">
        <f t="shared" si="11"/>
        <v>3.3766233766233764</v>
      </c>
      <c r="AB121" s="6">
        <f t="shared" si="12"/>
        <v>1.3333333333333333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16">
        <v>323</v>
      </c>
      <c r="C122" s="16">
        <v>469</v>
      </c>
      <c r="D122" s="16">
        <v>2459</v>
      </c>
      <c r="E122" s="16">
        <v>153</v>
      </c>
      <c r="F122" s="16">
        <v>426</v>
      </c>
      <c r="G122" s="16">
        <v>80</v>
      </c>
      <c r="H122" s="24">
        <v>767</v>
      </c>
      <c r="I122" s="16">
        <v>145</v>
      </c>
      <c r="J122" s="16">
        <v>110</v>
      </c>
      <c r="K122" s="16">
        <v>84</v>
      </c>
      <c r="L122" s="16">
        <v>448</v>
      </c>
      <c r="M122">
        <v>31</v>
      </c>
      <c r="N122">
        <v>137</v>
      </c>
      <c r="Q122" s="6">
        <f t="shared" si="1"/>
        <v>0.73744292237442921</v>
      </c>
      <c r="R122" s="6">
        <f t="shared" si="2"/>
        <v>1.039911308203991</v>
      </c>
      <c r="S122" s="6">
        <f t="shared" si="3"/>
        <v>1.0161157024793388</v>
      </c>
      <c r="T122" s="6">
        <f t="shared" si="4"/>
        <v>0.66812227074235808</v>
      </c>
      <c r="U122" s="6">
        <f t="shared" si="5"/>
        <v>0.78453038674033149</v>
      </c>
      <c r="V122" s="6">
        <f t="shared" si="6"/>
        <v>0.85106382978723405</v>
      </c>
      <c r="W122" s="6">
        <f t="shared" si="7"/>
        <v>0.93195625759416767</v>
      </c>
      <c r="X122" s="6">
        <f t="shared" si="8"/>
        <v>1.0507246376811594</v>
      </c>
      <c r="Y122" s="6">
        <f t="shared" si="9"/>
        <v>0.54187192118226601</v>
      </c>
      <c r="Z122" s="6">
        <f t="shared" si="10"/>
        <v>1.0909090909090908</v>
      </c>
      <c r="AA122" s="6">
        <f t="shared" si="11"/>
        <v>2.7151515151515153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16">
        <v>285</v>
      </c>
      <c r="C123" s="16">
        <v>278</v>
      </c>
      <c r="D123" s="16">
        <v>2280</v>
      </c>
      <c r="E123" s="16">
        <v>156</v>
      </c>
      <c r="F123" s="16">
        <v>289</v>
      </c>
      <c r="G123" s="16">
        <v>71</v>
      </c>
      <c r="H123" s="24">
        <v>657</v>
      </c>
      <c r="I123" s="16">
        <v>84</v>
      </c>
      <c r="J123" s="16">
        <v>107</v>
      </c>
      <c r="K123" s="16">
        <v>78</v>
      </c>
      <c r="L123" s="16">
        <v>390</v>
      </c>
      <c r="M123">
        <v>42</v>
      </c>
      <c r="N123">
        <v>188</v>
      </c>
      <c r="Q123" s="6">
        <f t="shared" si="1"/>
        <v>0.61290322580645162</v>
      </c>
      <c r="R123" s="6">
        <f t="shared" si="2"/>
        <v>0.60964912280701755</v>
      </c>
      <c r="S123" s="6">
        <f t="shared" si="3"/>
        <v>0.94527363184079605</v>
      </c>
      <c r="T123" s="6">
        <f t="shared" si="4"/>
        <v>0.6</v>
      </c>
      <c r="U123" s="6">
        <f t="shared" si="5"/>
        <v>0.56116504854368932</v>
      </c>
      <c r="V123" s="6">
        <f t="shared" si="6"/>
        <v>0.78888888888888886</v>
      </c>
      <c r="W123" s="6">
        <f t="shared" si="7"/>
        <v>0.91504178272980496</v>
      </c>
      <c r="X123" s="6">
        <f t="shared" si="8"/>
        <v>0.68292682926829273</v>
      </c>
      <c r="Y123" s="6">
        <f t="shared" si="9"/>
        <v>0.59116022099447518</v>
      </c>
      <c r="Z123" s="6">
        <f t="shared" si="10"/>
        <v>0.90697674418604646</v>
      </c>
      <c r="AA123" s="6">
        <f t="shared" si="11"/>
        <v>0.95823095823095827</v>
      </c>
      <c r="AB123" s="6">
        <f t="shared" si="12"/>
        <v>1.68</v>
      </c>
      <c r="AC123" s="6">
        <f t="shared" si="13"/>
        <v>1.0867052023121386</v>
      </c>
    </row>
    <row r="124" spans="1:29" x14ac:dyDescent="0.25">
      <c r="A124" s="3">
        <f t="shared" si="14"/>
        <v>42490</v>
      </c>
      <c r="B124" s="16">
        <v>270</v>
      </c>
      <c r="C124" s="16">
        <v>291</v>
      </c>
      <c r="D124" s="16">
        <v>1962</v>
      </c>
      <c r="E124" s="16">
        <v>113</v>
      </c>
      <c r="F124" s="16">
        <v>218</v>
      </c>
      <c r="G124" s="16">
        <v>63</v>
      </c>
      <c r="H124" s="24">
        <v>709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Q124" s="6">
        <f t="shared" si="1"/>
        <v>0.64133016627078387</v>
      </c>
      <c r="R124" s="6">
        <f t="shared" si="2"/>
        <v>0.76578947368421058</v>
      </c>
      <c r="S124" s="6">
        <f t="shared" si="3"/>
        <v>0.98345864661654137</v>
      </c>
      <c r="T124" s="6">
        <f t="shared" si="4"/>
        <v>0.61081081081081079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0.7075848303393214</v>
      </c>
      <c r="X124" s="6">
        <f t="shared" si="8"/>
        <v>0.875</v>
      </c>
      <c r="Y124" s="6">
        <f t="shared" si="9"/>
        <v>0.55063291139240511</v>
      </c>
      <c r="Z124" s="6">
        <f t="shared" si="10"/>
        <v>0.8764044943820225</v>
      </c>
      <c r="AA124" s="6">
        <f t="shared" si="11"/>
        <v>1.4257703081232493</v>
      </c>
      <c r="AB124" s="6">
        <f t="shared" si="12"/>
        <v>0.1542056074766355</v>
      </c>
      <c r="AC124" s="6">
        <f t="shared" si="13"/>
        <v>1.3354838709677419</v>
      </c>
    </row>
    <row r="125" spans="1:29" x14ac:dyDescent="0.25">
      <c r="A125" s="3">
        <f t="shared" si="14"/>
        <v>42491</v>
      </c>
      <c r="B125" s="16">
        <v>475</v>
      </c>
      <c r="C125" s="16">
        <v>286</v>
      </c>
      <c r="D125" s="16">
        <v>1729</v>
      </c>
      <c r="E125" s="16">
        <v>76</v>
      </c>
      <c r="F125" s="16">
        <v>166</v>
      </c>
      <c r="G125" s="16">
        <v>65</v>
      </c>
      <c r="H125" s="24">
        <v>587</v>
      </c>
      <c r="I125" s="16">
        <v>94</v>
      </c>
      <c r="J125" s="16">
        <v>94</v>
      </c>
      <c r="K125" s="16">
        <v>73</v>
      </c>
      <c r="L125" s="16">
        <v>340</v>
      </c>
      <c r="M125">
        <v>21</v>
      </c>
      <c r="N125">
        <v>175</v>
      </c>
      <c r="Q125" s="6">
        <f t="shared" si="1"/>
        <v>1.1418269230769231</v>
      </c>
      <c r="R125" s="6">
        <f t="shared" si="2"/>
        <v>0.72959183673469385</v>
      </c>
      <c r="S125" s="6">
        <f t="shared" si="3"/>
        <v>0.81788079470198671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0.70637785800240671</v>
      </c>
      <c r="X125" s="6">
        <f t="shared" si="8"/>
        <v>0.78333333333333333</v>
      </c>
      <c r="Y125" s="6">
        <f t="shared" si="9"/>
        <v>0.59872611464968151</v>
      </c>
      <c r="Z125" s="6">
        <f t="shared" si="10"/>
        <v>1</v>
      </c>
      <c r="AA125" s="6">
        <f t="shared" si="11"/>
        <v>0.90666666666666662</v>
      </c>
      <c r="AB125" s="6">
        <f t="shared" si="12"/>
        <v>0.4375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16">
        <v>175</v>
      </c>
      <c r="C126" s="16">
        <v>170</v>
      </c>
      <c r="D126" s="16">
        <v>1176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75</v>
      </c>
      <c r="L126" s="16">
        <v>275</v>
      </c>
      <c r="M126">
        <v>17</v>
      </c>
      <c r="N126">
        <v>116</v>
      </c>
      <c r="Q126" s="6">
        <f t="shared" si="1"/>
        <v>0.67049808429118773</v>
      </c>
      <c r="R126" s="6">
        <f t="shared" si="2"/>
        <v>0.57046979865771807</v>
      </c>
      <c r="S126" s="6">
        <f t="shared" si="3"/>
        <v>1</v>
      </c>
      <c r="T126" s="6">
        <f t="shared" si="4"/>
        <v>0.54545454545454541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0.72029702970297027</v>
      </c>
      <c r="X126" s="6">
        <f t="shared" si="8"/>
        <v>1.0454545454545454</v>
      </c>
      <c r="Y126" s="6">
        <f t="shared" si="9"/>
        <v>0.52447552447552448</v>
      </c>
      <c r="Z126" s="6">
        <f t="shared" si="10"/>
        <v>1</v>
      </c>
      <c r="AA126" s="6">
        <f t="shared" si="11"/>
        <v>1.2168141592920354</v>
      </c>
      <c r="AB126" s="6">
        <f t="shared" si="12"/>
        <v>0.70833333333333337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16">
        <v>196</v>
      </c>
      <c r="C127" s="16">
        <v>170</v>
      </c>
      <c r="D127" s="16">
        <v>1346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84</v>
      </c>
      <c r="L127" s="16">
        <v>318</v>
      </c>
      <c r="M127">
        <v>16</v>
      </c>
      <c r="N127">
        <v>172</v>
      </c>
      <c r="Q127" s="6">
        <f t="shared" si="1"/>
        <v>0.58682634730538918</v>
      </c>
      <c r="R127" s="6">
        <f t="shared" si="2"/>
        <v>0.49562682215743442</v>
      </c>
      <c r="S127" s="6">
        <f t="shared" si="3"/>
        <v>0.95190947666195191</v>
      </c>
      <c r="T127" s="6">
        <f t="shared" si="4"/>
        <v>0.84666666666666668</v>
      </c>
      <c r="U127" s="6">
        <f t="shared" si="5"/>
        <v>0.70183486238532111</v>
      </c>
      <c r="V127" s="6">
        <f t="shared" si="6"/>
        <v>0.77083333333333337</v>
      </c>
      <c r="W127" s="6">
        <f t="shared" si="7"/>
        <v>0.86875000000000002</v>
      </c>
      <c r="X127" s="6">
        <f t="shared" si="8"/>
        <v>0.60465116279069764</v>
      </c>
      <c r="Y127" s="6">
        <f t="shared" si="9"/>
        <v>0.61038961038961037</v>
      </c>
      <c r="Z127" s="6">
        <f t="shared" si="10"/>
        <v>1.1506849315068493</v>
      </c>
      <c r="AA127" s="6">
        <f t="shared" si="11"/>
        <v>1.1691176470588236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16">
        <v>237</v>
      </c>
      <c r="C128" s="16">
        <v>192</v>
      </c>
      <c r="D128" s="16">
        <v>2412</v>
      </c>
      <c r="E128" s="16">
        <v>0</v>
      </c>
      <c r="F128" s="16">
        <v>330</v>
      </c>
      <c r="G128" s="16">
        <v>63</v>
      </c>
      <c r="H128" s="24">
        <v>676</v>
      </c>
      <c r="I128" s="16">
        <v>86</v>
      </c>
      <c r="J128" s="16">
        <v>95</v>
      </c>
      <c r="K128" s="16">
        <v>72</v>
      </c>
      <c r="L128" s="16">
        <v>578</v>
      </c>
      <c r="M128">
        <v>20</v>
      </c>
      <c r="N128">
        <v>189</v>
      </c>
      <c r="Q128" s="6">
        <f t="shared" si="1"/>
        <v>0.61879895561357701</v>
      </c>
      <c r="R128" s="6">
        <f t="shared" si="2"/>
        <v>0.61538461538461542</v>
      </c>
      <c r="S128" s="6">
        <f t="shared" si="3"/>
        <v>0.94960629921259843</v>
      </c>
      <c r="T128" s="6">
        <f t="shared" si="4"/>
        <v>0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0.74944567627494452</v>
      </c>
      <c r="X128" s="6">
        <f t="shared" si="8"/>
        <v>1.7916666666666667</v>
      </c>
      <c r="Y128" s="6">
        <f t="shared" si="9"/>
        <v>0.70370370370370372</v>
      </c>
      <c r="Z128" s="6">
        <f t="shared" si="10"/>
        <v>0.87804878048780488</v>
      </c>
      <c r="AA128" s="6">
        <f t="shared" si="11"/>
        <v>1.1115384615384616</v>
      </c>
      <c r="AB128" s="6">
        <f t="shared" si="12"/>
        <v>0.35714285714285715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16">
        <v>370</v>
      </c>
      <c r="C129" s="16">
        <v>253</v>
      </c>
      <c r="D129" s="16">
        <v>2582</v>
      </c>
      <c r="E129" s="16">
        <v>282</v>
      </c>
      <c r="F129" s="16">
        <v>278</v>
      </c>
      <c r="G129" s="16">
        <v>78</v>
      </c>
      <c r="H129" s="24">
        <v>611</v>
      </c>
      <c r="I129" s="16">
        <v>36</v>
      </c>
      <c r="J129" s="16">
        <v>82</v>
      </c>
      <c r="K129" s="16">
        <v>73</v>
      </c>
      <c r="L129" s="16">
        <v>667</v>
      </c>
      <c r="M129">
        <v>36</v>
      </c>
      <c r="N129">
        <v>189</v>
      </c>
      <c r="Q129" s="6">
        <f t="shared" ref="Q129:Q192" si="15">IF(ISERROR(B129/B122),1,B129/B122)</f>
        <v>1.1455108359133126</v>
      </c>
      <c r="R129" s="6">
        <f t="shared" ref="R129:R192" si="16">IF(ISERROR(C129/C122),1,C129/C122)</f>
        <v>0.53944562899786785</v>
      </c>
      <c r="S129" s="6">
        <f t="shared" ref="S129:S192" si="17">IF(ISERROR(D129/D122),1,D129/D122)</f>
        <v>1.0500203334688898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0.65258215962441313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0.79661016949152541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0.74545454545454548</v>
      </c>
      <c r="Z129" s="6">
        <f t="shared" ref="Z129:Z192" si="24">IF(ISERROR(K129/K122),1,K129/K122)</f>
        <v>0.86904761904761907</v>
      </c>
      <c r="AA129" s="6">
        <f t="shared" ref="AA129:AA192" si="25">IF(ISERROR(L129/L122),1,L129/L122)</f>
        <v>1.4888392857142858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16">
        <v>275</v>
      </c>
      <c r="C130" s="16">
        <v>221</v>
      </c>
      <c r="D130" s="16">
        <v>2176</v>
      </c>
      <c r="E130" s="16">
        <v>117</v>
      </c>
      <c r="F130" s="16">
        <v>178</v>
      </c>
      <c r="G130" s="16">
        <v>68</v>
      </c>
      <c r="H130" s="24">
        <v>492</v>
      </c>
      <c r="I130" s="16">
        <v>84</v>
      </c>
      <c r="J130" s="16">
        <v>76</v>
      </c>
      <c r="K130" s="16">
        <v>80</v>
      </c>
      <c r="L130" s="16">
        <v>600</v>
      </c>
      <c r="M130">
        <v>28</v>
      </c>
      <c r="N130">
        <v>176</v>
      </c>
      <c r="Q130" s="6">
        <f t="shared" si="15"/>
        <v>0.96491228070175439</v>
      </c>
      <c r="R130" s="6">
        <f t="shared" si="16"/>
        <v>0.79496402877697847</v>
      </c>
      <c r="S130" s="6">
        <f t="shared" si="17"/>
        <v>0.95438596491228067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0.74885844748858443</v>
      </c>
      <c r="X130" s="6">
        <f t="shared" si="22"/>
        <v>1</v>
      </c>
      <c r="Y130" s="6">
        <f t="shared" si="23"/>
        <v>0.71028037383177567</v>
      </c>
      <c r="Z130" s="6">
        <f t="shared" si="24"/>
        <v>1.0256410256410255</v>
      </c>
      <c r="AA130" s="6">
        <f t="shared" si="25"/>
        <v>1.5384615384615385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16">
        <v>244</v>
      </c>
      <c r="C131" s="16">
        <v>237</v>
      </c>
      <c r="D131" s="16">
        <v>1730</v>
      </c>
      <c r="E131" s="16">
        <v>118</v>
      </c>
      <c r="F131" s="16">
        <v>243</v>
      </c>
      <c r="G131" s="16">
        <v>55</v>
      </c>
      <c r="H131" s="24">
        <v>589</v>
      </c>
      <c r="I131" s="16">
        <v>71</v>
      </c>
      <c r="J131" s="16">
        <v>71</v>
      </c>
      <c r="K131" s="16">
        <v>60</v>
      </c>
      <c r="L131" s="16">
        <v>804</v>
      </c>
      <c r="M131">
        <v>26</v>
      </c>
      <c r="N131">
        <v>161</v>
      </c>
      <c r="Q131" s="6">
        <f t="shared" si="15"/>
        <v>0.90370370370370368</v>
      </c>
      <c r="R131" s="6">
        <f t="shared" si="16"/>
        <v>0.81443298969072164</v>
      </c>
      <c r="S131" s="6">
        <f t="shared" si="17"/>
        <v>0.88175331294597348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0.83074753173483784</v>
      </c>
      <c r="X131" s="6">
        <f t="shared" si="22"/>
        <v>0.72448979591836737</v>
      </c>
      <c r="Y131" s="6">
        <f t="shared" si="23"/>
        <v>0.81609195402298851</v>
      </c>
      <c r="Z131" s="6">
        <f t="shared" si="24"/>
        <v>0.76923076923076927</v>
      </c>
      <c r="AA131" s="6">
        <f t="shared" si="25"/>
        <v>1.5795677799607073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16">
        <v>195</v>
      </c>
      <c r="C132" s="16">
        <v>186</v>
      </c>
      <c r="D132" s="16">
        <v>1457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68</v>
      </c>
      <c r="L132" s="16">
        <v>664</v>
      </c>
      <c r="M132">
        <v>17</v>
      </c>
      <c r="N132">
        <v>124</v>
      </c>
      <c r="Q132" s="6">
        <f t="shared" si="15"/>
        <v>0.41052631578947368</v>
      </c>
      <c r="R132" s="6">
        <f t="shared" si="16"/>
        <v>0.65034965034965031</v>
      </c>
      <c r="S132" s="6">
        <f t="shared" si="17"/>
        <v>0.84268363215731634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0.49233390119250425</v>
      </c>
      <c r="X132" s="6">
        <f t="shared" si="22"/>
        <v>0.67021276595744683</v>
      </c>
      <c r="Y132" s="6">
        <f t="shared" si="23"/>
        <v>0.78723404255319152</v>
      </c>
      <c r="Z132" s="6">
        <f t="shared" si="24"/>
        <v>0.93150684931506844</v>
      </c>
      <c r="AA132" s="6">
        <f t="shared" si="25"/>
        <v>1.9529411764705882</v>
      </c>
      <c r="AB132" s="6">
        <f t="shared" si="26"/>
        <v>0.80952380952380953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16">
        <v>166</v>
      </c>
      <c r="C133" s="16">
        <v>148</v>
      </c>
      <c r="D133" s="16">
        <v>1227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73</v>
      </c>
      <c r="L133" s="16">
        <v>467</v>
      </c>
      <c r="M133">
        <v>12</v>
      </c>
      <c r="N133">
        <v>177</v>
      </c>
      <c r="Q133" s="6">
        <f t="shared" si="15"/>
        <v>0.94857142857142862</v>
      </c>
      <c r="R133" s="6">
        <f t="shared" si="16"/>
        <v>0.87058823529411766</v>
      </c>
      <c r="S133" s="6">
        <f t="shared" si="17"/>
        <v>1.0433673469387754</v>
      </c>
      <c r="T133" s="6">
        <f t="shared" si="18"/>
        <v>0.37037037037037035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0.82817869415807566</v>
      </c>
      <c r="X133" s="6">
        <f t="shared" si="22"/>
        <v>0.2608695652173913</v>
      </c>
      <c r="Y133" s="6">
        <f t="shared" si="23"/>
        <v>0.94666666666666666</v>
      </c>
      <c r="Z133" s="6">
        <f t="shared" si="24"/>
        <v>0.97333333333333338</v>
      </c>
      <c r="AA133" s="6">
        <f t="shared" si="25"/>
        <v>1.6981818181818182</v>
      </c>
      <c r="AB133" s="6">
        <f t="shared" si="26"/>
        <v>0.70588235294117652</v>
      </c>
      <c r="AC133" s="6">
        <f t="shared" si="27"/>
        <v>1.5258620689655173</v>
      </c>
    </row>
    <row r="134" spans="1:29" x14ac:dyDescent="0.25">
      <c r="A134" s="3">
        <f t="shared" si="28"/>
        <v>42500</v>
      </c>
      <c r="B134" s="16">
        <v>180</v>
      </c>
      <c r="C134" s="16">
        <v>127</v>
      </c>
      <c r="D134" s="16">
        <v>1083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65</v>
      </c>
      <c r="L134" s="16">
        <v>502</v>
      </c>
      <c r="M134">
        <v>9</v>
      </c>
      <c r="N134">
        <v>123</v>
      </c>
      <c r="Q134" s="6">
        <f t="shared" si="15"/>
        <v>0.91836734693877553</v>
      </c>
      <c r="R134" s="6">
        <f t="shared" si="16"/>
        <v>0.74705882352941178</v>
      </c>
      <c r="S134" s="6">
        <f t="shared" si="17"/>
        <v>0.8046062407132244</v>
      </c>
      <c r="T134" s="6">
        <f t="shared" si="18"/>
        <v>0.72440944881889768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0.69784172661870503</v>
      </c>
      <c r="X134" s="6">
        <f t="shared" si="22"/>
        <v>0.61538461538461542</v>
      </c>
      <c r="Y134" s="6">
        <f t="shared" si="23"/>
        <v>0.76595744680851063</v>
      </c>
      <c r="Z134" s="6">
        <f t="shared" si="24"/>
        <v>0.77380952380952384</v>
      </c>
      <c r="AA134" s="6">
        <f t="shared" si="25"/>
        <v>1.578616352201258</v>
      </c>
      <c r="AB134" s="6">
        <f t="shared" si="26"/>
        <v>0.5625</v>
      </c>
      <c r="AC134" s="6">
        <f t="shared" si="27"/>
        <v>0.71511627906976749</v>
      </c>
    </row>
    <row r="135" spans="1:29" x14ac:dyDescent="0.25">
      <c r="A135" s="3">
        <f t="shared" si="28"/>
        <v>42501</v>
      </c>
      <c r="B135" s="16">
        <v>173</v>
      </c>
      <c r="C135" s="16">
        <v>116</v>
      </c>
      <c r="D135" s="16">
        <v>1917</v>
      </c>
      <c r="E135" s="16">
        <v>77</v>
      </c>
      <c r="F135" s="16">
        <v>348</v>
      </c>
      <c r="G135" s="16">
        <v>48</v>
      </c>
      <c r="H135" s="24">
        <v>563</v>
      </c>
      <c r="I135" s="16">
        <v>54</v>
      </c>
      <c r="J135" s="16">
        <v>65</v>
      </c>
      <c r="K135" s="16">
        <v>61</v>
      </c>
      <c r="L135" s="16">
        <v>779</v>
      </c>
      <c r="M135">
        <v>21</v>
      </c>
      <c r="N135">
        <v>176</v>
      </c>
      <c r="Q135" s="6">
        <f t="shared" si="15"/>
        <v>0.72995780590717296</v>
      </c>
      <c r="R135" s="6">
        <f t="shared" si="16"/>
        <v>0.60416666666666663</v>
      </c>
      <c r="S135" s="6">
        <f t="shared" si="17"/>
        <v>0.79477611940298509</v>
      </c>
      <c r="T135" s="6">
        <f t="shared" si="18"/>
        <v>1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0.83284023668639051</v>
      </c>
      <c r="X135" s="6">
        <f t="shared" si="22"/>
        <v>0.62790697674418605</v>
      </c>
      <c r="Y135" s="6">
        <f t="shared" si="23"/>
        <v>0.68421052631578949</v>
      </c>
      <c r="Z135" s="6">
        <f t="shared" si="24"/>
        <v>0.84722222222222221</v>
      </c>
      <c r="AA135" s="6">
        <f t="shared" si="25"/>
        <v>1.3477508650519032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16">
        <v>196</v>
      </c>
      <c r="C136" s="16">
        <v>114</v>
      </c>
      <c r="D136" s="16">
        <v>1865</v>
      </c>
      <c r="E136" s="16">
        <v>123</v>
      </c>
      <c r="F136" s="16">
        <v>83</v>
      </c>
      <c r="G136" s="16">
        <v>50</v>
      </c>
      <c r="H136" s="24">
        <v>443</v>
      </c>
      <c r="I136" s="16">
        <v>52</v>
      </c>
      <c r="J136" s="16">
        <v>45</v>
      </c>
      <c r="K136" s="16">
        <v>50</v>
      </c>
      <c r="L136" s="16">
        <v>754</v>
      </c>
      <c r="M136">
        <v>9</v>
      </c>
      <c r="N136">
        <v>133</v>
      </c>
      <c r="Q136" s="6">
        <f t="shared" si="15"/>
        <v>0.52972972972972976</v>
      </c>
      <c r="R136" s="6">
        <f t="shared" si="16"/>
        <v>0.45059288537549408</v>
      </c>
      <c r="S136" s="6">
        <f t="shared" si="17"/>
        <v>0.72230828814872194</v>
      </c>
      <c r="T136" s="6">
        <f t="shared" si="18"/>
        <v>0.43617021276595747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0.72504091653027825</v>
      </c>
      <c r="X136" s="6">
        <f t="shared" si="22"/>
        <v>1.4444444444444444</v>
      </c>
      <c r="Y136" s="6">
        <f t="shared" si="23"/>
        <v>0.54878048780487809</v>
      </c>
      <c r="Z136" s="6">
        <f t="shared" si="24"/>
        <v>0.68493150684931503</v>
      </c>
      <c r="AA136" s="6">
        <f t="shared" si="25"/>
        <v>1.1304347826086956</v>
      </c>
      <c r="AB136" s="6">
        <f t="shared" si="26"/>
        <v>0.25</v>
      </c>
      <c r="AC136" s="6">
        <f t="shared" si="27"/>
        <v>0.70370370370370372</v>
      </c>
    </row>
    <row r="137" spans="1:29" x14ac:dyDescent="0.25">
      <c r="A137" s="3">
        <f t="shared" si="28"/>
        <v>42503</v>
      </c>
      <c r="B137" s="16">
        <v>263</v>
      </c>
      <c r="C137" s="16">
        <v>137</v>
      </c>
      <c r="D137" s="16">
        <v>1801</v>
      </c>
      <c r="E137" s="16">
        <v>67</v>
      </c>
      <c r="F137" s="16">
        <v>351</v>
      </c>
      <c r="G137" s="16">
        <v>71</v>
      </c>
      <c r="H137" s="24">
        <v>376</v>
      </c>
      <c r="I137" s="16">
        <v>28</v>
      </c>
      <c r="J137" s="16">
        <v>56</v>
      </c>
      <c r="K137" s="16">
        <v>46</v>
      </c>
      <c r="L137" s="16">
        <v>835</v>
      </c>
      <c r="M137">
        <v>9</v>
      </c>
      <c r="N137">
        <v>170</v>
      </c>
      <c r="Q137" s="6">
        <f t="shared" si="15"/>
        <v>0.95636363636363642</v>
      </c>
      <c r="R137" s="6">
        <f t="shared" si="16"/>
        <v>0.61990950226244346</v>
      </c>
      <c r="S137" s="6">
        <f t="shared" si="17"/>
        <v>0.82766544117647056</v>
      </c>
      <c r="T137" s="6">
        <f t="shared" si="18"/>
        <v>0.57264957264957261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0.76422764227642281</v>
      </c>
      <c r="X137" s="6">
        <f t="shared" si="22"/>
        <v>0.33333333333333331</v>
      </c>
      <c r="Y137" s="6">
        <f t="shared" si="23"/>
        <v>0.73684210526315785</v>
      </c>
      <c r="Z137" s="6">
        <f t="shared" si="24"/>
        <v>0.57499999999999996</v>
      </c>
      <c r="AA137" s="6">
        <f t="shared" si="25"/>
        <v>1.3916666666666666</v>
      </c>
      <c r="AB137" s="6">
        <f t="shared" si="26"/>
        <v>0.32142857142857145</v>
      </c>
      <c r="AC137" s="6">
        <f t="shared" si="27"/>
        <v>0.96590909090909094</v>
      </c>
    </row>
    <row r="138" spans="1:29" x14ac:dyDescent="0.25">
      <c r="A138" s="3">
        <f t="shared" si="28"/>
        <v>42504</v>
      </c>
      <c r="B138" s="16">
        <v>243</v>
      </c>
      <c r="C138" s="16">
        <v>99</v>
      </c>
      <c r="D138" s="16">
        <v>1646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58</v>
      </c>
      <c r="L138" s="16">
        <v>824</v>
      </c>
      <c r="M138">
        <v>12</v>
      </c>
      <c r="N138">
        <v>90</v>
      </c>
      <c r="Q138" s="6">
        <f t="shared" si="15"/>
        <v>0.99590163934426235</v>
      </c>
      <c r="R138" s="6">
        <f t="shared" si="16"/>
        <v>0.41772151898734178</v>
      </c>
      <c r="S138" s="6">
        <f t="shared" si="17"/>
        <v>0.95144508670520234</v>
      </c>
      <c r="T138" s="6">
        <f t="shared" si="18"/>
        <v>0.61864406779661019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0.55687606112054333</v>
      </c>
      <c r="X138" s="6">
        <f t="shared" si="22"/>
        <v>0.74647887323943662</v>
      </c>
      <c r="Y138" s="6">
        <f t="shared" si="23"/>
        <v>0.60563380281690138</v>
      </c>
      <c r="Z138" s="6">
        <f t="shared" si="24"/>
        <v>0.96666666666666667</v>
      </c>
      <c r="AA138" s="6">
        <f t="shared" si="25"/>
        <v>1.0248756218905473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16">
        <v>154</v>
      </c>
      <c r="C139" s="16">
        <v>64</v>
      </c>
      <c r="D139" s="16">
        <v>1247</v>
      </c>
      <c r="E139" s="16">
        <v>26</v>
      </c>
      <c r="F139" s="16">
        <v>96</v>
      </c>
      <c r="G139" s="16">
        <v>35</v>
      </c>
      <c r="H139" s="24">
        <v>427</v>
      </c>
      <c r="I139" s="16">
        <v>27</v>
      </c>
      <c r="J139" s="16">
        <v>45</v>
      </c>
      <c r="K139" s="16">
        <v>48</v>
      </c>
      <c r="L139" s="16">
        <v>816</v>
      </c>
      <c r="M139">
        <v>15</v>
      </c>
      <c r="N139">
        <v>117</v>
      </c>
      <c r="Q139" s="6">
        <f t="shared" si="15"/>
        <v>0.78974358974358971</v>
      </c>
      <c r="R139" s="6">
        <f t="shared" si="16"/>
        <v>0.34408602150537637</v>
      </c>
      <c r="S139" s="6">
        <f t="shared" si="17"/>
        <v>0.85586822237474258</v>
      </c>
      <c r="T139" s="6">
        <f t="shared" si="18"/>
        <v>0.66666666666666663</v>
      </c>
      <c r="U139" s="6">
        <f t="shared" si="19"/>
        <v>1.2</v>
      </c>
      <c r="V139" s="6">
        <f t="shared" si="20"/>
        <v>0.72916666666666663</v>
      </c>
      <c r="W139" s="6">
        <f t="shared" si="21"/>
        <v>1.4775086505190311</v>
      </c>
      <c r="X139" s="6">
        <f t="shared" si="22"/>
        <v>0.42857142857142855</v>
      </c>
      <c r="Y139" s="6">
        <f t="shared" si="23"/>
        <v>0.60810810810810811</v>
      </c>
      <c r="Z139" s="6">
        <f t="shared" si="24"/>
        <v>0.70588235294117652</v>
      </c>
      <c r="AA139" s="6">
        <f t="shared" si="25"/>
        <v>1.2289156626506024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16">
        <v>146</v>
      </c>
      <c r="C140" s="16">
        <v>54</v>
      </c>
      <c r="D140" s="16">
        <v>890</v>
      </c>
      <c r="E140" s="16">
        <v>22</v>
      </c>
      <c r="F140" s="16">
        <v>482</v>
      </c>
      <c r="G140" s="16">
        <v>51</v>
      </c>
      <c r="H140" s="24">
        <v>100</v>
      </c>
      <c r="I140" s="16">
        <v>10</v>
      </c>
      <c r="J140" s="16">
        <v>30</v>
      </c>
      <c r="K140" s="16">
        <v>53</v>
      </c>
      <c r="L140" s="16">
        <v>485</v>
      </c>
      <c r="M140">
        <v>10</v>
      </c>
      <c r="N140">
        <v>103</v>
      </c>
      <c r="Q140" s="6">
        <f t="shared" si="15"/>
        <v>0.87951807228915657</v>
      </c>
      <c r="R140" s="6">
        <f t="shared" si="16"/>
        <v>0.36486486486486486</v>
      </c>
      <c r="S140" s="6">
        <f t="shared" si="17"/>
        <v>0.72534637326813367</v>
      </c>
      <c r="T140" s="6">
        <f t="shared" si="18"/>
        <v>1.1000000000000001</v>
      </c>
      <c r="U140" s="6">
        <f t="shared" si="19"/>
        <v>6.8857142857142861</v>
      </c>
      <c r="V140" s="6">
        <f t="shared" si="20"/>
        <v>1</v>
      </c>
      <c r="W140" s="6">
        <f t="shared" si="21"/>
        <v>0.41493775933609961</v>
      </c>
      <c r="X140" s="6">
        <f t="shared" si="22"/>
        <v>0.55555555555555558</v>
      </c>
      <c r="Y140" s="6">
        <f t="shared" si="23"/>
        <v>0.42253521126760563</v>
      </c>
      <c r="Z140" s="6">
        <f t="shared" si="24"/>
        <v>0.72602739726027399</v>
      </c>
      <c r="AA140" s="6">
        <f t="shared" si="25"/>
        <v>1.0385438972162742</v>
      </c>
      <c r="AB140" s="6">
        <f t="shared" si="26"/>
        <v>0.83333333333333337</v>
      </c>
      <c r="AC140" s="6">
        <f t="shared" si="27"/>
        <v>0.58192090395480223</v>
      </c>
    </row>
    <row r="141" spans="1:29" x14ac:dyDescent="0.25">
      <c r="A141" s="3">
        <f t="shared" si="28"/>
        <v>42507</v>
      </c>
      <c r="B141" s="16">
        <v>99</v>
      </c>
      <c r="C141" s="16">
        <v>36</v>
      </c>
      <c r="D141" s="16">
        <v>1024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59</v>
      </c>
      <c r="L141" s="16">
        <v>735</v>
      </c>
      <c r="M141">
        <v>4</v>
      </c>
      <c r="N141">
        <v>60</v>
      </c>
      <c r="Q141" s="6">
        <f t="shared" si="15"/>
        <v>0.55000000000000004</v>
      </c>
      <c r="R141" s="6">
        <f t="shared" si="16"/>
        <v>0.28346456692913385</v>
      </c>
      <c r="S141" s="6">
        <f t="shared" si="17"/>
        <v>0.94552169898430283</v>
      </c>
      <c r="T141" s="6">
        <f t="shared" si="18"/>
        <v>0.80434782608695654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0.77319587628865982</v>
      </c>
      <c r="X141" s="6">
        <f t="shared" si="22"/>
        <v>0.875</v>
      </c>
      <c r="Y141" s="6">
        <f t="shared" si="23"/>
        <v>0.43055555555555558</v>
      </c>
      <c r="Z141" s="6">
        <f t="shared" si="24"/>
        <v>0.90769230769230769</v>
      </c>
      <c r="AA141" s="6">
        <f t="shared" si="25"/>
        <v>1.4641434262948207</v>
      </c>
      <c r="AB141" s="6">
        <f t="shared" si="26"/>
        <v>0.44444444444444442</v>
      </c>
      <c r="AC141" s="6">
        <f t="shared" si="27"/>
        <v>0.48780487804878048</v>
      </c>
    </row>
    <row r="142" spans="1:29" x14ac:dyDescent="0.25">
      <c r="A142" s="3">
        <f t="shared" si="28"/>
        <v>42508</v>
      </c>
      <c r="B142" s="16">
        <v>163</v>
      </c>
      <c r="C142" s="16">
        <v>42</v>
      </c>
      <c r="D142" s="16">
        <v>1576</v>
      </c>
      <c r="E142" s="16">
        <v>70</v>
      </c>
      <c r="F142" s="16">
        <v>-217</v>
      </c>
      <c r="G142" s="16">
        <v>62</v>
      </c>
      <c r="H142" s="24">
        <v>472</v>
      </c>
      <c r="I142" s="16">
        <v>21</v>
      </c>
      <c r="J142" s="16">
        <v>37</v>
      </c>
      <c r="K142" s="16">
        <v>41</v>
      </c>
      <c r="L142" s="16">
        <v>1130</v>
      </c>
      <c r="M142">
        <v>14</v>
      </c>
      <c r="N142">
        <v>70</v>
      </c>
      <c r="Q142" s="6">
        <f t="shared" si="15"/>
        <v>0.94219653179190754</v>
      </c>
      <c r="R142" s="6">
        <f t="shared" si="16"/>
        <v>0.36206896551724138</v>
      </c>
      <c r="S142" s="6">
        <f t="shared" si="17"/>
        <v>0.82211789254042777</v>
      </c>
      <c r="T142" s="6">
        <f t="shared" si="18"/>
        <v>0.90909090909090906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0.83836589698046182</v>
      </c>
      <c r="X142" s="6">
        <f t="shared" si="22"/>
        <v>0.3888888888888889</v>
      </c>
      <c r="Y142" s="6">
        <f t="shared" si="23"/>
        <v>0.56923076923076921</v>
      </c>
      <c r="Z142" s="6">
        <f t="shared" si="24"/>
        <v>0.67213114754098358</v>
      </c>
      <c r="AA142" s="6">
        <f t="shared" si="25"/>
        <v>1.4505776636713736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16">
        <v>162</v>
      </c>
      <c r="C143" s="16">
        <v>68</v>
      </c>
      <c r="D143" s="16">
        <v>1440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52</v>
      </c>
      <c r="L143" s="16">
        <v>911</v>
      </c>
      <c r="M143">
        <v>10</v>
      </c>
      <c r="N143">
        <v>119</v>
      </c>
      <c r="Q143" s="6">
        <f t="shared" si="15"/>
        <v>0.82653061224489799</v>
      </c>
      <c r="R143" s="6">
        <f t="shared" si="16"/>
        <v>0.59649122807017541</v>
      </c>
      <c r="S143" s="6">
        <f t="shared" si="17"/>
        <v>0.77211796246648789</v>
      </c>
      <c r="T143" s="6">
        <f t="shared" si="18"/>
        <v>0.62601626016260159</v>
      </c>
      <c r="U143" s="6">
        <f t="shared" si="19"/>
        <v>1.3253012048192772</v>
      </c>
      <c r="V143" s="6">
        <f t="shared" si="20"/>
        <v>1.28</v>
      </c>
      <c r="W143" s="6">
        <f t="shared" si="21"/>
        <v>0.69751693002257331</v>
      </c>
      <c r="X143" s="6">
        <f t="shared" si="22"/>
        <v>0.63461538461538458</v>
      </c>
      <c r="Y143" s="6">
        <f t="shared" si="23"/>
        <v>0.73333333333333328</v>
      </c>
      <c r="Z143" s="6">
        <f t="shared" si="24"/>
        <v>1.04</v>
      </c>
      <c r="AA143" s="6">
        <f t="shared" si="25"/>
        <v>1.2082228116710876</v>
      </c>
      <c r="AB143" s="6">
        <f t="shared" si="26"/>
        <v>1.1111111111111112</v>
      </c>
      <c r="AC143" s="6">
        <f t="shared" si="27"/>
        <v>0.89473684210526316</v>
      </c>
    </row>
    <row r="144" spans="1:29" x14ac:dyDescent="0.25">
      <c r="A144" s="3">
        <f t="shared" si="28"/>
        <v>42510</v>
      </c>
      <c r="B144" s="16">
        <v>157</v>
      </c>
      <c r="C144" s="16">
        <v>54</v>
      </c>
      <c r="D144" s="16">
        <v>1445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53</v>
      </c>
      <c r="L144" s="16">
        <v>1188</v>
      </c>
      <c r="M144">
        <v>12</v>
      </c>
      <c r="N144">
        <v>121</v>
      </c>
      <c r="Q144" s="6">
        <f t="shared" si="15"/>
        <v>0.59695817490494296</v>
      </c>
      <c r="R144" s="6">
        <f t="shared" si="16"/>
        <v>0.39416058394160586</v>
      </c>
      <c r="S144" s="6">
        <f t="shared" si="17"/>
        <v>0.80233203775680173</v>
      </c>
      <c r="T144" s="6">
        <f t="shared" si="18"/>
        <v>0.58208955223880599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0.75531914893617025</v>
      </c>
      <c r="X144" s="6">
        <f t="shared" si="22"/>
        <v>0.9642857142857143</v>
      </c>
      <c r="Y144" s="6">
        <f t="shared" si="23"/>
        <v>0.5357142857142857</v>
      </c>
      <c r="Z144" s="6">
        <f t="shared" si="24"/>
        <v>1.1521739130434783</v>
      </c>
      <c r="AA144" s="6">
        <f t="shared" si="25"/>
        <v>1.4227544910179641</v>
      </c>
      <c r="AB144" s="6">
        <f t="shared" si="26"/>
        <v>1.3333333333333333</v>
      </c>
      <c r="AC144" s="6">
        <f t="shared" si="27"/>
        <v>0.71176470588235297</v>
      </c>
    </row>
    <row r="145" spans="1:29" x14ac:dyDescent="0.25">
      <c r="A145" s="3">
        <f t="shared" si="28"/>
        <v>42511</v>
      </c>
      <c r="B145" s="16">
        <v>131</v>
      </c>
      <c r="C145" s="16">
        <v>73</v>
      </c>
      <c r="D145" s="16">
        <v>1322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56</v>
      </c>
      <c r="L145" s="16">
        <v>966</v>
      </c>
      <c r="M145">
        <v>9</v>
      </c>
      <c r="N145">
        <v>98</v>
      </c>
      <c r="Q145" s="6">
        <f t="shared" si="15"/>
        <v>0.53909465020576131</v>
      </c>
      <c r="R145" s="6">
        <f t="shared" si="16"/>
        <v>0.73737373737373735</v>
      </c>
      <c r="S145" s="6">
        <f t="shared" si="17"/>
        <v>0.80315917375455648</v>
      </c>
      <c r="T145" s="6">
        <f t="shared" si="18"/>
        <v>0.58904109589041098</v>
      </c>
      <c r="U145" s="6">
        <f t="shared" si="19"/>
        <v>0.71153846153846156</v>
      </c>
      <c r="V145" s="6">
        <f t="shared" si="20"/>
        <v>1.0625</v>
      </c>
      <c r="W145" s="6">
        <f t="shared" si="21"/>
        <v>0.93902439024390238</v>
      </c>
      <c r="X145" s="6">
        <f t="shared" si="22"/>
        <v>0.24528301886792453</v>
      </c>
      <c r="Y145" s="6">
        <f t="shared" si="23"/>
        <v>0.79069767441860461</v>
      </c>
      <c r="Z145" s="6">
        <f t="shared" si="24"/>
        <v>0.96551724137931039</v>
      </c>
      <c r="AA145" s="6">
        <f t="shared" si="25"/>
        <v>1.1723300970873787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16">
        <v>120</v>
      </c>
      <c r="C146" s="16">
        <v>52</v>
      </c>
      <c r="D146" s="16">
        <v>1049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55</v>
      </c>
      <c r="L146" s="16">
        <v>965</v>
      </c>
      <c r="M146">
        <v>12</v>
      </c>
      <c r="N146">
        <v>105</v>
      </c>
      <c r="Q146" s="6">
        <f t="shared" si="15"/>
        <v>0.77922077922077926</v>
      </c>
      <c r="R146" s="6">
        <f t="shared" si="16"/>
        <v>0.8125</v>
      </c>
      <c r="S146" s="6">
        <f t="shared" si="17"/>
        <v>0.8412189254210104</v>
      </c>
      <c r="T146" s="6">
        <f t="shared" si="18"/>
        <v>0.53846153846153844</v>
      </c>
      <c r="U146" s="6">
        <f t="shared" si="19"/>
        <v>0.44791666666666669</v>
      </c>
      <c r="V146" s="6">
        <f t="shared" si="20"/>
        <v>1.6857142857142857</v>
      </c>
      <c r="W146" s="6">
        <f t="shared" si="21"/>
        <v>0.53864168618266983</v>
      </c>
      <c r="X146" s="6">
        <f t="shared" si="22"/>
        <v>0.85185185185185186</v>
      </c>
      <c r="Y146" s="6">
        <f t="shared" si="23"/>
        <v>0.91111111111111109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16">
        <v>50</v>
      </c>
      <c r="C147" s="16">
        <v>77</v>
      </c>
      <c r="D147" s="16">
        <v>629</v>
      </c>
      <c r="E147" s="16">
        <v>5</v>
      </c>
      <c r="F147" s="16">
        <v>35</v>
      </c>
      <c r="G147" s="16">
        <v>58</v>
      </c>
      <c r="H147" s="24">
        <v>386</v>
      </c>
      <c r="I147" s="16">
        <v>11</v>
      </c>
      <c r="J147" s="16">
        <v>25</v>
      </c>
      <c r="K147" s="16">
        <v>44</v>
      </c>
      <c r="L147" s="16">
        <v>703</v>
      </c>
      <c r="M147">
        <v>4</v>
      </c>
      <c r="N147">
        <v>69</v>
      </c>
      <c r="Q147" s="6">
        <f t="shared" si="15"/>
        <v>0.34246575342465752</v>
      </c>
      <c r="R147" s="6">
        <f t="shared" si="16"/>
        <v>1.4259259259259258</v>
      </c>
      <c r="S147" s="6">
        <f t="shared" si="17"/>
        <v>0.70674157303370788</v>
      </c>
      <c r="T147" s="6">
        <f t="shared" si="18"/>
        <v>0.22727272727272727</v>
      </c>
      <c r="U147" s="6">
        <f t="shared" si="19"/>
        <v>7.2614107883817433E-2</v>
      </c>
      <c r="V147" s="6">
        <f t="shared" si="20"/>
        <v>1.1372549019607843</v>
      </c>
      <c r="W147" s="6">
        <f t="shared" si="21"/>
        <v>3.86</v>
      </c>
      <c r="X147" s="6">
        <f t="shared" si="22"/>
        <v>1.1000000000000001</v>
      </c>
      <c r="Y147" s="6">
        <f t="shared" si="23"/>
        <v>0.83333333333333337</v>
      </c>
      <c r="Z147" s="6">
        <f t="shared" si="24"/>
        <v>0.83018867924528306</v>
      </c>
      <c r="AA147" s="6">
        <f t="shared" si="25"/>
        <v>1.4494845360824742</v>
      </c>
      <c r="AB147" s="6">
        <f t="shared" si="26"/>
        <v>0.4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16">
        <v>92</v>
      </c>
      <c r="C148" s="16">
        <v>75</v>
      </c>
      <c r="D148" s="16">
        <v>646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42</v>
      </c>
      <c r="L148" s="16">
        <v>806</v>
      </c>
      <c r="M148">
        <v>2</v>
      </c>
      <c r="N148">
        <v>121</v>
      </c>
      <c r="Q148" s="6">
        <f t="shared" si="15"/>
        <v>0.92929292929292928</v>
      </c>
      <c r="R148" s="6">
        <f t="shared" si="16"/>
        <v>2.0833333333333335</v>
      </c>
      <c r="S148" s="6">
        <f t="shared" si="17"/>
        <v>0.630859375</v>
      </c>
      <c r="T148" s="6">
        <f t="shared" si="18"/>
        <v>0.77027027027027029</v>
      </c>
      <c r="U148" s="6">
        <f t="shared" si="19"/>
        <v>0.49618320610687022</v>
      </c>
      <c r="V148" s="6">
        <f t="shared" si="20"/>
        <v>0.49275362318840582</v>
      </c>
      <c r="W148" s="6">
        <f t="shared" si="21"/>
        <v>0.68666666666666665</v>
      </c>
      <c r="X148" s="6">
        <f t="shared" si="22"/>
        <v>0.5714285714285714</v>
      </c>
      <c r="Y148" s="6">
        <f t="shared" si="23"/>
        <v>1.064516129032258</v>
      </c>
      <c r="Z148" s="6">
        <f t="shared" si="24"/>
        <v>0.71186440677966101</v>
      </c>
      <c r="AA148" s="6">
        <f t="shared" si="25"/>
        <v>1.0965986394557823</v>
      </c>
      <c r="AB148" s="6">
        <f t="shared" si="26"/>
        <v>0.5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16">
        <v>78</v>
      </c>
      <c r="C149" s="16">
        <v>78</v>
      </c>
      <c r="D149" s="16">
        <v>773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28</v>
      </c>
      <c r="L149" s="16">
        <v>1027</v>
      </c>
      <c r="M149">
        <v>5</v>
      </c>
      <c r="N149">
        <v>94</v>
      </c>
      <c r="Q149" s="6">
        <f t="shared" si="15"/>
        <v>0.4785276073619632</v>
      </c>
      <c r="R149" s="6">
        <f t="shared" si="16"/>
        <v>1.8571428571428572</v>
      </c>
      <c r="S149" s="6">
        <f t="shared" si="17"/>
        <v>0.49048223350253806</v>
      </c>
      <c r="T149" s="6">
        <f t="shared" si="18"/>
        <v>1</v>
      </c>
      <c r="U149" s="6">
        <f t="shared" si="19"/>
        <v>-0.45161290322580644</v>
      </c>
      <c r="V149" s="6">
        <f t="shared" si="20"/>
        <v>0.91935483870967738</v>
      </c>
      <c r="W149" s="6">
        <f t="shared" si="21"/>
        <v>0.26271186440677968</v>
      </c>
      <c r="X149" s="6">
        <f t="shared" si="22"/>
        <v>1.2380952380952381</v>
      </c>
      <c r="Y149" s="6">
        <f t="shared" si="23"/>
        <v>0.70270270270270274</v>
      </c>
      <c r="Z149" s="6">
        <f t="shared" si="24"/>
        <v>0.68292682926829273</v>
      </c>
      <c r="AA149" s="6">
        <f t="shared" si="25"/>
        <v>0.90884955752212393</v>
      </c>
      <c r="AB149" s="6">
        <f t="shared" si="26"/>
        <v>0.35714285714285715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16">
        <v>118</v>
      </c>
      <c r="C150" s="16">
        <v>44</v>
      </c>
      <c r="D150" s="16">
        <v>1562</v>
      </c>
      <c r="E150" s="16">
        <v>35</v>
      </c>
      <c r="F150" s="16">
        <v>66</v>
      </c>
      <c r="G150" s="16">
        <v>56</v>
      </c>
      <c r="H150" s="24">
        <v>425</v>
      </c>
      <c r="I150" s="16">
        <v>15</v>
      </c>
      <c r="J150" s="16">
        <v>24</v>
      </c>
      <c r="K150" s="16">
        <v>38</v>
      </c>
      <c r="L150" s="16">
        <v>1148</v>
      </c>
      <c r="M150">
        <v>16</v>
      </c>
      <c r="N150">
        <v>126</v>
      </c>
      <c r="Q150" s="6">
        <f t="shared" si="15"/>
        <v>0.72839506172839508</v>
      </c>
      <c r="R150" s="6">
        <f t="shared" si="16"/>
        <v>0.6470588235294118</v>
      </c>
      <c r="S150" s="6">
        <f t="shared" si="17"/>
        <v>1.0847222222222221</v>
      </c>
      <c r="T150" s="6">
        <f t="shared" si="18"/>
        <v>0.45454545454545453</v>
      </c>
      <c r="U150" s="6">
        <f t="shared" si="19"/>
        <v>0.6</v>
      </c>
      <c r="V150" s="6">
        <f t="shared" si="20"/>
        <v>0.875</v>
      </c>
      <c r="W150" s="6">
        <f t="shared" si="21"/>
        <v>1.3754045307443366</v>
      </c>
      <c r="X150" s="6">
        <f t="shared" si="22"/>
        <v>0.45454545454545453</v>
      </c>
      <c r="Y150" s="6">
        <f t="shared" si="23"/>
        <v>0.72727272727272729</v>
      </c>
      <c r="Z150" s="6">
        <f t="shared" si="24"/>
        <v>0.73076923076923073</v>
      </c>
      <c r="AA150" s="6">
        <f t="shared" si="25"/>
        <v>1.2601536772777169</v>
      </c>
      <c r="AB150" s="6">
        <f t="shared" si="26"/>
        <v>1.6</v>
      </c>
      <c r="AC150" s="6">
        <f t="shared" si="27"/>
        <v>1.0588235294117647</v>
      </c>
    </row>
    <row r="151" spans="1:29" x14ac:dyDescent="0.25">
      <c r="A151" s="3">
        <f t="shared" si="28"/>
        <v>42517</v>
      </c>
      <c r="B151" s="16">
        <v>70</v>
      </c>
      <c r="C151" s="16">
        <v>38</v>
      </c>
      <c r="D151" s="16">
        <v>1232</v>
      </c>
      <c r="E151" s="16">
        <v>37</v>
      </c>
      <c r="F151" s="16">
        <v>66</v>
      </c>
      <c r="G151" s="16">
        <v>63</v>
      </c>
      <c r="H151" s="24">
        <v>344</v>
      </c>
      <c r="I151" s="16">
        <v>32</v>
      </c>
      <c r="J151" s="16">
        <v>25</v>
      </c>
      <c r="K151" s="16">
        <v>40</v>
      </c>
      <c r="L151" s="16">
        <v>1067</v>
      </c>
      <c r="M151">
        <v>8</v>
      </c>
      <c r="N151">
        <v>112</v>
      </c>
      <c r="Q151" s="6">
        <f t="shared" si="15"/>
        <v>0.44585987261146498</v>
      </c>
      <c r="R151" s="6">
        <f t="shared" si="16"/>
        <v>0.70370370370370372</v>
      </c>
      <c r="S151" s="6">
        <f t="shared" si="17"/>
        <v>0.85259515570934252</v>
      </c>
      <c r="T151" s="6">
        <f t="shared" si="18"/>
        <v>0.94871794871794868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1.2112676056338028</v>
      </c>
      <c r="X151" s="6">
        <f t="shared" si="22"/>
        <v>1.1851851851851851</v>
      </c>
      <c r="Y151" s="6">
        <f t="shared" si="23"/>
        <v>0.83333333333333337</v>
      </c>
      <c r="Z151" s="6">
        <f t="shared" si="24"/>
        <v>0.75471698113207553</v>
      </c>
      <c r="AA151" s="6">
        <f t="shared" si="25"/>
        <v>0.89814814814814814</v>
      </c>
      <c r="AB151" s="6">
        <f t="shared" si="26"/>
        <v>0.66666666666666663</v>
      </c>
      <c r="AC151" s="6">
        <f t="shared" si="27"/>
        <v>0.92561983471074383</v>
      </c>
    </row>
    <row r="152" spans="1:29" x14ac:dyDescent="0.25">
      <c r="A152" s="3">
        <f t="shared" si="28"/>
        <v>42518</v>
      </c>
      <c r="B152" s="16">
        <v>87</v>
      </c>
      <c r="C152" s="16">
        <v>31</v>
      </c>
      <c r="D152" s="16">
        <v>1230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41</v>
      </c>
      <c r="L152" s="16">
        <v>1180</v>
      </c>
      <c r="M152">
        <v>6</v>
      </c>
      <c r="N152">
        <v>102</v>
      </c>
      <c r="Q152" s="6">
        <f t="shared" si="15"/>
        <v>0.66412213740458015</v>
      </c>
      <c r="R152" s="6">
        <f t="shared" si="16"/>
        <v>0.42465753424657532</v>
      </c>
      <c r="S152" s="6">
        <f t="shared" si="17"/>
        <v>0.93040847201210286</v>
      </c>
      <c r="T152" s="6">
        <f t="shared" si="18"/>
        <v>0.55813953488372092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0.87662337662337664</v>
      </c>
      <c r="X152" s="6">
        <f t="shared" si="22"/>
        <v>2.1538461538461537</v>
      </c>
      <c r="Y152" s="6">
        <f t="shared" si="23"/>
        <v>0.76470588235294112</v>
      </c>
      <c r="Z152" s="6">
        <f t="shared" si="24"/>
        <v>0.7321428571428571</v>
      </c>
      <c r="AA152" s="6">
        <f t="shared" si="25"/>
        <v>1.2215320910973084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16">
        <v>112</v>
      </c>
      <c r="C153" s="16">
        <v>39</v>
      </c>
      <c r="D153" s="16">
        <v>1031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39</v>
      </c>
      <c r="L153" s="16">
        <v>890</v>
      </c>
      <c r="M153">
        <v>6</v>
      </c>
      <c r="N153">
        <v>94</v>
      </c>
      <c r="Q153" s="6">
        <f t="shared" si="15"/>
        <v>0.93333333333333335</v>
      </c>
      <c r="R153" s="6">
        <f t="shared" si="16"/>
        <v>0.75</v>
      </c>
      <c r="S153" s="6">
        <f t="shared" si="17"/>
        <v>0.98284080076263103</v>
      </c>
      <c r="T153" s="6">
        <f t="shared" si="18"/>
        <v>0.42857142857142855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0.64782608695652177</v>
      </c>
      <c r="X153" s="6">
        <f t="shared" si="22"/>
        <v>0.86956521739130432</v>
      </c>
      <c r="Y153" s="6">
        <f t="shared" si="23"/>
        <v>0.3902439024390244</v>
      </c>
      <c r="Z153" s="6">
        <f t="shared" si="24"/>
        <v>0.70909090909090911</v>
      </c>
      <c r="AA153" s="6">
        <f t="shared" si="25"/>
        <v>0.92227979274611394</v>
      </c>
      <c r="AB153" s="6">
        <f t="shared" si="26"/>
        <v>0.5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16">
        <v>75</v>
      </c>
      <c r="C154" s="16">
        <v>41</v>
      </c>
      <c r="D154" s="16">
        <v>660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46</v>
      </c>
      <c r="L154" s="16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0.53246753246753242</v>
      </c>
      <c r="S154" s="6">
        <f t="shared" si="17"/>
        <v>1.0492845786963434</v>
      </c>
      <c r="T154" s="6">
        <f t="shared" si="18"/>
        <v>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0.18911917098445596</v>
      </c>
      <c r="X154" s="6">
        <f t="shared" si="22"/>
        <v>0.45454545454545453</v>
      </c>
      <c r="Y154" s="6">
        <f t="shared" si="23"/>
        <v>0.92</v>
      </c>
      <c r="Z154" s="6">
        <f t="shared" si="24"/>
        <v>1.0454545454545454</v>
      </c>
      <c r="AA154" s="6">
        <f t="shared" si="25"/>
        <v>0.6827880512091038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16">
        <v>60</v>
      </c>
      <c r="C155" s="16">
        <v>29</v>
      </c>
      <c r="D155" s="16">
        <v>700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39</v>
      </c>
      <c r="L155" s="16">
        <v>732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0.38666666666666666</v>
      </c>
      <c r="S155" s="6">
        <f t="shared" si="17"/>
        <v>1.0835913312693499</v>
      </c>
      <c r="T155" s="6">
        <f t="shared" si="18"/>
        <v>0.22807017543859648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0.91262135922330101</v>
      </c>
      <c r="X155" s="6">
        <f t="shared" si="22"/>
        <v>0.75</v>
      </c>
      <c r="Y155" s="6">
        <f t="shared" si="23"/>
        <v>0.66666666666666663</v>
      </c>
      <c r="Z155" s="6">
        <f t="shared" si="24"/>
        <v>0.9285714285714286</v>
      </c>
      <c r="AA155" s="6">
        <f t="shared" si="25"/>
        <v>0.90818858560794047</v>
      </c>
      <c r="AB155" s="6">
        <f t="shared" si="26"/>
        <v>0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16">
        <v>55</v>
      </c>
      <c r="C156" s="16">
        <v>21</v>
      </c>
      <c r="D156" s="16">
        <v>1145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36</v>
      </c>
      <c r="L156" s="16">
        <v>1232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0.26923076923076922</v>
      </c>
      <c r="S156" s="6">
        <f t="shared" si="17"/>
        <v>1.48124191461837</v>
      </c>
      <c r="T156" s="6">
        <f t="shared" si="18"/>
        <v>0.8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1.9112903225806452</v>
      </c>
      <c r="X156" s="6">
        <f t="shared" si="22"/>
        <v>0.19230769230769232</v>
      </c>
      <c r="Y156" s="6">
        <f t="shared" si="23"/>
        <v>0.80769230769230771</v>
      </c>
      <c r="Z156" s="6">
        <f t="shared" si="24"/>
        <v>1.2857142857142858</v>
      </c>
      <c r="AA156" s="6">
        <f t="shared" si="25"/>
        <v>1.1996105160662123</v>
      </c>
      <c r="AB156" s="6">
        <f t="shared" si="26"/>
        <v>1.6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16">
        <v>71</v>
      </c>
      <c r="C157" s="16">
        <v>31</v>
      </c>
      <c r="D157" s="16">
        <v>1109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28</v>
      </c>
      <c r="L157" s="16">
        <v>1269</v>
      </c>
      <c r="M157">
        <v>1</v>
      </c>
      <c r="N157">
        <v>103</v>
      </c>
      <c r="Q157" s="6">
        <f t="shared" si="15"/>
        <v>0.60169491525423724</v>
      </c>
      <c r="R157" s="6">
        <f t="shared" si="16"/>
        <v>0.70454545454545459</v>
      </c>
      <c r="S157" s="6">
        <f t="shared" si="17"/>
        <v>0.70998719590268888</v>
      </c>
      <c r="T157" s="6">
        <f t="shared" si="18"/>
        <v>0.7142857142857143</v>
      </c>
      <c r="U157" s="6">
        <f t="shared" si="19"/>
        <v>1.2272727272727273</v>
      </c>
      <c r="V157" s="6">
        <f t="shared" si="20"/>
        <v>1.25</v>
      </c>
      <c r="W157" s="6">
        <f t="shared" si="21"/>
        <v>0.58588235294117652</v>
      </c>
      <c r="X157" s="6">
        <f t="shared" si="22"/>
        <v>0.66666666666666663</v>
      </c>
      <c r="Y157" s="6">
        <f t="shared" si="23"/>
        <v>0.95833333333333337</v>
      </c>
      <c r="Z157" s="6">
        <f t="shared" si="24"/>
        <v>0.73684210526315785</v>
      </c>
      <c r="AA157" s="6">
        <f t="shared" si="25"/>
        <v>1.1054006968641115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16">
        <v>88</v>
      </c>
      <c r="C158" s="16">
        <v>26</v>
      </c>
      <c r="D158" s="16">
        <v>1053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43</v>
      </c>
      <c r="L158" s="16">
        <v>1492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0.68421052631578949</v>
      </c>
      <c r="S158" s="6">
        <f t="shared" si="17"/>
        <v>0.85470779220779225</v>
      </c>
      <c r="T158" s="6">
        <f t="shared" si="18"/>
        <v>1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0.40406976744186046</v>
      </c>
      <c r="X158" s="6">
        <f t="shared" si="22"/>
        <v>0.40625</v>
      </c>
      <c r="Y158" s="6">
        <f t="shared" si="23"/>
        <v>0.8</v>
      </c>
      <c r="Z158" s="6">
        <f t="shared" si="24"/>
        <v>1.075</v>
      </c>
      <c r="AA158" s="6">
        <f t="shared" si="25"/>
        <v>1.3983130271790065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16">
        <v>85</v>
      </c>
      <c r="C159" s="16">
        <v>31</v>
      </c>
      <c r="D159" s="16">
        <v>988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37</v>
      </c>
      <c r="L159" s="16">
        <v>1008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1</v>
      </c>
      <c r="S159" s="6">
        <f t="shared" si="17"/>
        <v>0.80325203252032518</v>
      </c>
      <c r="T159" s="6">
        <f t="shared" si="18"/>
        <v>1.125</v>
      </c>
      <c r="U159" s="6">
        <f t="shared" si="19"/>
        <v>0.88461538461538458</v>
      </c>
      <c r="V159" s="6">
        <f t="shared" si="20"/>
        <v>1.26</v>
      </c>
      <c r="W159" s="6">
        <f t="shared" si="21"/>
        <v>0.937037037037037</v>
      </c>
      <c r="X159" s="6">
        <f t="shared" si="22"/>
        <v>0.5357142857142857</v>
      </c>
      <c r="Y159" s="6">
        <f t="shared" si="23"/>
        <v>0.53846153846153844</v>
      </c>
      <c r="Z159" s="6">
        <f t="shared" si="24"/>
        <v>0.90243902439024393</v>
      </c>
      <c r="AA159" s="6">
        <f t="shared" si="25"/>
        <v>0.85423728813559319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16">
        <v>72</v>
      </c>
      <c r="C160" s="16">
        <v>16</v>
      </c>
      <c r="D160" s="16">
        <v>730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29</v>
      </c>
      <c r="L160" s="16">
        <v>910</v>
      </c>
      <c r="M160">
        <v>8</v>
      </c>
      <c r="N160">
        <v>70</v>
      </c>
      <c r="Q160" s="6">
        <f t="shared" si="15"/>
        <v>0.6428571428571429</v>
      </c>
      <c r="R160" s="6">
        <f t="shared" si="16"/>
        <v>0.41025641025641024</v>
      </c>
      <c r="S160" s="6">
        <f t="shared" si="17"/>
        <v>0.7080504364694471</v>
      </c>
      <c r="T160" s="6">
        <f t="shared" si="18"/>
        <v>1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1.0134228187919463</v>
      </c>
      <c r="X160" s="6">
        <f t="shared" si="22"/>
        <v>0.3</v>
      </c>
      <c r="Y160" s="6">
        <f t="shared" si="23"/>
        <v>0.75</v>
      </c>
      <c r="Z160" s="6">
        <f t="shared" si="24"/>
        <v>0.74358974358974361</v>
      </c>
      <c r="AA160" s="6">
        <f t="shared" si="25"/>
        <v>1.0224719101123596</v>
      </c>
      <c r="AB160" s="6">
        <f t="shared" si="26"/>
        <v>1.3333333333333333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16">
        <v>53</v>
      </c>
      <c r="C161" s="16">
        <v>20</v>
      </c>
      <c r="D161" s="16">
        <v>391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33</v>
      </c>
      <c r="L161" s="16">
        <v>542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0.48780487804878048</v>
      </c>
      <c r="S161" s="6">
        <f t="shared" si="17"/>
        <v>0.59242424242424241</v>
      </c>
      <c r="T161" s="6">
        <f t="shared" si="18"/>
        <v>1.4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0.83561643835616439</v>
      </c>
      <c r="X161" s="6">
        <f t="shared" si="22"/>
        <v>0.4</v>
      </c>
      <c r="Y161" s="6">
        <f t="shared" si="23"/>
        <v>0.47826086956521741</v>
      </c>
      <c r="Z161" s="6">
        <f t="shared" si="24"/>
        <v>0.71739130434782605</v>
      </c>
      <c r="AA161" s="6">
        <f t="shared" si="25"/>
        <v>1.1291666666666667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16">
        <v>65</v>
      </c>
      <c r="C162" s="16">
        <v>12</v>
      </c>
      <c r="D162" s="16">
        <v>579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38</v>
      </c>
      <c r="L162" s="16">
        <v>813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0.41379310344827586</v>
      </c>
      <c r="S162" s="6">
        <f t="shared" si="17"/>
        <v>0.82714285714285718</v>
      </c>
      <c r="T162" s="6">
        <f t="shared" si="18"/>
        <v>0.53846153846153844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</v>
      </c>
      <c r="X162" s="6">
        <f t="shared" si="22"/>
        <v>0.5</v>
      </c>
      <c r="Y162" s="6">
        <f t="shared" si="23"/>
        <v>0.54545454545454541</v>
      </c>
      <c r="Z162" s="6">
        <f t="shared" si="24"/>
        <v>0.97435897435897434</v>
      </c>
      <c r="AA162" s="6">
        <f t="shared" si="25"/>
        <v>1.110655737704918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16">
        <v>79</v>
      </c>
      <c r="C163" s="16">
        <v>18</v>
      </c>
      <c r="D163" s="16">
        <v>1107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33</v>
      </c>
      <c r="L163" s="16">
        <v>1185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0.8571428571428571</v>
      </c>
      <c r="S163" s="6">
        <f t="shared" si="17"/>
        <v>0.96681222707423575</v>
      </c>
      <c r="T163" s="6">
        <f t="shared" si="18"/>
        <v>0.8571428571428571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0.7932489451476793</v>
      </c>
      <c r="X163" s="6">
        <f t="shared" si="22"/>
        <v>3</v>
      </c>
      <c r="Y163" s="6">
        <f t="shared" si="23"/>
        <v>0.42857142857142855</v>
      </c>
      <c r="Z163" s="6">
        <f t="shared" si="24"/>
        <v>0.91666666666666663</v>
      </c>
      <c r="AA163" s="6">
        <f t="shared" si="25"/>
        <v>0.96185064935064934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16">
        <v>71</v>
      </c>
      <c r="C164" s="16">
        <v>10</v>
      </c>
      <c r="D164" s="16">
        <v>1001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40</v>
      </c>
      <c r="L164" s="16">
        <v>1300</v>
      </c>
      <c r="M164">
        <v>4</v>
      </c>
      <c r="N164">
        <v>63</v>
      </c>
      <c r="Q164" s="6">
        <f t="shared" si="15"/>
        <v>1</v>
      </c>
      <c r="R164" s="6">
        <f t="shared" si="16"/>
        <v>0.32258064516129031</v>
      </c>
      <c r="S164" s="6">
        <f t="shared" si="17"/>
        <v>0.90261496844003608</v>
      </c>
      <c r="T164" s="6">
        <f t="shared" si="18"/>
        <v>0.52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0.63855421686746983</v>
      </c>
      <c r="X164" s="6">
        <f t="shared" si="22"/>
        <v>1.1000000000000001</v>
      </c>
      <c r="Y164" s="6">
        <f t="shared" si="23"/>
        <v>0.52173913043478259</v>
      </c>
      <c r="Z164" s="6">
        <f t="shared" si="24"/>
        <v>1.4285714285714286</v>
      </c>
      <c r="AA164" s="6">
        <f t="shared" si="25"/>
        <v>1.024428684003152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16">
        <v>53</v>
      </c>
      <c r="C165" s="16">
        <v>24</v>
      </c>
      <c r="D165" s="16">
        <v>916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35</v>
      </c>
      <c r="L165" s="16">
        <v>1261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0.92307692307692313</v>
      </c>
      <c r="S165" s="6">
        <f t="shared" si="17"/>
        <v>0.8698955365622032</v>
      </c>
      <c r="T165" s="6">
        <f t="shared" si="18"/>
        <v>0.1891891891891892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0.58992805755395683</v>
      </c>
      <c r="X165" s="6">
        <f t="shared" si="22"/>
        <v>0.15384615384615385</v>
      </c>
      <c r="Y165" s="6">
        <f t="shared" si="23"/>
        <v>0.6</v>
      </c>
      <c r="Z165" s="6">
        <f t="shared" si="24"/>
        <v>0.81395348837209303</v>
      </c>
      <c r="AA165" s="6">
        <f t="shared" si="25"/>
        <v>0.8451742627345844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16">
        <v>56</v>
      </c>
      <c r="C166" s="16">
        <v>17</v>
      </c>
      <c r="D166" s="16">
        <v>802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29</v>
      </c>
      <c r="L166" s="16">
        <v>843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0.54838709677419351</v>
      </c>
      <c r="S166" s="6">
        <f t="shared" si="17"/>
        <v>0.81174089068825916</v>
      </c>
      <c r="T166" s="6">
        <f t="shared" si="18"/>
        <v>0.44444444444444442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0.52569169960474305</v>
      </c>
      <c r="X166" s="6">
        <f t="shared" si="22"/>
        <v>0.6</v>
      </c>
      <c r="Y166" s="6">
        <f t="shared" si="23"/>
        <v>0.5</v>
      </c>
      <c r="Z166" s="6">
        <f t="shared" si="24"/>
        <v>0.78378378378378377</v>
      </c>
      <c r="AA166" s="6">
        <f t="shared" si="25"/>
        <v>0.83630952380952384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16">
        <v>78</v>
      </c>
      <c r="C167" s="16">
        <v>9</v>
      </c>
      <c r="D167" s="16">
        <v>721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33</v>
      </c>
      <c r="L167" s="16">
        <v>890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0.5625</v>
      </c>
      <c r="S167" s="6">
        <f t="shared" si="17"/>
        <v>0.98767123287671232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0.6887417218543046</v>
      </c>
      <c r="X167" s="6">
        <f t="shared" si="22"/>
        <v>0.66666666666666663</v>
      </c>
      <c r="Y167" s="6">
        <f t="shared" si="23"/>
        <v>0.83333333333333337</v>
      </c>
      <c r="Z167" s="6">
        <f t="shared" si="24"/>
        <v>1.1379310344827587</v>
      </c>
      <c r="AA167" s="6">
        <f t="shared" si="25"/>
        <v>0.97802197802197799</v>
      </c>
      <c r="AB167" s="6">
        <f t="shared" si="26"/>
        <v>0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16">
        <v>44</v>
      </c>
      <c r="C168" s="16">
        <v>7</v>
      </c>
      <c r="D168" s="16">
        <v>340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27</v>
      </c>
      <c r="L168" s="16">
        <v>598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0.35</v>
      </c>
      <c r="S168" s="6">
        <f t="shared" si="17"/>
        <v>0.86956521739130432</v>
      </c>
      <c r="T168" s="6">
        <f t="shared" si="18"/>
        <v>0.42857142857142855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0.54098360655737709</v>
      </c>
      <c r="X168" s="6">
        <f t="shared" si="22"/>
        <v>1</v>
      </c>
      <c r="Y168" s="6">
        <f t="shared" si="23"/>
        <v>0.45454545454545453</v>
      </c>
      <c r="Z168" s="6">
        <f t="shared" si="24"/>
        <v>0.81818181818181823</v>
      </c>
      <c r="AA168" s="6">
        <f t="shared" si="25"/>
        <v>1.103321033210332</v>
      </c>
      <c r="AB168" s="6">
        <f t="shared" si="26"/>
        <v>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16">
        <v>26</v>
      </c>
      <c r="C169" s="16">
        <v>8</v>
      </c>
      <c r="D169" s="16">
        <v>421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30</v>
      </c>
      <c r="L169" s="16">
        <v>729</v>
      </c>
      <c r="M169">
        <v>0</v>
      </c>
      <c r="N169">
        <v>29</v>
      </c>
      <c r="Q169" s="6">
        <f t="shared" si="15"/>
        <v>0.4</v>
      </c>
      <c r="R169" s="6">
        <f t="shared" si="16"/>
        <v>0.66666666666666663</v>
      </c>
      <c r="S169" s="6">
        <f t="shared" si="17"/>
        <v>0.72711571675302245</v>
      </c>
      <c r="T169" s="6">
        <f t="shared" si="18"/>
        <v>2.1428571428571428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0.63829787234042556</v>
      </c>
      <c r="X169" s="6">
        <f t="shared" si="22"/>
        <v>2</v>
      </c>
      <c r="Y169" s="6">
        <f t="shared" si="23"/>
        <v>0.25</v>
      </c>
      <c r="Z169" s="6">
        <f t="shared" si="24"/>
        <v>0.78947368421052633</v>
      </c>
      <c r="AA169" s="6">
        <f t="shared" si="25"/>
        <v>0.89667896678966785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16">
        <v>34</v>
      </c>
      <c r="C170" s="16">
        <v>7</v>
      </c>
      <c r="D170" s="16">
        <v>858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28</v>
      </c>
      <c r="L170" s="16">
        <v>1338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0.3888888888888889</v>
      </c>
      <c r="S170" s="6">
        <f t="shared" si="17"/>
        <v>0.77506775067750677</v>
      </c>
      <c r="T170" s="6">
        <f t="shared" si="18"/>
        <v>0.52083333333333337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0.6063829787234043</v>
      </c>
      <c r="X170" s="6">
        <f t="shared" si="22"/>
        <v>0.33333333333333331</v>
      </c>
      <c r="Y170" s="6">
        <f t="shared" si="23"/>
        <v>0.88888888888888884</v>
      </c>
      <c r="Z170" s="6">
        <f t="shared" si="24"/>
        <v>0.84848484848484851</v>
      </c>
      <c r="AA170" s="6">
        <f t="shared" si="25"/>
        <v>1.1291139240506329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16">
        <v>43</v>
      </c>
      <c r="C171" s="16">
        <v>6</v>
      </c>
      <c r="D171" s="16">
        <v>825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32</v>
      </c>
      <c r="L171" s="16">
        <v>1209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0.6</v>
      </c>
      <c r="S171" s="6">
        <f t="shared" si="17"/>
        <v>0.82417582417582413</v>
      </c>
      <c r="T171" s="6">
        <f t="shared" si="18"/>
        <v>1.3076923076923077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0.66666666666666663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0.93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16">
        <v>66</v>
      </c>
      <c r="C172" s="16">
        <v>3</v>
      </c>
      <c r="D172" s="16">
        <v>762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29</v>
      </c>
      <c r="L172" s="16">
        <v>1204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0.125</v>
      </c>
      <c r="S172" s="6">
        <f t="shared" si="17"/>
        <v>0.83187772925764192</v>
      </c>
      <c r="T172" s="6">
        <f t="shared" si="18"/>
        <v>2.7142857142857144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0.91463414634146345</v>
      </c>
      <c r="X172" s="6">
        <f t="shared" si="22"/>
        <v>2</v>
      </c>
      <c r="Y172" s="6">
        <f t="shared" si="23"/>
        <v>0.58333333333333337</v>
      </c>
      <c r="Z172" s="6">
        <f t="shared" si="24"/>
        <v>0.82857142857142863</v>
      </c>
      <c r="AA172" s="6">
        <f t="shared" si="25"/>
        <v>0.95479777954004763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16">
        <v>47</v>
      </c>
      <c r="C173" s="16">
        <v>0</v>
      </c>
      <c r="D173" s="16">
        <v>734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30</v>
      </c>
      <c r="L173" s="16">
        <v>1221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0</v>
      </c>
      <c r="S173" s="6">
        <f t="shared" si="17"/>
        <v>0.91521197007481292</v>
      </c>
      <c r="T173" s="6">
        <f t="shared" si="18"/>
        <v>1.1666666666666667</v>
      </c>
      <c r="U173" s="6">
        <f t="shared" si="19"/>
        <v>0.5</v>
      </c>
      <c r="V173" s="6">
        <f t="shared" si="20"/>
        <v>1.6</v>
      </c>
      <c r="W173" s="6">
        <f t="shared" si="21"/>
        <v>0.59398496240601506</v>
      </c>
      <c r="X173" s="6">
        <f t="shared" si="22"/>
        <v>0.33333333333333331</v>
      </c>
      <c r="Y173" s="6">
        <f t="shared" si="23"/>
        <v>0.7142857142857143</v>
      </c>
      <c r="Z173" s="6">
        <f t="shared" si="24"/>
        <v>1.0344827586206897</v>
      </c>
      <c r="AA173" s="6">
        <f t="shared" si="25"/>
        <v>1.4483985765124556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589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29</v>
      </c>
      <c r="L174" s="16">
        <v>968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0.77777777777777779</v>
      </c>
      <c r="S174" s="6">
        <f t="shared" si="17"/>
        <v>0.81692094313453534</v>
      </c>
      <c r="T174" s="6">
        <f t="shared" si="18"/>
        <v>0.25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0.72115384615384615</v>
      </c>
      <c r="X174" s="6">
        <f t="shared" si="22"/>
        <v>2</v>
      </c>
      <c r="Y174" s="6">
        <f t="shared" si="23"/>
        <v>0.4</v>
      </c>
      <c r="Z174" s="6">
        <f t="shared" si="24"/>
        <v>0.87878787878787878</v>
      </c>
      <c r="AA174" s="6">
        <f t="shared" si="25"/>
        <v>1.0876404494382022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275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22</v>
      </c>
      <c r="L175" s="16">
        <v>601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0.14285714285714285</v>
      </c>
      <c r="S175" s="6">
        <f t="shared" si="17"/>
        <v>0.80882352941176472</v>
      </c>
      <c r="T175" s="6">
        <f t="shared" si="18"/>
        <v>0.33333333333333331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1.0303030303030303</v>
      </c>
      <c r="X175" s="6">
        <f t="shared" si="22"/>
        <v>0.5</v>
      </c>
      <c r="Y175" s="6">
        <f t="shared" si="23"/>
        <v>0.6</v>
      </c>
      <c r="Z175" s="6">
        <f t="shared" si="24"/>
        <v>0.81481481481481477</v>
      </c>
      <c r="AA175" s="6">
        <f t="shared" si="25"/>
        <v>1.0050167224080269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365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20</v>
      </c>
      <c r="L176" s="16">
        <v>748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0.125</v>
      </c>
      <c r="S176" s="6">
        <f t="shared" si="17"/>
        <v>0.8669833729216152</v>
      </c>
      <c r="T176" s="6">
        <f t="shared" si="18"/>
        <v>0.46666666666666667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0.46666666666666667</v>
      </c>
      <c r="X176" s="6">
        <f t="shared" si="22"/>
        <v>0</v>
      </c>
      <c r="Y176" s="6">
        <f t="shared" si="23"/>
        <v>3</v>
      </c>
      <c r="Z176" s="6">
        <f t="shared" si="24"/>
        <v>0.66666666666666663</v>
      </c>
      <c r="AA176" s="6">
        <f t="shared" si="25"/>
        <v>1.0260631001371743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879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25</v>
      </c>
      <c r="L177" s="16">
        <v>1364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0.14285714285714285</v>
      </c>
      <c r="S177" s="6">
        <f t="shared" si="17"/>
        <v>1.0244755244755244</v>
      </c>
      <c r="T177" s="6">
        <f t="shared" si="18"/>
        <v>0.68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0.7807017543859649</v>
      </c>
      <c r="X177" s="6">
        <f t="shared" si="22"/>
        <v>1</v>
      </c>
      <c r="Y177" s="6">
        <f t="shared" si="23"/>
        <v>1.5</v>
      </c>
      <c r="Z177" s="6">
        <f t="shared" si="24"/>
        <v>0.8928571428571429</v>
      </c>
      <c r="AA177" s="6">
        <f t="shared" si="25"/>
        <v>1.0194319880418534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16">
        <v>30</v>
      </c>
      <c r="C178" s="16">
        <v>2</v>
      </c>
      <c r="D178" s="16">
        <v>827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22</v>
      </c>
      <c r="L178" s="16">
        <v>1103</v>
      </c>
      <c r="M178">
        <v>6</v>
      </c>
      <c r="N178">
        <v>30</v>
      </c>
      <c r="Q178" s="6">
        <f t="shared" si="15"/>
        <v>0.69767441860465118</v>
      </c>
      <c r="R178" s="6">
        <f t="shared" si="16"/>
        <v>0.33333333333333331</v>
      </c>
      <c r="S178" s="6">
        <f t="shared" si="17"/>
        <v>1.0024242424242424</v>
      </c>
      <c r="T178" s="6">
        <f t="shared" si="18"/>
        <v>1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0.82075471698113212</v>
      </c>
      <c r="X178" s="6">
        <f t="shared" si="22"/>
        <v>0.5</v>
      </c>
      <c r="Y178" s="6">
        <f t="shared" si="23"/>
        <v>0.5714285714285714</v>
      </c>
      <c r="Z178" s="6">
        <f t="shared" si="24"/>
        <v>0.6875</v>
      </c>
      <c r="AA178" s="6">
        <f t="shared" si="25"/>
        <v>0.91232423490488002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659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23</v>
      </c>
      <c r="L179" s="16">
        <v>1180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1</v>
      </c>
      <c r="S179" s="6">
        <f t="shared" si="17"/>
        <v>0.8648293963254593</v>
      </c>
      <c r="T179" s="6">
        <f t="shared" si="18"/>
        <v>0.47368421052631576</v>
      </c>
      <c r="U179" s="6">
        <f t="shared" si="19"/>
        <v>0.75</v>
      </c>
      <c r="V179" s="6">
        <f t="shared" si="20"/>
        <v>1.5402298850574712</v>
      </c>
      <c r="W179" s="6">
        <f t="shared" si="21"/>
        <v>1.36</v>
      </c>
      <c r="X179" s="6">
        <f t="shared" si="22"/>
        <v>0.75</v>
      </c>
      <c r="Y179" s="6">
        <f t="shared" si="23"/>
        <v>0.42857142857142855</v>
      </c>
      <c r="Z179" s="6">
        <f t="shared" si="24"/>
        <v>0.7931034482758621</v>
      </c>
      <c r="AA179" s="6">
        <f t="shared" si="25"/>
        <v>0.98006644518272423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664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11</v>
      </c>
      <c r="L180" s="16">
        <v>1055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1</v>
      </c>
      <c r="S180" s="6">
        <f t="shared" si="17"/>
        <v>0.90463215258855589</v>
      </c>
      <c r="T180" s="6">
        <f t="shared" si="18"/>
        <v>1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0.98734177215189878</v>
      </c>
      <c r="X180" s="6">
        <f t="shared" si="22"/>
        <v>1</v>
      </c>
      <c r="Y180" s="6">
        <f t="shared" si="23"/>
        <v>1</v>
      </c>
      <c r="Z180" s="6">
        <f t="shared" si="24"/>
        <v>0.36666666666666664</v>
      </c>
      <c r="AA180" s="6">
        <f t="shared" si="25"/>
        <v>0.86404586404586403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521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14</v>
      </c>
      <c r="L181" s="16">
        <v>994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0.88455008488964348</v>
      </c>
      <c r="T181" s="6">
        <f t="shared" si="18"/>
        <v>0</v>
      </c>
      <c r="U181" s="6">
        <f t="shared" si="19"/>
        <v>0.5</v>
      </c>
      <c r="V181" s="6">
        <f t="shared" si="20"/>
        <v>1.0869565217391304</v>
      </c>
      <c r="W181" s="6">
        <f t="shared" si="21"/>
        <v>0.53333333333333333</v>
      </c>
      <c r="X181" s="6">
        <f t="shared" si="22"/>
        <v>0.25</v>
      </c>
      <c r="Y181" s="6">
        <f t="shared" si="23"/>
        <v>0.5</v>
      </c>
      <c r="Z181" s="6">
        <f t="shared" si="24"/>
        <v>0.48275862068965519</v>
      </c>
      <c r="AA181" s="6">
        <f t="shared" si="25"/>
        <v>1.0268595041322315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293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23</v>
      </c>
      <c r="L182" s="16">
        <v>555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1.0654545454545454</v>
      </c>
      <c r="T182" s="6">
        <f t="shared" si="18"/>
        <v>3</v>
      </c>
      <c r="U182" s="6">
        <f t="shared" si="19"/>
        <v>1.2857142857142858</v>
      </c>
      <c r="V182" s="6">
        <f t="shared" si="20"/>
        <v>1.2413793103448276</v>
      </c>
      <c r="W182" s="6">
        <f t="shared" si="21"/>
        <v>0.91176470588235292</v>
      </c>
      <c r="X182" s="6">
        <f t="shared" si="22"/>
        <v>0</v>
      </c>
      <c r="Y182" s="6">
        <f t="shared" si="23"/>
        <v>2.6666666666666665</v>
      </c>
      <c r="Z182" s="6">
        <f t="shared" si="24"/>
        <v>1.0454545454545454</v>
      </c>
      <c r="AA182" s="6">
        <f t="shared" si="25"/>
        <v>0.9234608985024958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357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16</v>
      </c>
      <c r="L183" s="16">
        <v>727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3</v>
      </c>
      <c r="S183" s="6">
        <f t="shared" si="17"/>
        <v>0.9780821917808219</v>
      </c>
      <c r="T183" s="6">
        <f t="shared" si="18"/>
        <v>1.7142857142857142</v>
      </c>
      <c r="U183" s="6">
        <f t="shared" si="19"/>
        <v>0.78260869565217395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0.55555555555555558</v>
      </c>
      <c r="Z183" s="6">
        <f t="shared" si="24"/>
        <v>0.8</v>
      </c>
      <c r="AA183" s="6">
        <f t="shared" si="25"/>
        <v>0.97192513368983957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732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20</v>
      </c>
      <c r="L184" s="16">
        <v>1271</v>
      </c>
      <c r="M184">
        <v>2</v>
      </c>
      <c r="N184">
        <v>25</v>
      </c>
      <c r="Q184" s="6">
        <f t="shared" si="15"/>
        <v>1.2777777777777777</v>
      </c>
      <c r="R184" s="6">
        <f t="shared" si="16"/>
        <v>9</v>
      </c>
      <c r="S184" s="6">
        <f t="shared" si="17"/>
        <v>0.83276450511945388</v>
      </c>
      <c r="T184" s="6">
        <f t="shared" si="18"/>
        <v>0.6470588235294118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0.5730337078651685</v>
      </c>
      <c r="X184" s="6">
        <f t="shared" si="22"/>
        <v>1.2</v>
      </c>
      <c r="Y184" s="6">
        <f t="shared" si="23"/>
        <v>0.25</v>
      </c>
      <c r="Z184" s="6">
        <f t="shared" si="24"/>
        <v>0.8</v>
      </c>
      <c r="AA184" s="6">
        <f t="shared" si="25"/>
        <v>0.93181818181818177</v>
      </c>
      <c r="AB184" s="6">
        <f t="shared" si="26"/>
        <v>0.66666666666666663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16">
        <v>21</v>
      </c>
      <c r="C185" s="16">
        <v>8</v>
      </c>
      <c r="D185" s="16">
        <v>683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15</v>
      </c>
      <c r="L185" s="16">
        <v>1057</v>
      </c>
      <c r="M185">
        <v>2</v>
      </c>
      <c r="N185">
        <v>24</v>
      </c>
      <c r="Q185" s="6">
        <f t="shared" si="15"/>
        <v>0.7</v>
      </c>
      <c r="R185" s="6">
        <f t="shared" si="16"/>
        <v>4</v>
      </c>
      <c r="S185" s="6">
        <f t="shared" si="17"/>
        <v>0.82587666263603388</v>
      </c>
      <c r="T185" s="6">
        <f t="shared" si="18"/>
        <v>0.52941176470588236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1.1379310344827587</v>
      </c>
      <c r="X185" s="6">
        <f t="shared" si="22"/>
        <v>1</v>
      </c>
      <c r="Y185" s="6">
        <f t="shared" si="23"/>
        <v>2</v>
      </c>
      <c r="Z185" s="6">
        <f t="shared" si="24"/>
        <v>0.68181818181818177</v>
      </c>
      <c r="AA185" s="6">
        <f t="shared" si="25"/>
        <v>0.95829555757026297</v>
      </c>
      <c r="AB185" s="6">
        <f t="shared" si="26"/>
        <v>0.33333333333333331</v>
      </c>
      <c r="AC185" s="6">
        <f t="shared" si="27"/>
        <v>0.8</v>
      </c>
    </row>
    <row r="186" spans="1:29" x14ac:dyDescent="0.25">
      <c r="A186" s="3">
        <f t="shared" si="28"/>
        <v>42552</v>
      </c>
      <c r="B186" s="16">
        <v>30</v>
      </c>
      <c r="C186" s="16">
        <v>5</v>
      </c>
      <c r="D186" s="16">
        <v>680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Q186" s="6">
        <f t="shared" si="15"/>
        <v>0.88235294117647056</v>
      </c>
      <c r="R186" s="6">
        <f t="shared" si="16"/>
        <v>1.6666666666666667</v>
      </c>
      <c r="S186" s="6">
        <f t="shared" si="17"/>
        <v>1.0318664643399089</v>
      </c>
      <c r="T186" s="6">
        <f t="shared" si="18"/>
        <v>0.33333333333333331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0.39215686274509803</v>
      </c>
      <c r="X186" s="6">
        <f t="shared" si="22"/>
        <v>1</v>
      </c>
      <c r="Y186" s="6">
        <f t="shared" si="23"/>
        <v>0.66666666666666663</v>
      </c>
      <c r="Z186" s="6">
        <f t="shared" si="24"/>
        <v>0.65217391304347827</v>
      </c>
      <c r="AA186" s="6">
        <f t="shared" si="25"/>
        <v>1.0822033898305086</v>
      </c>
      <c r="AB186" s="6">
        <f t="shared" si="26"/>
        <v>0</v>
      </c>
      <c r="AC186" s="6">
        <f t="shared" si="27"/>
        <v>1.35</v>
      </c>
    </row>
    <row r="187" spans="1:29" x14ac:dyDescent="0.25">
      <c r="A187" s="3">
        <f t="shared" si="28"/>
        <v>42553</v>
      </c>
      <c r="B187" s="16">
        <v>15</v>
      </c>
      <c r="C187" s="16">
        <v>18</v>
      </c>
      <c r="D187" s="16">
        <v>633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8</v>
      </c>
      <c r="L187" s="16">
        <v>1264</v>
      </c>
      <c r="M187">
        <v>2</v>
      </c>
      <c r="N187">
        <v>21</v>
      </c>
      <c r="Q187" s="6">
        <f t="shared" si="15"/>
        <v>0.5</v>
      </c>
      <c r="R187" s="6">
        <f t="shared" si="16"/>
        <v>2.25</v>
      </c>
      <c r="S187" s="6">
        <f t="shared" si="17"/>
        <v>0.95331325301204817</v>
      </c>
      <c r="T187" s="6">
        <f t="shared" si="18"/>
        <v>0.6428571428571429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0.61538461538461542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1.1981042654028435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274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15</v>
      </c>
      <c r="L188" s="16">
        <v>1111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0.52591170825335898</v>
      </c>
      <c r="T188" s="6">
        <f t="shared" si="18"/>
        <v>1</v>
      </c>
      <c r="U188" s="6">
        <f t="shared" si="19"/>
        <v>0.875</v>
      </c>
      <c r="V188" s="6">
        <f t="shared" si="20"/>
        <v>1.1839999999999999</v>
      </c>
      <c r="W188" s="6">
        <f t="shared" si="21"/>
        <v>0.875</v>
      </c>
      <c r="X188" s="6">
        <f t="shared" si="22"/>
        <v>3</v>
      </c>
      <c r="Y188" s="6">
        <f t="shared" si="23"/>
        <v>1</v>
      </c>
      <c r="Z188" s="6">
        <f t="shared" si="24"/>
        <v>1.0714285714285714</v>
      </c>
      <c r="AA188" s="6">
        <f t="shared" si="25"/>
        <v>1.1177062374245472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270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9</v>
      </c>
      <c r="L189" s="16">
        <v>535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0</v>
      </c>
      <c r="S189" s="6">
        <f t="shared" si="17"/>
        <v>0.92150170648464169</v>
      </c>
      <c r="T189" s="6">
        <f t="shared" si="18"/>
        <v>1.6666666666666667</v>
      </c>
      <c r="U189" s="6">
        <f t="shared" si="19"/>
        <v>0.77777777777777779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0.375</v>
      </c>
      <c r="Z189" s="6">
        <f t="shared" si="24"/>
        <v>0.39130434782608697</v>
      </c>
      <c r="AA189" s="6">
        <f t="shared" si="25"/>
        <v>0.963963963963964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392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15</v>
      </c>
      <c r="L190" s="16">
        <v>656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1.0980392156862746</v>
      </c>
      <c r="T190" s="6">
        <f t="shared" si="18"/>
        <v>0.5</v>
      </c>
      <c r="U190" s="6">
        <f t="shared" si="19"/>
        <v>0.72222222222222221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0.4</v>
      </c>
      <c r="Z190" s="6">
        <f t="shared" si="24"/>
        <v>0.9375</v>
      </c>
      <c r="AA190" s="6">
        <f t="shared" si="25"/>
        <v>0.90233837689133423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1003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12</v>
      </c>
      <c r="L191" s="16">
        <v>1312</v>
      </c>
      <c r="M191">
        <v>1</v>
      </c>
      <c r="N191">
        <v>18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1.3702185792349726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1.0392156862745099</v>
      </c>
      <c r="X191" s="6">
        <f t="shared" si="22"/>
        <v>0.66666666666666663</v>
      </c>
      <c r="Y191" s="6">
        <f t="shared" si="23"/>
        <v>0.33333333333333331</v>
      </c>
      <c r="Z191" s="6">
        <f t="shared" si="24"/>
        <v>0.6</v>
      </c>
      <c r="AA191" s="6">
        <f t="shared" si="25"/>
        <v>1.032258064516129</v>
      </c>
      <c r="AB191" s="6">
        <f t="shared" si="26"/>
        <v>0.5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913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11</v>
      </c>
      <c r="L192" s="16">
        <v>1187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0.5</v>
      </c>
      <c r="S192" s="6">
        <f t="shared" si="17"/>
        <v>1.3367496339677891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0.5757575757575758</v>
      </c>
      <c r="X192" s="6">
        <f t="shared" si="22"/>
        <v>1.5</v>
      </c>
      <c r="Y192" s="6">
        <f t="shared" si="23"/>
        <v>0.375</v>
      </c>
      <c r="Z192" s="6">
        <f t="shared" si="24"/>
        <v>0.73333333333333328</v>
      </c>
      <c r="AA192" s="6">
        <f t="shared" si="25"/>
        <v>1.1229895931882687</v>
      </c>
      <c r="AB192" s="6">
        <f t="shared" si="26"/>
        <v>0</v>
      </c>
      <c r="AC192" s="6">
        <f t="shared" si="27"/>
        <v>1.0833333333333333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979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15</v>
      </c>
      <c r="L193" s="16">
        <v>1199</v>
      </c>
      <c r="M193">
        <v>5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1</v>
      </c>
      <c r="S193" s="6">
        <f t="shared" ref="S193:S256" si="31">IF(ISERROR(D193/D186),1,D193/D186)</f>
        <v>1.4397058823529412</v>
      </c>
      <c r="T193" s="6">
        <f t="shared" ref="T193:T256" si="32">IF(ISERROR(E193/E186),1,E193/E186)</f>
        <v>3.3333333333333335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0.8</v>
      </c>
      <c r="X193" s="6">
        <f t="shared" ref="X193:X256" si="36">IF(ISERROR(I193/I186),1,I193/I186)</f>
        <v>0</v>
      </c>
      <c r="Y193" s="6">
        <f t="shared" ref="Y193:Y256" si="37">IF(ISERROR(J193/J186),1,J193/J186)</f>
        <v>0.5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0.93891934220830076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0.44444444444444442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863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14</v>
      </c>
      <c r="L194" s="16">
        <v>1270</v>
      </c>
      <c r="M194">
        <v>1</v>
      </c>
      <c r="N194">
        <v>10</v>
      </c>
      <c r="Q194" s="6">
        <f t="shared" si="29"/>
        <v>0.8</v>
      </c>
      <c r="R194" s="6">
        <f t="shared" si="30"/>
        <v>0.1111111111111111</v>
      </c>
      <c r="S194" s="6">
        <f t="shared" si="31"/>
        <v>1.363349131121643</v>
      </c>
      <c r="T194" s="6">
        <f t="shared" si="32"/>
        <v>0.55555555555555558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0.70833333333333337</v>
      </c>
      <c r="X194" s="6">
        <f t="shared" si="36"/>
        <v>0</v>
      </c>
      <c r="Y194" s="6">
        <f t="shared" si="37"/>
        <v>0.4</v>
      </c>
      <c r="Z194" s="6">
        <f t="shared" si="38"/>
        <v>1.75</v>
      </c>
      <c r="AA194" s="6">
        <f t="shared" si="39"/>
        <v>1.004746835443038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1</v>
      </c>
      <c r="D195" s="16">
        <v>752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10</v>
      </c>
      <c r="L195" s="16">
        <v>968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2.7445255474452557</v>
      </c>
      <c r="T195" s="6">
        <f t="shared" si="32"/>
        <v>0.5</v>
      </c>
      <c r="U195" s="6">
        <f t="shared" si="33"/>
        <v>0.5714285714285714</v>
      </c>
      <c r="V195" s="6">
        <f t="shared" si="34"/>
        <v>1.2702702702702702</v>
      </c>
      <c r="W195" s="6">
        <f t="shared" si="35"/>
        <v>0.48571428571428571</v>
      </c>
      <c r="X195" s="6">
        <f t="shared" si="36"/>
        <v>0</v>
      </c>
      <c r="Y195" s="6">
        <f t="shared" si="37"/>
        <v>0</v>
      </c>
      <c r="Z195" s="6">
        <f t="shared" si="38"/>
        <v>0.66666666666666663</v>
      </c>
      <c r="AA195" s="6">
        <f t="shared" si="39"/>
        <v>0.87128712871287128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16">
        <v>9</v>
      </c>
      <c r="C196" s="16">
        <v>1</v>
      </c>
      <c r="D196" s="16">
        <v>392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8</v>
      </c>
      <c r="L196" s="16">
        <v>659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1.4518518518518519</v>
      </c>
      <c r="T196" s="6">
        <f t="shared" si="32"/>
        <v>0</v>
      </c>
      <c r="U196" s="6">
        <f t="shared" si="33"/>
        <v>0.42857142857142855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0.66666666666666663</v>
      </c>
      <c r="Z196" s="6">
        <f t="shared" si="38"/>
        <v>0.88888888888888884</v>
      </c>
      <c r="AA196" s="6">
        <f t="shared" si="39"/>
        <v>1.2317757009345793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16">
        <v>13</v>
      </c>
      <c r="C197" s="16">
        <v>1</v>
      </c>
      <c r="D197" s="16">
        <v>476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12</v>
      </c>
      <c r="L197" s="16">
        <v>770</v>
      </c>
      <c r="M197">
        <v>0</v>
      </c>
      <c r="N197">
        <v>7</v>
      </c>
      <c r="Q197" s="6">
        <f t="shared" si="29"/>
        <v>1.625</v>
      </c>
      <c r="R197" s="6">
        <f t="shared" si="30"/>
        <v>0.33333333333333331</v>
      </c>
      <c r="S197" s="6">
        <f t="shared" si="31"/>
        <v>1.2142857142857142</v>
      </c>
      <c r="T197" s="6">
        <f t="shared" si="32"/>
        <v>0.83333333333333337</v>
      </c>
      <c r="U197" s="6">
        <f t="shared" si="33"/>
        <v>1.3846153846153846</v>
      </c>
      <c r="V197" s="6">
        <f t="shared" si="34"/>
        <v>1.26875</v>
      </c>
      <c r="W197" s="6">
        <f t="shared" si="35"/>
        <v>0.72727272727272729</v>
      </c>
      <c r="X197" s="6">
        <f t="shared" si="36"/>
        <v>0</v>
      </c>
      <c r="Y197" s="6">
        <f t="shared" si="37"/>
        <v>2</v>
      </c>
      <c r="Z197" s="6">
        <f t="shared" si="38"/>
        <v>0.8</v>
      </c>
      <c r="AA197" s="6">
        <f t="shared" si="39"/>
        <v>1.1737804878048781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961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8</v>
      </c>
      <c r="L198" s="16">
        <v>1341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0.75</v>
      </c>
      <c r="S198" s="6">
        <f t="shared" si="31"/>
        <v>0.95812562313060823</v>
      </c>
      <c r="T198" s="6">
        <f t="shared" si="32"/>
        <v>0.45454545454545453</v>
      </c>
      <c r="U198" s="6">
        <f t="shared" si="33"/>
        <v>5.4615384615384617</v>
      </c>
      <c r="V198" s="6">
        <f t="shared" si="34"/>
        <v>0.89500000000000002</v>
      </c>
      <c r="W198" s="6">
        <f t="shared" si="35"/>
        <v>0.86792452830188682</v>
      </c>
      <c r="X198" s="6">
        <f t="shared" si="36"/>
        <v>0</v>
      </c>
      <c r="Y198" s="6">
        <f t="shared" si="37"/>
        <v>0</v>
      </c>
      <c r="Z198" s="6">
        <f t="shared" si="38"/>
        <v>0.66666666666666663</v>
      </c>
      <c r="AA198" s="6">
        <f t="shared" si="39"/>
        <v>1.0221036585365855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1023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6</v>
      </c>
      <c r="L199" s="16">
        <v>1261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1.1204819277108433</v>
      </c>
      <c r="T199" s="6">
        <f t="shared" si="32"/>
        <v>0.33333333333333331</v>
      </c>
      <c r="U199" s="6">
        <f t="shared" si="33"/>
        <v>0.625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1</v>
      </c>
      <c r="Z199" s="6">
        <f t="shared" si="38"/>
        <v>0.54545454545454541</v>
      </c>
      <c r="AA199" s="6">
        <f t="shared" si="39"/>
        <v>1.0623420387531592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982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0.6</v>
      </c>
      <c r="S200" s="6">
        <f t="shared" si="31"/>
        <v>1.0030643513789581</v>
      </c>
      <c r="T200" s="6">
        <f t="shared" si="32"/>
        <v>0.9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0.71875</v>
      </c>
      <c r="X200" s="6">
        <f t="shared" si="36"/>
        <v>1</v>
      </c>
      <c r="Y200" s="6">
        <f t="shared" si="37"/>
        <v>5</v>
      </c>
      <c r="Z200" s="6">
        <f t="shared" si="38"/>
        <v>0.4</v>
      </c>
      <c r="AA200" s="6">
        <f t="shared" si="39"/>
        <v>1.0834028356964136</v>
      </c>
      <c r="AB200" s="6">
        <f t="shared" si="40"/>
        <v>0.2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972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7</v>
      </c>
      <c r="L201" s="16">
        <v>1110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2</v>
      </c>
      <c r="S201" s="6">
        <f t="shared" si="31"/>
        <v>1.1263035921205098</v>
      </c>
      <c r="T201" s="6">
        <f t="shared" si="32"/>
        <v>0.6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0.79411764705882348</v>
      </c>
      <c r="X201" s="6">
        <f t="shared" si="36"/>
        <v>1</v>
      </c>
      <c r="Y201" s="6">
        <f t="shared" si="37"/>
        <v>2.5</v>
      </c>
      <c r="Z201" s="6">
        <f t="shared" si="38"/>
        <v>0.5</v>
      </c>
      <c r="AA201" s="6">
        <f t="shared" si="39"/>
        <v>0.87401574803149606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830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11</v>
      </c>
      <c r="L202" s="16">
        <v>885</v>
      </c>
      <c r="M202">
        <v>1</v>
      </c>
      <c r="N202">
        <v>9</v>
      </c>
      <c r="Q202" s="6">
        <f t="shared" si="29"/>
        <v>2</v>
      </c>
      <c r="R202" s="6">
        <f t="shared" si="30"/>
        <v>0</v>
      </c>
      <c r="S202" s="6">
        <f t="shared" si="31"/>
        <v>1.1037234042553192</v>
      </c>
      <c r="T202" s="6">
        <f t="shared" si="32"/>
        <v>0.5</v>
      </c>
      <c r="U202" s="6">
        <f t="shared" si="33"/>
        <v>2.25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</v>
      </c>
      <c r="Z202" s="6">
        <f t="shared" si="38"/>
        <v>1.1000000000000001</v>
      </c>
      <c r="AA202" s="6">
        <f t="shared" si="39"/>
        <v>0.91425619834710747</v>
      </c>
      <c r="AB202" s="6">
        <f t="shared" si="40"/>
        <v>0.5</v>
      </c>
      <c r="AC202" s="6">
        <f t="shared" si="41"/>
        <v>0.6428571428571429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426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0</v>
      </c>
      <c r="S203" s="6">
        <f t="shared" si="31"/>
        <v>1.0867346938775511</v>
      </c>
      <c r="T203" s="6">
        <f t="shared" si="32"/>
        <v>1</v>
      </c>
      <c r="U203" s="6">
        <f t="shared" si="33"/>
        <v>2.6666666666666665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1.5</v>
      </c>
      <c r="Z203" s="6">
        <f t="shared" si="38"/>
        <v>0.875</v>
      </c>
      <c r="AA203" s="6">
        <f t="shared" si="39"/>
        <v>1.0864946889226099</v>
      </c>
      <c r="AB203" s="6">
        <f t="shared" si="40"/>
        <v>1</v>
      </c>
      <c r="AC203" s="6">
        <f t="shared" si="41"/>
        <v>0.4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537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6</v>
      </c>
      <c r="L204" s="16">
        <v>718</v>
      </c>
      <c r="M204">
        <v>0</v>
      </c>
      <c r="N204">
        <v>6</v>
      </c>
      <c r="Q204" s="6">
        <f t="shared" si="29"/>
        <v>1</v>
      </c>
      <c r="R204" s="6">
        <f t="shared" si="30"/>
        <v>2</v>
      </c>
      <c r="S204" s="6">
        <f t="shared" si="31"/>
        <v>1.1281512605042017</v>
      </c>
      <c r="T204" s="6">
        <f t="shared" si="32"/>
        <v>2</v>
      </c>
      <c r="U204" s="6">
        <f t="shared" si="33"/>
        <v>0.44444444444444442</v>
      </c>
      <c r="V204" s="6">
        <f t="shared" si="34"/>
        <v>1.0689655172413792</v>
      </c>
      <c r="W204" s="6">
        <f t="shared" si="35"/>
        <v>1.25</v>
      </c>
      <c r="X204" s="6">
        <f t="shared" si="36"/>
        <v>1</v>
      </c>
      <c r="Y204" s="6">
        <f t="shared" si="37"/>
        <v>0.25</v>
      </c>
      <c r="Z204" s="6">
        <f t="shared" si="38"/>
        <v>0.5</v>
      </c>
      <c r="AA204" s="6">
        <f t="shared" si="39"/>
        <v>0.93246753246753245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1195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7</v>
      </c>
      <c r="L205" s="16">
        <v>1346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1.2434963579604579</v>
      </c>
      <c r="T205" s="6">
        <f t="shared" si="32"/>
        <v>1.4</v>
      </c>
      <c r="U205" s="6">
        <f t="shared" si="33"/>
        <v>0.18309859154929578</v>
      </c>
      <c r="V205" s="6">
        <f t="shared" si="34"/>
        <v>1.2793296089385475</v>
      </c>
      <c r="W205" s="6">
        <f t="shared" si="35"/>
        <v>0.54347826086956519</v>
      </c>
      <c r="X205" s="6">
        <f t="shared" si="36"/>
        <v>1</v>
      </c>
      <c r="Y205" s="6">
        <f t="shared" si="37"/>
        <v>1</v>
      </c>
      <c r="Z205" s="6">
        <f t="shared" si="38"/>
        <v>0.875</v>
      </c>
      <c r="AA205" s="6">
        <f t="shared" si="39"/>
        <v>1.0037285607755406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1239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6</v>
      </c>
      <c r="L206" s="16">
        <v>1293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0.5</v>
      </c>
      <c r="S206" s="6">
        <f t="shared" si="31"/>
        <v>1.2111436950146628</v>
      </c>
      <c r="T206" s="6">
        <f t="shared" si="32"/>
        <v>0.5</v>
      </c>
      <c r="U206" s="6">
        <f t="shared" si="33"/>
        <v>0.35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0.33333333333333331</v>
      </c>
      <c r="Z206" s="6">
        <f t="shared" si="38"/>
        <v>1</v>
      </c>
      <c r="AA206" s="6">
        <f t="shared" si="39"/>
        <v>1.0253766851704995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1195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5</v>
      </c>
      <c r="L207" s="16">
        <v>1317</v>
      </c>
      <c r="M207">
        <v>8</v>
      </c>
      <c r="N207">
        <v>4</v>
      </c>
      <c r="Q207" s="6">
        <f t="shared" si="29"/>
        <v>0.5</v>
      </c>
      <c r="R207" s="6">
        <f t="shared" si="30"/>
        <v>1</v>
      </c>
      <c r="S207" s="6">
        <f t="shared" si="31"/>
        <v>1.2169042769857434</v>
      </c>
      <c r="T207" s="6">
        <f t="shared" si="32"/>
        <v>0.55555555555555558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0.39130434782608697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1.0138568129330254</v>
      </c>
      <c r="AB207" s="6">
        <f t="shared" si="40"/>
        <v>8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1170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3</v>
      </c>
      <c r="L208" s="16">
        <v>1178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0.75</v>
      </c>
      <c r="S208" s="6">
        <f t="shared" si="31"/>
        <v>1.2037037037037037</v>
      </c>
      <c r="T208" s="6">
        <f t="shared" si="32"/>
        <v>4.666666666666667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1.1851851851851851</v>
      </c>
      <c r="X208" s="6">
        <f t="shared" si="36"/>
        <v>1</v>
      </c>
      <c r="Y208" s="6">
        <f t="shared" si="37"/>
        <v>0.4</v>
      </c>
      <c r="Z208" s="6">
        <f t="shared" si="38"/>
        <v>0.42857142857142855</v>
      </c>
      <c r="AA208" s="6">
        <f t="shared" si="39"/>
        <v>1.0612612612612613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16">
        <v>5</v>
      </c>
      <c r="C209" s="16">
        <v>1</v>
      </c>
      <c r="D209" s="16">
        <v>930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1</v>
      </c>
      <c r="L209" s="16">
        <v>1111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1.1204819277108433</v>
      </c>
      <c r="T209" s="6">
        <f t="shared" si="32"/>
        <v>0.5</v>
      </c>
      <c r="U209" s="6">
        <f t="shared" si="33"/>
        <v>0.44444444444444442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2.5</v>
      </c>
      <c r="Z209" s="6">
        <f t="shared" si="38"/>
        <v>9.0909090909090912E-2</v>
      </c>
      <c r="AA209" s="6">
        <f t="shared" si="39"/>
        <v>1.2553672316384181</v>
      </c>
      <c r="AB209" s="6">
        <f t="shared" si="40"/>
        <v>0</v>
      </c>
      <c r="AC209" s="6">
        <f t="shared" si="41"/>
        <v>0.44444444444444442</v>
      </c>
    </row>
    <row r="210" spans="1:29" x14ac:dyDescent="0.25">
      <c r="A210" s="3">
        <f t="shared" si="42"/>
        <v>42576</v>
      </c>
      <c r="B210" s="16">
        <v>5</v>
      </c>
      <c r="C210" s="16">
        <v>1</v>
      </c>
      <c r="D210" s="16">
        <v>465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2</v>
      </c>
      <c r="L210" s="16">
        <v>556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1.091549295774648</v>
      </c>
      <c r="T210" s="6">
        <f t="shared" si="32"/>
        <v>1</v>
      </c>
      <c r="U210" s="6">
        <f t="shared" si="33"/>
        <v>0.5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0.33333333333333331</v>
      </c>
      <c r="Z210" s="6">
        <f t="shared" si="38"/>
        <v>0.2857142857142857</v>
      </c>
      <c r="AA210" s="6">
        <f t="shared" si="39"/>
        <v>0.77653631284916202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0</v>
      </c>
      <c r="D211" s="16">
        <v>597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6</v>
      </c>
      <c r="L211" s="16">
        <v>627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0</v>
      </c>
      <c r="S211" s="6">
        <f t="shared" si="31"/>
        <v>1.1117318435754191</v>
      </c>
      <c r="T211" s="6">
        <f t="shared" si="32"/>
        <v>0.2</v>
      </c>
      <c r="U211" s="6">
        <f t="shared" si="33"/>
        <v>1.125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0.87325905292479111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1335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4</v>
      </c>
      <c r="L212" s="16">
        <v>955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1</v>
      </c>
      <c r="S212" s="6">
        <f t="shared" si="31"/>
        <v>1.1171548117154813</v>
      </c>
      <c r="T212" s="6">
        <f t="shared" si="32"/>
        <v>0.2857142857142857</v>
      </c>
      <c r="U212" s="6">
        <f t="shared" si="33"/>
        <v>1.0769230769230769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2</v>
      </c>
      <c r="Z212" s="6">
        <f t="shared" si="38"/>
        <v>0.5714285714285714</v>
      </c>
      <c r="AA212" s="6">
        <f t="shared" si="39"/>
        <v>0.70950965824665679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1469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1</v>
      </c>
      <c r="L213" s="16">
        <v>1554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1.1856335754640839</v>
      </c>
      <c r="T213" s="6">
        <f t="shared" si="32"/>
        <v>2.5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0.16666666666666666</v>
      </c>
      <c r="AA213" s="6">
        <f t="shared" si="39"/>
        <v>1.2018561484918793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1853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0</v>
      </c>
      <c r="L214" s="16">
        <v>1189</v>
      </c>
      <c r="M214">
        <v>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1.5506276150627616</v>
      </c>
      <c r="T214" s="6">
        <f t="shared" si="32"/>
        <v>1.8</v>
      </c>
      <c r="U214" s="6">
        <f t="shared" si="33"/>
        <v>1.6</v>
      </c>
      <c r="V214" s="6">
        <f t="shared" si="34"/>
        <v>1.0226244343891402</v>
      </c>
      <c r="W214" s="6">
        <f t="shared" si="35"/>
        <v>0.22222222222222221</v>
      </c>
      <c r="X214" s="6">
        <f t="shared" si="36"/>
        <v>1</v>
      </c>
      <c r="Y214" s="6">
        <f t="shared" si="37"/>
        <v>1.5</v>
      </c>
      <c r="Z214" s="6">
        <f t="shared" si="38"/>
        <v>0</v>
      </c>
      <c r="AA214" s="6">
        <f t="shared" si="39"/>
        <v>0.90280941533788917</v>
      </c>
      <c r="AB214" s="6">
        <f t="shared" si="40"/>
        <v>0.125</v>
      </c>
      <c r="AC214" s="6">
        <f t="shared" si="41"/>
        <v>3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1455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2</v>
      </c>
      <c r="L215" s="16">
        <v>1191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1.2435897435897436</v>
      </c>
      <c r="T215" s="6">
        <f t="shared" si="32"/>
        <v>0.21428571428571427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0.5625</v>
      </c>
      <c r="X215" s="6">
        <f t="shared" si="36"/>
        <v>1</v>
      </c>
      <c r="Y215" s="6">
        <f t="shared" si="37"/>
        <v>1</v>
      </c>
      <c r="Z215" s="6">
        <f t="shared" si="38"/>
        <v>0.66666666666666663</v>
      </c>
      <c r="AA215" s="6">
        <f t="shared" si="39"/>
        <v>1.0110356536502547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16">
        <v>5</v>
      </c>
      <c r="C216" s="16">
        <v>9</v>
      </c>
      <c r="D216" s="16">
        <v>1040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Q216" s="6">
        <f t="shared" si="29"/>
        <v>1</v>
      </c>
      <c r="R216" s="6">
        <f t="shared" si="30"/>
        <v>9</v>
      </c>
      <c r="S216" s="6">
        <f t="shared" si="31"/>
        <v>1.118279569892473</v>
      </c>
      <c r="T216" s="6">
        <f t="shared" si="32"/>
        <v>2</v>
      </c>
      <c r="U216" s="6">
        <f t="shared" si="33"/>
        <v>0.75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0.6</v>
      </c>
      <c r="Z216" s="6">
        <f t="shared" si="38"/>
        <v>2</v>
      </c>
      <c r="AA216" s="6">
        <f t="shared" si="39"/>
        <v>0.94329432943294333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16">
        <v>8</v>
      </c>
      <c r="C217" s="16">
        <v>9</v>
      </c>
      <c r="D217" s="16">
        <v>427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3</v>
      </c>
      <c r="L217" s="16">
        <v>514</v>
      </c>
      <c r="M217">
        <v>0</v>
      </c>
      <c r="N217">
        <v>4</v>
      </c>
      <c r="Q217" s="6">
        <f t="shared" si="29"/>
        <v>1.6</v>
      </c>
      <c r="R217" s="6">
        <f t="shared" si="30"/>
        <v>9</v>
      </c>
      <c r="S217" s="6">
        <f t="shared" si="31"/>
        <v>0.91827956989247317</v>
      </c>
      <c r="T217" s="6">
        <f t="shared" si="32"/>
        <v>0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</v>
      </c>
      <c r="Z217" s="6">
        <f t="shared" si="38"/>
        <v>1.5</v>
      </c>
      <c r="AA217" s="6">
        <f t="shared" si="39"/>
        <v>0.92446043165467628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9</v>
      </c>
      <c r="D218" s="16">
        <v>605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4</v>
      </c>
      <c r="L218" s="16">
        <v>572</v>
      </c>
      <c r="M218">
        <v>0</v>
      </c>
      <c r="N218">
        <v>2</v>
      </c>
      <c r="Q218" s="6">
        <f t="shared" si="29"/>
        <v>2.4</v>
      </c>
      <c r="R218" s="6">
        <f t="shared" si="30"/>
        <v>1</v>
      </c>
      <c r="S218" s="6">
        <f t="shared" si="31"/>
        <v>1.0134003350083751</v>
      </c>
      <c r="T218" s="6">
        <f t="shared" si="32"/>
        <v>3</v>
      </c>
      <c r="U218" s="6">
        <f t="shared" si="33"/>
        <v>2.4444444444444446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2.5</v>
      </c>
      <c r="Z218" s="6">
        <f t="shared" si="38"/>
        <v>0.66666666666666663</v>
      </c>
      <c r="AA218" s="6">
        <f t="shared" si="39"/>
        <v>0.91228070175438591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16">
        <v>5</v>
      </c>
      <c r="C219" s="16">
        <v>27</v>
      </c>
      <c r="D219" s="16">
        <v>1417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2</v>
      </c>
      <c r="L219" s="16">
        <v>1394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13.5</v>
      </c>
      <c r="S219" s="6">
        <f t="shared" si="31"/>
        <v>1.0614232209737828</v>
      </c>
      <c r="T219" s="6">
        <f t="shared" si="32"/>
        <v>0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0.75</v>
      </c>
      <c r="Z219" s="6">
        <f t="shared" si="38"/>
        <v>0.5</v>
      </c>
      <c r="AA219" s="6">
        <f t="shared" si="39"/>
        <v>1.4596858638743455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1341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1</v>
      </c>
      <c r="L220" s="16">
        <v>1322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0.2</v>
      </c>
      <c r="S220" s="6">
        <f t="shared" si="31"/>
        <v>0.91286589516678007</v>
      </c>
      <c r="T220" s="6">
        <f t="shared" si="32"/>
        <v>2.6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5</v>
      </c>
      <c r="Z220" s="6">
        <f t="shared" si="38"/>
        <v>1</v>
      </c>
      <c r="AA220" s="6">
        <f t="shared" si="39"/>
        <v>0.85070785070785071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1231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4</v>
      </c>
      <c r="L221" s="16">
        <v>1226</v>
      </c>
      <c r="M221">
        <v>5</v>
      </c>
      <c r="N221">
        <v>4</v>
      </c>
      <c r="Q221" s="6">
        <f t="shared" si="29"/>
        <v>2</v>
      </c>
      <c r="R221" s="6">
        <f t="shared" si="30"/>
        <v>0.5</v>
      </c>
      <c r="S221" s="6">
        <f t="shared" si="31"/>
        <v>0.66432811656772806</v>
      </c>
      <c r="T221" s="6">
        <f t="shared" si="32"/>
        <v>0.77777777777777779</v>
      </c>
      <c r="U221" s="6">
        <f t="shared" si="33"/>
        <v>0.4375</v>
      </c>
      <c r="V221" s="6">
        <f t="shared" si="34"/>
        <v>0.76991150442477874</v>
      </c>
      <c r="W221" s="6">
        <f t="shared" si="35"/>
        <v>9</v>
      </c>
      <c r="X221" s="6">
        <f t="shared" si="36"/>
        <v>1</v>
      </c>
      <c r="Y221" s="6">
        <f t="shared" si="37"/>
        <v>1.6666666666666667</v>
      </c>
      <c r="Z221" s="6">
        <f t="shared" si="38"/>
        <v>1</v>
      </c>
      <c r="AA221" s="6">
        <f t="shared" si="39"/>
        <v>1.0311185870479394</v>
      </c>
      <c r="AB221" s="6">
        <f t="shared" si="40"/>
        <v>5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1329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2</v>
      </c>
      <c r="L222" s="16">
        <v>1058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0.91340206185567008</v>
      </c>
      <c r="T222" s="6">
        <f t="shared" si="32"/>
        <v>0.66666666666666663</v>
      </c>
      <c r="U222" s="6">
        <f t="shared" si="33"/>
        <v>1.0909090909090908</v>
      </c>
      <c r="V222" s="6">
        <f t="shared" si="34"/>
        <v>0.79187817258883253</v>
      </c>
      <c r="W222" s="6">
        <f t="shared" si="35"/>
        <v>0.66666666666666663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0.88832913518052059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1032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1</v>
      </c>
      <c r="L223" s="16">
        <v>841</v>
      </c>
      <c r="M223">
        <v>0</v>
      </c>
      <c r="N223">
        <v>6</v>
      </c>
      <c r="Q223" s="6">
        <f t="shared" si="29"/>
        <v>2.6</v>
      </c>
      <c r="R223" s="6">
        <f t="shared" si="30"/>
        <v>0</v>
      </c>
      <c r="S223" s="6">
        <f t="shared" si="31"/>
        <v>0.99230769230769234</v>
      </c>
      <c r="T223" s="6">
        <f t="shared" si="32"/>
        <v>3</v>
      </c>
      <c r="U223" s="6">
        <f t="shared" si="33"/>
        <v>0.33333333333333331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3</v>
      </c>
      <c r="Y223" s="6">
        <f t="shared" si="37"/>
        <v>2</v>
      </c>
      <c r="Z223" s="6">
        <f t="shared" si="38"/>
        <v>0.5</v>
      </c>
      <c r="AA223" s="6">
        <f t="shared" si="39"/>
        <v>0.8024809160305344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533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4</v>
      </c>
      <c r="L224" s="16">
        <v>593</v>
      </c>
      <c r="M224">
        <v>0</v>
      </c>
      <c r="N224">
        <v>5</v>
      </c>
      <c r="Q224" s="6">
        <f t="shared" si="29"/>
        <v>0.25</v>
      </c>
      <c r="R224" s="6">
        <f t="shared" si="30"/>
        <v>0</v>
      </c>
      <c r="S224" s="6">
        <f t="shared" si="31"/>
        <v>1.2482435597189696</v>
      </c>
      <c r="T224" s="6">
        <f t="shared" si="32"/>
        <v>1</v>
      </c>
      <c r="U224" s="6">
        <f t="shared" si="33"/>
        <v>0.25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1.3333333333333333</v>
      </c>
      <c r="AA224" s="6">
        <f t="shared" si="39"/>
        <v>1.1536964980544746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16">
        <v>4</v>
      </c>
      <c r="C225" s="16">
        <v>76</v>
      </c>
      <c r="D225" s="16">
        <v>554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2</v>
      </c>
      <c r="L225" s="16">
        <v>721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8.4444444444444446</v>
      </c>
      <c r="S225" s="6">
        <f t="shared" si="31"/>
        <v>0.91570247933884297</v>
      </c>
      <c r="T225" s="6">
        <f t="shared" si="32"/>
        <v>0.83333333333333337</v>
      </c>
      <c r="U225" s="6">
        <f t="shared" si="33"/>
        <v>0.63636363636363635</v>
      </c>
      <c r="V225" s="6">
        <f t="shared" si="34"/>
        <v>0.87906976744186049</v>
      </c>
      <c r="W225" s="6">
        <f t="shared" si="35"/>
        <v>17</v>
      </c>
      <c r="X225" s="6">
        <f t="shared" si="36"/>
        <v>1</v>
      </c>
      <c r="Y225" s="6">
        <f t="shared" si="37"/>
        <v>1</v>
      </c>
      <c r="Z225" s="6">
        <f t="shared" si="38"/>
        <v>0.5</v>
      </c>
      <c r="AA225" s="6">
        <f t="shared" si="39"/>
        <v>1.2604895104895104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16">
        <v>6</v>
      </c>
      <c r="C226" s="16">
        <v>3</v>
      </c>
      <c r="D226" s="16">
        <v>1509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4</v>
      </c>
      <c r="L226" s="16">
        <v>1242</v>
      </c>
      <c r="M226">
        <v>1</v>
      </c>
      <c r="N226">
        <v>4</v>
      </c>
      <c r="Q226" s="6">
        <f t="shared" si="29"/>
        <v>1.2</v>
      </c>
      <c r="R226" s="6">
        <f t="shared" si="30"/>
        <v>0.1111111111111111</v>
      </c>
      <c r="S226" s="6">
        <f t="shared" si="31"/>
        <v>1.0649258997882851</v>
      </c>
      <c r="T226" s="6">
        <f t="shared" si="32"/>
        <v>1</v>
      </c>
      <c r="U226" s="6">
        <f t="shared" si="33"/>
        <v>7</v>
      </c>
      <c r="V226" s="6">
        <f t="shared" si="34"/>
        <v>0.86792452830188682</v>
      </c>
      <c r="W226" s="6">
        <f t="shared" si="35"/>
        <v>0.77777777777777779</v>
      </c>
      <c r="X226" s="6">
        <f t="shared" si="36"/>
        <v>2</v>
      </c>
      <c r="Y226" s="6">
        <f t="shared" si="37"/>
        <v>3.6666666666666665</v>
      </c>
      <c r="Z226" s="6">
        <f t="shared" si="38"/>
        <v>2</v>
      </c>
      <c r="AA226" s="6">
        <f t="shared" si="39"/>
        <v>0.89096126255380204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16">
        <v>10</v>
      </c>
      <c r="C227" s="16">
        <v>0</v>
      </c>
      <c r="D227" s="16">
        <v>1414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3</v>
      </c>
      <c r="L227" s="16">
        <v>1164</v>
      </c>
      <c r="M227">
        <v>1</v>
      </c>
      <c r="N227">
        <v>15</v>
      </c>
      <c r="Q227" s="6">
        <f t="shared" si="29"/>
        <v>1</v>
      </c>
      <c r="R227" s="6">
        <f t="shared" si="30"/>
        <v>0</v>
      </c>
      <c r="S227" s="6">
        <f t="shared" si="31"/>
        <v>1.0544369873228934</v>
      </c>
      <c r="T227" s="6">
        <f t="shared" si="32"/>
        <v>0.61538461538461542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0.66666666666666663</v>
      </c>
      <c r="Y227" s="6">
        <f t="shared" si="37"/>
        <v>2.6</v>
      </c>
      <c r="Z227" s="6">
        <f t="shared" si="38"/>
        <v>3</v>
      </c>
      <c r="AA227" s="6">
        <f t="shared" si="39"/>
        <v>0.88048411497730716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16">
        <v>6</v>
      </c>
      <c r="C228" s="16">
        <v>27</v>
      </c>
      <c r="D228" s="16">
        <v>1311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5</v>
      </c>
      <c r="L228" s="16">
        <v>1301</v>
      </c>
      <c r="M228">
        <v>0</v>
      </c>
      <c r="N228">
        <v>9</v>
      </c>
      <c r="Q228" s="6">
        <f t="shared" si="29"/>
        <v>1</v>
      </c>
      <c r="R228" s="6">
        <f t="shared" si="30"/>
        <v>27</v>
      </c>
      <c r="S228" s="6">
        <f t="shared" si="31"/>
        <v>1.0649878147847278</v>
      </c>
      <c r="T228" s="6">
        <f t="shared" si="32"/>
        <v>0.7142857142857143</v>
      </c>
      <c r="U228" s="6">
        <f t="shared" si="33"/>
        <v>2.4285714285714284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2.2000000000000002</v>
      </c>
      <c r="Z228" s="6">
        <f t="shared" si="38"/>
        <v>1.25</v>
      </c>
      <c r="AA228" s="6">
        <f t="shared" si="39"/>
        <v>1.0611745513866231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1165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1</v>
      </c>
      <c r="L229" s="16">
        <v>1007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0.87659894657637316</v>
      </c>
      <c r="T229" s="6">
        <f t="shared" si="32"/>
        <v>4</v>
      </c>
      <c r="U229" s="6">
        <f t="shared" si="33"/>
        <v>1.4166666666666667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3</v>
      </c>
      <c r="Z229" s="6">
        <f t="shared" si="38"/>
        <v>0.5</v>
      </c>
      <c r="AA229" s="6">
        <f t="shared" si="39"/>
        <v>0.95179584120982985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4</v>
      </c>
      <c r="C230" s="16">
        <v>15</v>
      </c>
      <c r="D230" s="16">
        <v>1116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Q230" s="6">
        <f t="shared" si="29"/>
        <v>0.30769230769230771</v>
      </c>
      <c r="R230" s="6">
        <f t="shared" si="30"/>
        <v>1</v>
      </c>
      <c r="S230" s="6">
        <f t="shared" si="31"/>
        <v>1.0813953488372092</v>
      </c>
      <c r="T230" s="6">
        <f t="shared" si="32"/>
        <v>0.16666666666666666</v>
      </c>
      <c r="U230" s="6">
        <f t="shared" si="33"/>
        <v>4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2</v>
      </c>
      <c r="Z230" s="6">
        <f t="shared" si="38"/>
        <v>1</v>
      </c>
      <c r="AA230" s="6">
        <f t="shared" si="39"/>
        <v>0.86325802615933411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16">
        <v>4</v>
      </c>
      <c r="C231" s="16">
        <v>13</v>
      </c>
      <c r="D231" s="16">
        <v>528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0</v>
      </c>
      <c r="L231" s="16">
        <v>582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0.99061913696060033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4.5</v>
      </c>
      <c r="Z231" s="6">
        <f t="shared" si="38"/>
        <v>0</v>
      </c>
      <c r="AA231" s="6">
        <f t="shared" si="39"/>
        <v>0.98145025295109611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16">
        <v>4</v>
      </c>
      <c r="C232" s="16">
        <v>2</v>
      </c>
      <c r="D232" s="16">
        <v>576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3</v>
      </c>
      <c r="L232" s="16">
        <v>775</v>
      </c>
      <c r="M232">
        <v>0</v>
      </c>
      <c r="N232">
        <v>6</v>
      </c>
      <c r="Q232" s="6">
        <f t="shared" si="29"/>
        <v>1</v>
      </c>
      <c r="R232" s="6">
        <f t="shared" si="30"/>
        <v>2.6315789473684209E-2</v>
      </c>
      <c r="S232" s="6">
        <f t="shared" si="31"/>
        <v>1.03971119133574</v>
      </c>
      <c r="T232" s="6">
        <f t="shared" si="32"/>
        <v>1.2</v>
      </c>
      <c r="U232" s="6">
        <f t="shared" si="33"/>
        <v>1.7142857142857142</v>
      </c>
      <c r="V232" s="6">
        <f t="shared" si="34"/>
        <v>0.87301587301587302</v>
      </c>
      <c r="W232" s="6">
        <f t="shared" si="35"/>
        <v>0.17647058823529413</v>
      </c>
      <c r="X232" s="6">
        <f t="shared" si="36"/>
        <v>1</v>
      </c>
      <c r="Y232" s="6">
        <f t="shared" si="37"/>
        <v>1.4</v>
      </c>
      <c r="Z232" s="6">
        <f t="shared" si="38"/>
        <v>1.5</v>
      </c>
      <c r="AA232" s="6">
        <f t="shared" si="39"/>
        <v>1.0748959778085991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16">
        <v>5</v>
      </c>
      <c r="C233" s="16">
        <v>25</v>
      </c>
      <c r="D233" s="16">
        <v>1400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4</v>
      </c>
      <c r="L233" s="16">
        <v>1365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8.3333333333333339</v>
      </c>
      <c r="S233" s="6">
        <f t="shared" si="31"/>
        <v>0.92776673293571899</v>
      </c>
      <c r="T233" s="6">
        <f t="shared" si="32"/>
        <v>3</v>
      </c>
      <c r="U233" s="6">
        <f t="shared" si="33"/>
        <v>1.2142857142857142</v>
      </c>
      <c r="V233" s="6">
        <f t="shared" si="34"/>
        <v>0.91304347826086951</v>
      </c>
      <c r="W233" s="6">
        <f t="shared" si="35"/>
        <v>0.8571428571428571</v>
      </c>
      <c r="X233" s="6">
        <f t="shared" si="36"/>
        <v>1.5</v>
      </c>
      <c r="Y233" s="6">
        <f t="shared" si="37"/>
        <v>0.63636363636363635</v>
      </c>
      <c r="Z233" s="6">
        <f t="shared" si="38"/>
        <v>1</v>
      </c>
      <c r="AA233" s="6">
        <f t="shared" si="39"/>
        <v>1.0990338164251208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16">
        <v>7</v>
      </c>
      <c r="C234" s="16">
        <v>132</v>
      </c>
      <c r="D234" s="16">
        <v>1291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1</v>
      </c>
      <c r="L234" s="16">
        <v>1170</v>
      </c>
      <c r="M234">
        <v>0</v>
      </c>
      <c r="N234">
        <v>4</v>
      </c>
      <c r="Q234" s="6">
        <f t="shared" si="29"/>
        <v>0.7</v>
      </c>
      <c r="R234" s="6">
        <f t="shared" si="30"/>
        <v>1</v>
      </c>
      <c r="S234" s="6">
        <f t="shared" si="31"/>
        <v>0.91301272984441306</v>
      </c>
      <c r="T234" s="6">
        <f t="shared" si="32"/>
        <v>1.125</v>
      </c>
      <c r="U234" s="6">
        <f t="shared" si="33"/>
        <v>1</v>
      </c>
      <c r="V234" s="6">
        <f t="shared" si="34"/>
        <v>0.81382978723404253</v>
      </c>
      <c r="W234" s="6">
        <f t="shared" si="35"/>
        <v>0.8</v>
      </c>
      <c r="X234" s="6">
        <f t="shared" si="36"/>
        <v>3</v>
      </c>
      <c r="Y234" s="6">
        <f t="shared" si="37"/>
        <v>0.92307692307692313</v>
      </c>
      <c r="Z234" s="6">
        <f t="shared" si="38"/>
        <v>0.33333333333333331</v>
      </c>
      <c r="AA234" s="6">
        <f t="shared" si="39"/>
        <v>1.0051546391752577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16">
        <v>6</v>
      </c>
      <c r="C235" s="16">
        <v>17</v>
      </c>
      <c r="D235" s="16">
        <v>1100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2</v>
      </c>
      <c r="L235" s="16">
        <v>1234</v>
      </c>
      <c r="M235">
        <v>1</v>
      </c>
      <c r="N235">
        <v>5</v>
      </c>
      <c r="Q235" s="6">
        <f t="shared" si="29"/>
        <v>1</v>
      </c>
      <c r="R235" s="6">
        <f t="shared" si="30"/>
        <v>0.62962962962962965</v>
      </c>
      <c r="S235" s="6">
        <f t="shared" si="31"/>
        <v>0.8390541571319603</v>
      </c>
      <c r="T235" s="6">
        <f t="shared" si="32"/>
        <v>2</v>
      </c>
      <c r="U235" s="6">
        <f t="shared" si="33"/>
        <v>0.70588235294117652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2.5</v>
      </c>
      <c r="Y235" s="6">
        <f t="shared" si="37"/>
        <v>0.81818181818181823</v>
      </c>
      <c r="Z235" s="6">
        <f t="shared" si="38"/>
        <v>0.4</v>
      </c>
      <c r="AA235" s="6">
        <f t="shared" si="39"/>
        <v>0.94850115295926207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16">
        <v>9</v>
      </c>
      <c r="C236" s="16">
        <v>26</v>
      </c>
      <c r="D236" s="16">
        <v>1179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5</v>
      </c>
      <c r="L236" s="16">
        <v>1031</v>
      </c>
      <c r="M236">
        <v>0</v>
      </c>
      <c r="N236">
        <v>10</v>
      </c>
      <c r="Q236" s="6">
        <f t="shared" si="29"/>
        <v>3</v>
      </c>
      <c r="R236" s="6">
        <f t="shared" si="30"/>
        <v>2.1666666666666665</v>
      </c>
      <c r="S236" s="6">
        <f t="shared" si="31"/>
        <v>1.0120171673819742</v>
      </c>
      <c r="T236" s="6">
        <f t="shared" si="32"/>
        <v>0.5</v>
      </c>
      <c r="U236" s="6">
        <f t="shared" si="33"/>
        <v>1.3529411764705883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0.33333333333333331</v>
      </c>
      <c r="Z236" s="6">
        <f t="shared" si="38"/>
        <v>5</v>
      </c>
      <c r="AA236" s="6">
        <f t="shared" si="39"/>
        <v>1.0238331678252235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16">
        <v>3</v>
      </c>
      <c r="C237" s="16">
        <v>11</v>
      </c>
      <c r="D237" s="16">
        <v>983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1</v>
      </c>
      <c r="L237" s="16">
        <v>823</v>
      </c>
      <c r="M237">
        <v>1</v>
      </c>
      <c r="N237">
        <v>7</v>
      </c>
      <c r="Q237" s="6">
        <f t="shared" si="29"/>
        <v>0.75</v>
      </c>
      <c r="R237" s="6">
        <f t="shared" si="30"/>
        <v>0.73333333333333328</v>
      </c>
      <c r="S237" s="6">
        <f t="shared" si="31"/>
        <v>0.88082437275985659</v>
      </c>
      <c r="T237" s="6">
        <f t="shared" si="32"/>
        <v>3</v>
      </c>
      <c r="U237" s="6">
        <f t="shared" si="33"/>
        <v>2.25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0.25</v>
      </c>
      <c r="Z237" s="6">
        <f t="shared" si="38"/>
        <v>1</v>
      </c>
      <c r="AA237" s="6">
        <f t="shared" si="39"/>
        <v>1.1336088154269972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11</v>
      </c>
      <c r="D238" s="16">
        <v>449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3</v>
      </c>
      <c r="L238" s="16">
        <v>495</v>
      </c>
      <c r="M238">
        <v>0</v>
      </c>
      <c r="N238">
        <v>2</v>
      </c>
      <c r="Q238" s="6">
        <f t="shared" si="29"/>
        <v>1.75</v>
      </c>
      <c r="R238" s="6">
        <f t="shared" si="30"/>
        <v>0.84615384615384615</v>
      </c>
      <c r="S238" s="6">
        <f t="shared" si="31"/>
        <v>0.85037878787878785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0.55555555555555558</v>
      </c>
      <c r="Z238" s="6">
        <f t="shared" si="38"/>
        <v>1</v>
      </c>
      <c r="AA238" s="6">
        <f t="shared" si="39"/>
        <v>0.85051546391752575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12</v>
      </c>
      <c r="D239" s="16">
        <v>494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1</v>
      </c>
      <c r="L239" s="16">
        <v>679</v>
      </c>
      <c r="M239">
        <v>0</v>
      </c>
      <c r="N239">
        <v>10</v>
      </c>
      <c r="Q239" s="6">
        <f t="shared" si="29"/>
        <v>1</v>
      </c>
      <c r="R239" s="6">
        <f t="shared" si="30"/>
        <v>6</v>
      </c>
      <c r="S239" s="6">
        <f t="shared" si="31"/>
        <v>0.85763888888888884</v>
      </c>
      <c r="T239" s="6">
        <f t="shared" si="32"/>
        <v>0.66666666666666663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0.42857142857142855</v>
      </c>
      <c r="Z239" s="6">
        <f t="shared" si="38"/>
        <v>0.33333333333333331</v>
      </c>
      <c r="AA239" s="6">
        <f t="shared" si="39"/>
        <v>0.87612903225806449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16">
        <v>4</v>
      </c>
      <c r="C240" s="16">
        <v>54</v>
      </c>
      <c r="D240" s="16">
        <v>1295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Q240" s="6">
        <f t="shared" si="29"/>
        <v>0.8</v>
      </c>
      <c r="R240" s="6">
        <f t="shared" si="30"/>
        <v>2.16</v>
      </c>
      <c r="S240" s="6">
        <f t="shared" si="31"/>
        <v>0.92500000000000004</v>
      </c>
      <c r="T240" s="6">
        <f t="shared" si="32"/>
        <v>1</v>
      </c>
      <c r="U240" s="6">
        <f t="shared" si="33"/>
        <v>0.94117647058823528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0.7142857142857143</v>
      </c>
      <c r="Z240" s="6">
        <f t="shared" si="38"/>
        <v>0.25</v>
      </c>
      <c r="AA240" s="6">
        <f t="shared" si="39"/>
        <v>0.89010989010989006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16">
        <v>13</v>
      </c>
      <c r="C241" s="16">
        <v>49</v>
      </c>
      <c r="D241" s="16">
        <v>1294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2</v>
      </c>
      <c r="L241" s="16">
        <v>1090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0.37121212121212122</v>
      </c>
      <c r="S241" s="6">
        <f t="shared" si="31"/>
        <v>1.0023237800154918</v>
      </c>
      <c r="T241" s="6">
        <f t="shared" si="32"/>
        <v>0.77777777777777779</v>
      </c>
      <c r="U241" s="6">
        <f t="shared" si="33"/>
        <v>0</v>
      </c>
      <c r="V241" s="6">
        <f t="shared" si="34"/>
        <v>0.77777777777777779</v>
      </c>
      <c r="W241" s="6">
        <f t="shared" si="35"/>
        <v>1</v>
      </c>
      <c r="X241" s="6">
        <f t="shared" si="36"/>
        <v>1.3333333333333333</v>
      </c>
      <c r="Y241" s="6">
        <f t="shared" si="37"/>
        <v>0</v>
      </c>
      <c r="Z241" s="6">
        <f t="shared" si="38"/>
        <v>2</v>
      </c>
      <c r="AA241" s="6">
        <f t="shared" si="39"/>
        <v>0.93162393162393164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26</v>
      </c>
      <c r="D242" s="16">
        <v>1146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1</v>
      </c>
      <c r="L242" s="16">
        <v>970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1.5294117647058822</v>
      </c>
      <c r="S242" s="6">
        <f t="shared" si="31"/>
        <v>1.0418181818181818</v>
      </c>
      <c r="T242" s="6">
        <f t="shared" si="32"/>
        <v>0.7</v>
      </c>
      <c r="U242" s="6">
        <f t="shared" si="33"/>
        <v>2.6666666666666665</v>
      </c>
      <c r="V242" s="6">
        <f t="shared" si="34"/>
        <v>0.84172661870503596</v>
      </c>
      <c r="W242" s="6">
        <f t="shared" si="35"/>
        <v>2</v>
      </c>
      <c r="X242" s="6">
        <f t="shared" si="36"/>
        <v>0.3</v>
      </c>
      <c r="Y242" s="6">
        <f t="shared" si="37"/>
        <v>0.1111111111111111</v>
      </c>
      <c r="Z242" s="6">
        <f t="shared" si="38"/>
        <v>0.5</v>
      </c>
      <c r="AA242" s="6">
        <f t="shared" si="39"/>
        <v>0.78606158833063211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16">
        <v>9</v>
      </c>
      <c r="C243" s="16">
        <v>16</v>
      </c>
      <c r="D243" s="16">
        <v>1111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Q243" s="6">
        <f t="shared" si="29"/>
        <v>1</v>
      </c>
      <c r="R243" s="6">
        <f t="shared" si="30"/>
        <v>0.61538461538461542</v>
      </c>
      <c r="S243" s="6">
        <f t="shared" si="31"/>
        <v>0.94232400339270572</v>
      </c>
      <c r="T243" s="6">
        <f t="shared" si="32"/>
        <v>0.25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1.25</v>
      </c>
      <c r="Z243" s="6">
        <f t="shared" si="38"/>
        <v>0.2</v>
      </c>
      <c r="AA243" s="6">
        <f t="shared" si="39"/>
        <v>0.84190106692531519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16">
        <v>1</v>
      </c>
      <c r="C244" s="16">
        <v>28</v>
      </c>
      <c r="D244" s="16">
        <v>964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2.5454545454545454</v>
      </c>
      <c r="S244" s="6">
        <f t="shared" si="31"/>
        <v>0.98067141403865721</v>
      </c>
      <c r="T244" s="6">
        <f t="shared" si="32"/>
        <v>1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0.66666666666666663</v>
      </c>
      <c r="Z244" s="6">
        <f t="shared" si="38"/>
        <v>1</v>
      </c>
      <c r="AA244" s="6">
        <f t="shared" si="39"/>
        <v>1.0984204131227218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16">
        <v>4</v>
      </c>
      <c r="C245" s="16">
        <v>29</v>
      </c>
      <c r="D245" s="16">
        <v>376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3</v>
      </c>
      <c r="L245" s="16">
        <v>398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2.6363636363636362</v>
      </c>
      <c r="S245" s="6">
        <f t="shared" si="31"/>
        <v>0.83741648106904232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1</v>
      </c>
      <c r="Z245" s="6">
        <f t="shared" si="38"/>
        <v>1</v>
      </c>
      <c r="AA245" s="6">
        <f t="shared" si="39"/>
        <v>0.804040404040404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16">
        <v>6</v>
      </c>
      <c r="C246" s="16">
        <v>29</v>
      </c>
      <c r="D246" s="16">
        <v>517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2</v>
      </c>
      <c r="L246" s="16">
        <v>619</v>
      </c>
      <c r="M246">
        <v>0</v>
      </c>
      <c r="N246">
        <v>9</v>
      </c>
      <c r="Q246" s="6">
        <f t="shared" si="29"/>
        <v>1.5</v>
      </c>
      <c r="R246" s="6">
        <f t="shared" si="30"/>
        <v>2.4166666666666665</v>
      </c>
      <c r="S246" s="6">
        <f t="shared" si="31"/>
        <v>1.0465587044534412</v>
      </c>
      <c r="T246" s="6">
        <f t="shared" si="32"/>
        <v>1.75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0.5</v>
      </c>
      <c r="X246" s="6">
        <f t="shared" si="36"/>
        <v>0</v>
      </c>
      <c r="Y246" s="6">
        <f t="shared" si="37"/>
        <v>1</v>
      </c>
      <c r="Z246" s="6">
        <f t="shared" si="38"/>
        <v>2</v>
      </c>
      <c r="AA246" s="6">
        <f t="shared" si="39"/>
        <v>0.91163475699558172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60</v>
      </c>
      <c r="D247" s="16">
        <v>1172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3</v>
      </c>
      <c r="L247" s="16">
        <v>1166</v>
      </c>
      <c r="M247">
        <v>0</v>
      </c>
      <c r="N247">
        <v>6</v>
      </c>
      <c r="Q247" s="6">
        <f t="shared" si="29"/>
        <v>2</v>
      </c>
      <c r="R247" s="6">
        <f t="shared" si="30"/>
        <v>1.1111111111111112</v>
      </c>
      <c r="S247" s="6">
        <f t="shared" si="31"/>
        <v>0.90501930501930505</v>
      </c>
      <c r="T247" s="6">
        <f t="shared" si="32"/>
        <v>1.1111111111111112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1.2</v>
      </c>
      <c r="Y247" s="6">
        <f t="shared" si="37"/>
        <v>0.2</v>
      </c>
      <c r="Z247" s="6">
        <f t="shared" si="38"/>
        <v>3</v>
      </c>
      <c r="AA247" s="6">
        <f t="shared" si="39"/>
        <v>0.95967078189300414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44</v>
      </c>
      <c r="D248" s="16">
        <v>1099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2</v>
      </c>
      <c r="L248" s="16">
        <v>1218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0.89795918367346939</v>
      </c>
      <c r="S248" s="6">
        <f t="shared" si="31"/>
        <v>0.84930448222565691</v>
      </c>
      <c r="T248" s="6">
        <f t="shared" si="32"/>
        <v>1.7142857142857142</v>
      </c>
      <c r="U248" s="6">
        <f t="shared" si="33"/>
        <v>1</v>
      </c>
      <c r="V248" s="6">
        <f t="shared" si="34"/>
        <v>1.0504201680672269</v>
      </c>
      <c r="W248" s="6">
        <f t="shared" si="35"/>
        <v>0.625</v>
      </c>
      <c r="X248" s="6">
        <f t="shared" si="36"/>
        <v>0.625</v>
      </c>
      <c r="Y248" s="6">
        <f t="shared" si="37"/>
        <v>1</v>
      </c>
      <c r="Z248" s="6">
        <f t="shared" si="38"/>
        <v>1</v>
      </c>
      <c r="AA248" s="6">
        <f t="shared" si="39"/>
        <v>1.1174311926605505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16">
        <v>10</v>
      </c>
      <c r="C249" s="16">
        <v>41</v>
      </c>
      <c r="D249" s="16">
        <v>1119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Q249" s="6">
        <f t="shared" si="29"/>
        <v>2</v>
      </c>
      <c r="R249" s="6">
        <f t="shared" si="30"/>
        <v>1.5769230769230769</v>
      </c>
      <c r="S249" s="6">
        <f t="shared" si="31"/>
        <v>0.97643979057591623</v>
      </c>
      <c r="T249" s="6">
        <f t="shared" si="32"/>
        <v>0.8571428571428571</v>
      </c>
      <c r="U249" s="6">
        <f t="shared" si="33"/>
        <v>0</v>
      </c>
      <c r="V249" s="6">
        <f t="shared" si="34"/>
        <v>1.1025641025641026</v>
      </c>
      <c r="W249" s="6">
        <f t="shared" si="35"/>
        <v>1.0833333333333333</v>
      </c>
      <c r="X249" s="6">
        <f t="shared" si="36"/>
        <v>0</v>
      </c>
      <c r="Y249" s="6">
        <f t="shared" si="37"/>
        <v>1</v>
      </c>
      <c r="Z249" s="6">
        <f t="shared" si="38"/>
        <v>2</v>
      </c>
      <c r="AA249" s="6">
        <f t="shared" si="39"/>
        <v>0.85567010309278346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16">
        <v>11</v>
      </c>
      <c r="C250" s="16">
        <v>191</v>
      </c>
      <c r="D250" s="16">
        <v>1042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0</v>
      </c>
      <c r="L250" s="16">
        <v>855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11.9375</v>
      </c>
      <c r="S250" s="6">
        <f t="shared" si="31"/>
        <v>0.93789378937893786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0.2</v>
      </c>
      <c r="Z250" s="6">
        <f t="shared" si="38"/>
        <v>0</v>
      </c>
      <c r="AA250" s="6">
        <f t="shared" si="39"/>
        <v>0.98502304147465436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16">
        <v>16</v>
      </c>
      <c r="C251" s="16">
        <v>34</v>
      </c>
      <c r="D251" s="16">
        <v>713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Q251" s="6">
        <f t="shared" si="29"/>
        <v>16</v>
      </c>
      <c r="R251" s="6">
        <f t="shared" si="30"/>
        <v>1.2142857142857142</v>
      </c>
      <c r="S251" s="6">
        <f t="shared" si="31"/>
        <v>0.73962655601659755</v>
      </c>
      <c r="T251" s="6">
        <f t="shared" si="32"/>
        <v>0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0</v>
      </c>
      <c r="AA251" s="6">
        <f t="shared" si="39"/>
        <v>0.71460176991150437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16">
        <v>7</v>
      </c>
      <c r="C252" s="16">
        <v>34</v>
      </c>
      <c r="D252" s="16">
        <v>437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3</v>
      </c>
      <c r="L252" s="16">
        <v>456</v>
      </c>
      <c r="M252">
        <v>0</v>
      </c>
      <c r="N252">
        <v>2</v>
      </c>
      <c r="Q252" s="6">
        <f t="shared" si="29"/>
        <v>1.75</v>
      </c>
      <c r="R252" s="6">
        <f t="shared" si="30"/>
        <v>1.1724137931034482</v>
      </c>
      <c r="S252" s="6">
        <f t="shared" si="31"/>
        <v>1.1622340425531914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1</v>
      </c>
      <c r="Z252" s="6">
        <f t="shared" si="38"/>
        <v>1</v>
      </c>
      <c r="AA252" s="6">
        <f t="shared" si="39"/>
        <v>1.1457286432160805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16">
        <v>12</v>
      </c>
      <c r="C253" s="16">
        <v>33</v>
      </c>
      <c r="D253" s="16">
        <v>290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1</v>
      </c>
      <c r="L253" s="16">
        <v>315</v>
      </c>
      <c r="M253">
        <v>0</v>
      </c>
      <c r="N253">
        <v>1</v>
      </c>
      <c r="Q253" s="6">
        <f t="shared" si="29"/>
        <v>2</v>
      </c>
      <c r="R253" s="6">
        <f t="shared" si="30"/>
        <v>1.1379310344827587</v>
      </c>
      <c r="S253" s="6">
        <f t="shared" si="31"/>
        <v>0.56092843326885877</v>
      </c>
      <c r="T253" s="6">
        <f t="shared" si="32"/>
        <v>0.5714285714285714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0.33333333333333331</v>
      </c>
      <c r="Z253" s="6">
        <f t="shared" si="38"/>
        <v>0.5</v>
      </c>
      <c r="AA253" s="6">
        <f t="shared" si="39"/>
        <v>0.5088852988691438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16">
        <v>10</v>
      </c>
      <c r="C254" s="16">
        <v>81</v>
      </c>
      <c r="D254" s="16">
        <v>483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Q254" s="6">
        <f t="shared" si="29"/>
        <v>1.25</v>
      </c>
      <c r="R254" s="6">
        <f t="shared" si="30"/>
        <v>1.35</v>
      </c>
      <c r="S254" s="6">
        <f t="shared" si="31"/>
        <v>0.41211604095563142</v>
      </c>
      <c r="T254" s="6">
        <f t="shared" si="32"/>
        <v>0.4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2</v>
      </c>
      <c r="Z254" s="6">
        <f t="shared" si="38"/>
        <v>0.33333333333333331</v>
      </c>
      <c r="AA254" s="6">
        <f t="shared" si="39"/>
        <v>0.44253859348198971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35</v>
      </c>
      <c r="D255" s="16">
        <v>1212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2</v>
      </c>
      <c r="L255" s="16">
        <v>1136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0.79545454545454541</v>
      </c>
      <c r="S255" s="6">
        <f t="shared" si="31"/>
        <v>1.1028207461328481</v>
      </c>
      <c r="T255" s="6">
        <f t="shared" si="32"/>
        <v>8.3333333333333329E-2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1.5</v>
      </c>
      <c r="Z255" s="6">
        <f t="shared" si="38"/>
        <v>1</v>
      </c>
      <c r="AA255" s="6">
        <f t="shared" si="39"/>
        <v>0.93267651888341541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16">
        <v>10</v>
      </c>
      <c r="C256" s="16">
        <v>74</v>
      </c>
      <c r="D256" s="16">
        <v>1092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Q256" s="6">
        <f t="shared" si="29"/>
        <v>1</v>
      </c>
      <c r="R256" s="6">
        <f t="shared" si="30"/>
        <v>1.8048780487804879</v>
      </c>
      <c r="S256" s="6">
        <f t="shared" si="31"/>
        <v>0.97587131367292224</v>
      </c>
      <c r="T256" s="6">
        <f t="shared" si="32"/>
        <v>1.5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5</v>
      </c>
      <c r="Z256" s="6">
        <f t="shared" si="38"/>
        <v>1</v>
      </c>
      <c r="AA256" s="6">
        <f t="shared" si="39"/>
        <v>1.110843373493976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16">
        <v>10</v>
      </c>
      <c r="C257" s="16">
        <v>50</v>
      </c>
      <c r="D257" s="16">
        <v>1096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4</v>
      </c>
      <c r="L257" s="16">
        <v>899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0.26178010471204188</v>
      </c>
      <c r="S257" s="6">
        <f t="shared" ref="S257:S320" si="45">IF(ISERROR(D257/D250),1,D257/D250)</f>
        <v>1.051823416506718</v>
      </c>
      <c r="T257" s="6">
        <f t="shared" ref="T257:T320" si="46">IF(ISERROR(E257/E250),1,E257/E250)</f>
        <v>2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0</v>
      </c>
      <c r="Z257" s="6">
        <f t="shared" ref="Z257:Z320" si="52">IF(ISERROR(K257/K250),1,K257/K250)</f>
        <v>1</v>
      </c>
      <c r="AA257" s="6">
        <f t="shared" ref="AA257:AA320" si="53">IF(ISERROR(L257/L250),1,L257/L250)</f>
        <v>1.0514619883040937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36</v>
      </c>
      <c r="D258" s="16">
        <v>712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1</v>
      </c>
      <c r="L258" s="16">
        <v>800</v>
      </c>
      <c r="M258">
        <v>2</v>
      </c>
      <c r="N258">
        <v>7</v>
      </c>
      <c r="Q258" s="6">
        <f t="shared" si="43"/>
        <v>0.375</v>
      </c>
      <c r="R258" s="6">
        <f t="shared" si="44"/>
        <v>1.0588235294117647</v>
      </c>
      <c r="S258" s="6">
        <f t="shared" si="45"/>
        <v>0.99859747545582045</v>
      </c>
      <c r="T258" s="6">
        <f t="shared" si="46"/>
        <v>1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1.2383900928792571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34</v>
      </c>
      <c r="D259" s="16">
        <v>401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2</v>
      </c>
      <c r="L259" s="16">
        <v>389</v>
      </c>
      <c r="M259">
        <v>1</v>
      </c>
      <c r="N259">
        <v>1</v>
      </c>
      <c r="Q259" s="6">
        <f t="shared" si="43"/>
        <v>1</v>
      </c>
      <c r="R259" s="6">
        <f t="shared" si="44"/>
        <v>1</v>
      </c>
      <c r="S259" s="6">
        <f t="shared" si="45"/>
        <v>0.91762013729977121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0.8</v>
      </c>
      <c r="Z259" s="6">
        <f t="shared" si="52"/>
        <v>0.66666666666666663</v>
      </c>
      <c r="AA259" s="6">
        <f t="shared" si="53"/>
        <v>0.85307017543859653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16">
        <v>14</v>
      </c>
      <c r="C260" s="16">
        <v>34</v>
      </c>
      <c r="D260" s="16">
        <v>478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1.0303030303030303</v>
      </c>
      <c r="S260" s="6">
        <f t="shared" si="45"/>
        <v>1.6482758620689655</v>
      </c>
      <c r="T260" s="6">
        <f t="shared" si="46"/>
        <v>2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2</v>
      </c>
      <c r="Z260" s="6">
        <f t="shared" si="52"/>
        <v>2</v>
      </c>
      <c r="AA260" s="6">
        <f t="shared" si="53"/>
        <v>1.4412698412698413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16">
        <v>9</v>
      </c>
      <c r="C261" s="16">
        <v>162</v>
      </c>
      <c r="D261" s="16">
        <v>1199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1</v>
      </c>
      <c r="L261" s="16">
        <v>1090</v>
      </c>
      <c r="M261">
        <v>3</v>
      </c>
      <c r="N261">
        <v>9</v>
      </c>
      <c r="Q261" s="6">
        <f t="shared" si="43"/>
        <v>0.9</v>
      </c>
      <c r="R261" s="6">
        <f t="shared" si="44"/>
        <v>2</v>
      </c>
      <c r="S261" s="6">
        <f t="shared" si="45"/>
        <v>2.4824016563146998</v>
      </c>
      <c r="T261" s="6">
        <f t="shared" si="46"/>
        <v>2.25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2.112403100775194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16">
        <v>12</v>
      </c>
      <c r="C262" s="16">
        <v>248</v>
      </c>
      <c r="D262" s="16">
        <v>1013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2</v>
      </c>
      <c r="L262" s="16">
        <v>967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7.0857142857142854</v>
      </c>
      <c r="S262" s="6">
        <f t="shared" si="45"/>
        <v>0.83580858085808585</v>
      </c>
      <c r="T262" s="6">
        <f t="shared" si="46"/>
        <v>4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0.85123239436619713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16">
        <v>13</v>
      </c>
      <c r="C263" s="16">
        <v>168</v>
      </c>
      <c r="D263" s="16">
        <v>884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1</v>
      </c>
      <c r="L263" s="16">
        <v>857</v>
      </c>
      <c r="M263">
        <v>1</v>
      </c>
      <c r="N263">
        <v>7</v>
      </c>
      <c r="Q263" s="6">
        <f t="shared" si="43"/>
        <v>1.3</v>
      </c>
      <c r="R263" s="6">
        <f t="shared" si="44"/>
        <v>2.2702702702702702</v>
      </c>
      <c r="S263" s="6">
        <f t="shared" si="45"/>
        <v>0.80952380952380953</v>
      </c>
      <c r="T263" s="6">
        <f t="shared" si="46"/>
        <v>0.88888888888888884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1</v>
      </c>
      <c r="Z263" s="6">
        <f t="shared" si="52"/>
        <v>0.5</v>
      </c>
      <c r="AA263" s="6">
        <f t="shared" si="53"/>
        <v>0.92950108459869851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16">
        <v>10</v>
      </c>
      <c r="C264" s="16">
        <v>93</v>
      </c>
      <c r="D264" s="16">
        <v>956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Q264" s="6">
        <f t="shared" si="43"/>
        <v>1</v>
      </c>
      <c r="R264" s="6">
        <f t="shared" si="44"/>
        <v>1.86</v>
      </c>
      <c r="S264" s="6">
        <f t="shared" si="45"/>
        <v>0.87226277372262773</v>
      </c>
      <c r="T264" s="6">
        <f t="shared" si="46"/>
        <v>1.75</v>
      </c>
      <c r="U264" s="6">
        <f t="shared" si="47"/>
        <v>1.9125000000000001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</v>
      </c>
      <c r="Z264" s="6">
        <f t="shared" si="52"/>
        <v>0.25</v>
      </c>
      <c r="AA264" s="6">
        <f t="shared" si="53"/>
        <v>0.91879866518353726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16">
        <v>24</v>
      </c>
      <c r="C265" s="16">
        <v>58</v>
      </c>
      <c r="D265" s="16">
        <v>664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Q265" s="6">
        <f t="shared" si="43"/>
        <v>4</v>
      </c>
      <c r="R265" s="6">
        <f t="shared" si="44"/>
        <v>1.6111111111111112</v>
      </c>
      <c r="S265" s="6">
        <f t="shared" si="45"/>
        <v>0.93258426966292129</v>
      </c>
      <c r="T265" s="6">
        <f t="shared" si="46"/>
        <v>0.5</v>
      </c>
      <c r="U265" s="6">
        <f t="shared" si="47"/>
        <v>1.5294117647058822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0.5</v>
      </c>
      <c r="Z265" s="6">
        <f t="shared" si="52"/>
        <v>1</v>
      </c>
      <c r="AA265" s="6">
        <f t="shared" si="53"/>
        <v>0.88500000000000001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16">
        <v>15</v>
      </c>
      <c r="C266" s="16">
        <v>58</v>
      </c>
      <c r="D266" s="16">
        <v>299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4</v>
      </c>
      <c r="L266" s="16">
        <v>330</v>
      </c>
      <c r="M266">
        <v>0</v>
      </c>
      <c r="N266" s="25">
        <v>6</v>
      </c>
      <c r="Q266" s="6">
        <f t="shared" si="43"/>
        <v>2.1428571428571428</v>
      </c>
      <c r="R266" s="6">
        <f t="shared" si="44"/>
        <v>1.7058823529411764</v>
      </c>
      <c r="S266" s="6">
        <f t="shared" si="45"/>
        <v>0.74563591022443887</v>
      </c>
      <c r="T266" s="6">
        <f t="shared" si="46"/>
        <v>4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1.75</v>
      </c>
      <c r="Z266" s="6">
        <f t="shared" si="52"/>
        <v>2</v>
      </c>
      <c r="AA266" s="6">
        <f t="shared" si="53"/>
        <v>0.84832904884318761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16">
        <v>17</v>
      </c>
      <c r="C267" s="16">
        <v>58</v>
      </c>
      <c r="D267" s="16">
        <v>379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2</v>
      </c>
      <c r="L267" s="16">
        <v>455</v>
      </c>
      <c r="M267">
        <v>0</v>
      </c>
      <c r="N267" s="25">
        <v>11</v>
      </c>
      <c r="Q267" s="6">
        <f t="shared" si="43"/>
        <v>1.2142857142857142</v>
      </c>
      <c r="R267" s="6">
        <f t="shared" si="44"/>
        <v>1.7058823529411764</v>
      </c>
      <c r="S267" s="6">
        <f t="shared" si="45"/>
        <v>0.79288702928870292</v>
      </c>
      <c r="T267" s="6">
        <f t="shared" si="46"/>
        <v>1.375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2</v>
      </c>
      <c r="Z267" s="6">
        <f t="shared" si="52"/>
        <v>1</v>
      </c>
      <c r="AA267" s="6">
        <f t="shared" si="53"/>
        <v>1.0022026431718061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16">
        <v>14</v>
      </c>
      <c r="C268" s="16">
        <v>250</v>
      </c>
      <c r="D268" s="16">
        <v>982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1</v>
      </c>
      <c r="L268" s="16">
        <v>809</v>
      </c>
      <c r="M268">
        <v>0</v>
      </c>
      <c r="N268" s="25">
        <v>6</v>
      </c>
      <c r="Q268" s="6">
        <f t="shared" si="43"/>
        <v>1.5555555555555556</v>
      </c>
      <c r="R268" s="6">
        <f t="shared" si="44"/>
        <v>1.5432098765432098</v>
      </c>
      <c r="S268" s="6">
        <f t="shared" si="45"/>
        <v>0.81901584653878234</v>
      </c>
      <c r="T268" s="6">
        <f t="shared" si="46"/>
        <v>1.1111111111111112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1</v>
      </c>
      <c r="Z268" s="6">
        <f t="shared" si="52"/>
        <v>1</v>
      </c>
      <c r="AA268" s="6">
        <f t="shared" si="53"/>
        <v>0.74220183486238533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16">
        <v>20</v>
      </c>
      <c r="C269" s="16">
        <v>135</v>
      </c>
      <c r="D269" s="16">
        <v>1118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0</v>
      </c>
      <c r="L269" s="16">
        <v>906</v>
      </c>
      <c r="M269">
        <v>2</v>
      </c>
      <c r="N269" s="25">
        <v>9</v>
      </c>
      <c r="Q269" s="6">
        <f t="shared" si="43"/>
        <v>1.6666666666666667</v>
      </c>
      <c r="R269" s="6">
        <f t="shared" si="44"/>
        <v>0.54435483870967738</v>
      </c>
      <c r="S269" s="6">
        <f t="shared" si="45"/>
        <v>1.1036525172754195</v>
      </c>
      <c r="T269" s="6">
        <f t="shared" si="46"/>
        <v>4.25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1.6666666666666667</v>
      </c>
      <c r="Z269" s="6">
        <f t="shared" si="52"/>
        <v>0</v>
      </c>
      <c r="AA269" s="6">
        <f t="shared" si="53"/>
        <v>0.93691830403309206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18">
        <v>23</v>
      </c>
      <c r="C270" s="18">
        <v>87</v>
      </c>
      <c r="D270" s="18">
        <v>926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1</v>
      </c>
      <c r="L270" s="18">
        <v>818</v>
      </c>
      <c r="M270" s="6">
        <v>3</v>
      </c>
      <c r="N270" s="25">
        <v>6</v>
      </c>
      <c r="O270" s="6"/>
      <c r="P270" s="6"/>
      <c r="Q270" s="6">
        <f t="shared" si="43"/>
        <v>1.7692307692307692</v>
      </c>
      <c r="R270" s="6">
        <f t="shared" si="44"/>
        <v>0.5178571428571429</v>
      </c>
      <c r="S270" s="6">
        <f t="shared" si="45"/>
        <v>1.0475113122171946</v>
      </c>
      <c r="T270" s="6">
        <f t="shared" si="46"/>
        <v>1.375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0.8</v>
      </c>
      <c r="Z270" s="6">
        <f t="shared" si="52"/>
        <v>1</v>
      </c>
      <c r="AA270" s="6">
        <f t="shared" si="53"/>
        <v>0.95449241540256713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18">
        <v>20</v>
      </c>
      <c r="C271" s="18">
        <v>118</v>
      </c>
      <c r="D271" s="18">
        <v>896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4</v>
      </c>
      <c r="L271" s="18">
        <v>826</v>
      </c>
      <c r="M271" s="6">
        <v>0</v>
      </c>
      <c r="N271" s="25">
        <v>6</v>
      </c>
      <c r="O271" s="6"/>
      <c r="P271" s="6"/>
      <c r="Q271" s="6">
        <f t="shared" si="43"/>
        <v>2</v>
      </c>
      <c r="R271" s="6">
        <f t="shared" si="44"/>
        <v>1.2688172043010753</v>
      </c>
      <c r="S271" s="6">
        <f t="shared" si="45"/>
        <v>0.93723849372384938</v>
      </c>
      <c r="T271" s="6">
        <f t="shared" si="46"/>
        <v>1.5714285714285714</v>
      </c>
      <c r="U271" s="6">
        <f t="shared" si="47"/>
        <v>0.98039215686274506</v>
      </c>
      <c r="V271" s="6">
        <f t="shared" si="48"/>
        <v>1.4375</v>
      </c>
      <c r="W271" s="6">
        <f t="shared" si="49"/>
        <v>1.2962962962962963</v>
      </c>
      <c r="X271" s="6">
        <f t="shared" si="50"/>
        <v>2.2857142857142856</v>
      </c>
      <c r="Y271" s="6">
        <f t="shared" si="51"/>
        <v>6</v>
      </c>
      <c r="Z271" s="6">
        <f t="shared" si="52"/>
        <v>4</v>
      </c>
      <c r="AA271" s="6">
        <f t="shared" si="53"/>
        <v>1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19">
        <v>17</v>
      </c>
      <c r="C272" s="19">
        <v>62</v>
      </c>
      <c r="D272" s="19">
        <v>740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2</v>
      </c>
      <c r="L272" s="19">
        <v>732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1.0689655172413792</v>
      </c>
      <c r="S272" s="8">
        <f t="shared" si="45"/>
        <v>1.1144578313253013</v>
      </c>
      <c r="T272" s="8">
        <f t="shared" si="46"/>
        <v>1</v>
      </c>
      <c r="U272" s="8">
        <f t="shared" si="47"/>
        <v>1.5</v>
      </c>
      <c r="V272" s="8">
        <f t="shared" si="48"/>
        <v>1.036144578313253</v>
      </c>
      <c r="W272" s="8">
        <f t="shared" si="49"/>
        <v>1.2592592592592593</v>
      </c>
      <c r="X272" s="8">
        <f t="shared" si="50"/>
        <v>19</v>
      </c>
      <c r="Y272" s="8">
        <f t="shared" si="51"/>
        <v>4</v>
      </c>
      <c r="Z272" s="8">
        <f t="shared" si="52"/>
        <v>2</v>
      </c>
      <c r="AA272" s="8">
        <f t="shared" si="53"/>
        <v>1.0338983050847457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62</v>
      </c>
      <c r="D273" s="19">
        <v>279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1</v>
      </c>
      <c r="L273" s="19">
        <v>335</v>
      </c>
      <c r="M273" s="8">
        <v>0</v>
      </c>
      <c r="N273" s="26">
        <v>6</v>
      </c>
      <c r="O273" s="8"/>
      <c r="P273" s="8"/>
      <c r="Q273" s="8">
        <f t="shared" si="43"/>
        <v>1.1333333333333333</v>
      </c>
      <c r="R273" s="8">
        <f t="shared" si="44"/>
        <v>1.0689655172413792</v>
      </c>
      <c r="S273" s="8">
        <f t="shared" si="45"/>
        <v>0.93311036789297663</v>
      </c>
      <c r="T273" s="8">
        <f t="shared" si="46"/>
        <v>0.5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0.7142857142857143</v>
      </c>
      <c r="Z273" s="8">
        <f t="shared" si="52"/>
        <v>0.25</v>
      </c>
      <c r="AA273" s="8">
        <f t="shared" si="53"/>
        <v>1.0151515151515151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61</v>
      </c>
      <c r="D274" s="18">
        <v>353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1.0517241379310345</v>
      </c>
      <c r="S274" s="6">
        <f t="shared" si="45"/>
        <v>0.93139841688654357</v>
      </c>
      <c r="T274" s="6">
        <f t="shared" si="46"/>
        <v>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1.5</v>
      </c>
      <c r="Z274" s="6">
        <f t="shared" si="52"/>
        <v>0.5</v>
      </c>
      <c r="AA274" s="6">
        <f t="shared" si="53"/>
        <v>0.84615384615384615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18">
        <v>24</v>
      </c>
      <c r="C275" s="18">
        <v>210</v>
      </c>
      <c r="D275" s="18">
        <v>977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2</v>
      </c>
      <c r="L275" s="18">
        <v>849</v>
      </c>
      <c r="M275" s="6">
        <v>1</v>
      </c>
      <c r="N275" s="25">
        <v>13</v>
      </c>
      <c r="O275" s="6"/>
      <c r="P275" s="6"/>
      <c r="Q275" s="6">
        <f t="shared" si="43"/>
        <v>1.7142857142857142</v>
      </c>
      <c r="R275" s="6">
        <f t="shared" si="44"/>
        <v>0.84</v>
      </c>
      <c r="S275" s="6">
        <f t="shared" si="45"/>
        <v>0.99490835030549896</v>
      </c>
      <c r="T275" s="6">
        <f t="shared" si="46"/>
        <v>1.1000000000000001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3.5</v>
      </c>
      <c r="Z275" s="6">
        <f t="shared" si="52"/>
        <v>2</v>
      </c>
      <c r="AA275" s="6">
        <f t="shared" si="53"/>
        <v>1.0494437577255871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18">
        <v>19</v>
      </c>
      <c r="C276" s="18">
        <v>183</v>
      </c>
      <c r="D276" s="18">
        <v>958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4</v>
      </c>
      <c r="L276" s="18">
        <v>952</v>
      </c>
      <c r="M276" s="6">
        <v>3</v>
      </c>
      <c r="N276" s="25">
        <v>6</v>
      </c>
      <c r="O276" s="6"/>
      <c r="P276" s="6"/>
      <c r="Q276" s="6">
        <f t="shared" si="43"/>
        <v>0.95</v>
      </c>
      <c r="R276" s="6">
        <f t="shared" si="44"/>
        <v>1.3555555555555556</v>
      </c>
      <c r="S276" s="6">
        <f t="shared" si="45"/>
        <v>0.85688729874776381</v>
      </c>
      <c r="T276" s="6">
        <f t="shared" si="46"/>
        <v>0.88235294117647056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2.8</v>
      </c>
      <c r="Z276" s="6">
        <f t="shared" si="52"/>
        <v>1</v>
      </c>
      <c r="AA276" s="6">
        <f t="shared" si="53"/>
        <v>1.0507726269315674</v>
      </c>
      <c r="AB276" s="6">
        <f t="shared" si="54"/>
        <v>1.5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18">
        <v>24</v>
      </c>
      <c r="C277" s="18">
        <v>189</v>
      </c>
      <c r="D277" s="18">
        <v>920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1</v>
      </c>
      <c r="L277" s="18">
        <v>805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2.1724137931034484</v>
      </c>
      <c r="S277" s="6">
        <f t="shared" si="45"/>
        <v>0.99352051835853128</v>
      </c>
      <c r="T277" s="6">
        <f t="shared" si="46"/>
        <v>1.3636363636363635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0.9841075794621027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18">
        <v>23</v>
      </c>
      <c r="C278" s="18">
        <v>117</v>
      </c>
      <c r="D278" s="18">
        <v>866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3</v>
      </c>
      <c r="L278" s="18">
        <v>664</v>
      </c>
      <c r="M278" s="6">
        <v>1</v>
      </c>
      <c r="N278" s="25">
        <v>90</v>
      </c>
      <c r="O278" s="6"/>
      <c r="P278" s="6"/>
      <c r="Q278" s="6">
        <f t="shared" si="43"/>
        <v>1.1499999999999999</v>
      </c>
      <c r="R278" s="6">
        <f t="shared" si="44"/>
        <v>0.99152542372881358</v>
      </c>
      <c r="S278" s="6">
        <f t="shared" si="45"/>
        <v>0.9665178571428571</v>
      </c>
      <c r="T278" s="6">
        <f t="shared" si="46"/>
        <v>0.90909090909090906</v>
      </c>
      <c r="U278" s="6">
        <f t="shared" si="47"/>
        <v>0.8666666666666667</v>
      </c>
      <c r="V278" s="6">
        <f t="shared" si="48"/>
        <v>0.90338164251207731</v>
      </c>
      <c r="W278" s="6">
        <f t="shared" si="49"/>
        <v>1.8857142857142857</v>
      </c>
      <c r="X278" s="6">
        <f t="shared" si="50"/>
        <v>0.5625</v>
      </c>
      <c r="Y278" s="6">
        <f t="shared" si="51"/>
        <v>1.1666666666666667</v>
      </c>
      <c r="Z278" s="6">
        <f t="shared" si="52"/>
        <v>0.75</v>
      </c>
      <c r="AA278" s="6">
        <f t="shared" si="53"/>
        <v>0.80387409200968518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19">
        <v>27</v>
      </c>
      <c r="C279" s="19">
        <v>48</v>
      </c>
      <c r="D279" s="19">
        <v>763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8"/>
      <c r="P279" s="8"/>
      <c r="Q279" s="8">
        <f t="shared" si="43"/>
        <v>1.588235294117647</v>
      </c>
      <c r="R279" s="8">
        <f t="shared" si="44"/>
        <v>0.77419354838709675</v>
      </c>
      <c r="S279" s="8">
        <f t="shared" si="45"/>
        <v>1.0310810810810811</v>
      </c>
      <c r="T279" s="8">
        <f t="shared" si="46"/>
        <v>0.5</v>
      </c>
      <c r="U279" s="8">
        <f t="shared" si="47"/>
        <v>1.2564102564102564</v>
      </c>
      <c r="V279" s="8">
        <f t="shared" si="48"/>
        <v>1.0406976744186047</v>
      </c>
      <c r="W279" s="8">
        <f t="shared" si="49"/>
        <v>1.4411764705882353</v>
      </c>
      <c r="X279" s="8">
        <f t="shared" si="50"/>
        <v>0.55263157894736847</v>
      </c>
      <c r="Y279" s="8">
        <f t="shared" si="51"/>
        <v>3.5</v>
      </c>
      <c r="Z279" s="8">
        <f t="shared" si="52"/>
        <v>1.5</v>
      </c>
      <c r="AA279" s="8">
        <f t="shared" si="53"/>
        <v>0.79234972677595628</v>
      </c>
      <c r="AB279" s="8">
        <f t="shared" si="54"/>
        <v>2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19">
        <v>18</v>
      </c>
      <c r="C280" s="19">
        <v>49</v>
      </c>
      <c r="D280" s="19">
        <v>339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8"/>
      <c r="P280" s="8"/>
      <c r="Q280" s="8">
        <f t="shared" si="43"/>
        <v>1.0588235294117647</v>
      </c>
      <c r="R280" s="8">
        <f t="shared" si="44"/>
        <v>0.79032258064516125</v>
      </c>
      <c r="S280" s="8">
        <f t="shared" si="45"/>
        <v>1.2150537634408602</v>
      </c>
      <c r="T280" s="8">
        <f t="shared" si="46"/>
        <v>2.5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1.4</v>
      </c>
      <c r="Z280" s="8">
        <f t="shared" si="52"/>
        <v>3</v>
      </c>
      <c r="AA280" s="8">
        <f t="shared" si="53"/>
        <v>1.0865671641791044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18">
        <v>16</v>
      </c>
      <c r="C281" s="18">
        <v>48</v>
      </c>
      <c r="D281" s="18">
        <v>425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2</v>
      </c>
      <c r="L281" s="18">
        <v>398</v>
      </c>
      <c r="M281" s="6">
        <v>1</v>
      </c>
      <c r="N281" s="25">
        <v>23</v>
      </c>
      <c r="O281" s="6"/>
      <c r="P281" s="6"/>
      <c r="Q281" s="6">
        <f t="shared" si="43"/>
        <v>1</v>
      </c>
      <c r="R281" s="6">
        <f t="shared" si="44"/>
        <v>0.78688524590163933</v>
      </c>
      <c r="S281" s="6">
        <f t="shared" si="45"/>
        <v>1.2039660056657224</v>
      </c>
      <c r="T281" s="6">
        <f t="shared" si="46"/>
        <v>1.2727272727272727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3.3333333333333335</v>
      </c>
      <c r="Z281" s="6">
        <f t="shared" si="52"/>
        <v>2</v>
      </c>
      <c r="AA281" s="6">
        <f t="shared" si="53"/>
        <v>1.0337662337662337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18">
        <v>28</v>
      </c>
      <c r="C282" s="18">
        <v>271</v>
      </c>
      <c r="D282" s="18">
        <v>810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4</v>
      </c>
      <c r="L282" s="18">
        <v>798</v>
      </c>
      <c r="M282" s="6">
        <v>1</v>
      </c>
      <c r="N282" s="25">
        <v>26</v>
      </c>
      <c r="O282" s="6"/>
      <c r="P282" s="6"/>
      <c r="Q282" s="6">
        <f t="shared" si="43"/>
        <v>1.1666666666666667</v>
      </c>
      <c r="R282" s="6">
        <f t="shared" si="44"/>
        <v>1.2904761904761906</v>
      </c>
      <c r="S282" s="6">
        <f t="shared" si="45"/>
        <v>0.8290685772773797</v>
      </c>
      <c r="T282" s="6">
        <f t="shared" si="46"/>
        <v>1.7272727272727273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2</v>
      </c>
      <c r="Z282" s="6">
        <f t="shared" si="52"/>
        <v>2</v>
      </c>
      <c r="AA282" s="6">
        <f t="shared" si="53"/>
        <v>0.93992932862190814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18">
        <v>31</v>
      </c>
      <c r="C283" s="18">
        <v>79</v>
      </c>
      <c r="D283" s="18">
        <v>931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3</v>
      </c>
      <c r="L283" s="18">
        <v>733</v>
      </c>
      <c r="M283" s="6">
        <v>6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0.43169398907103823</v>
      </c>
      <c r="S283" s="6">
        <f t="shared" si="45"/>
        <v>0.97181628392484343</v>
      </c>
      <c r="T283" s="6">
        <f t="shared" si="46"/>
        <v>1.1333333333333333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1</v>
      </c>
      <c r="Z283" s="6">
        <f t="shared" si="52"/>
        <v>0.75</v>
      </c>
      <c r="AA283" s="6">
        <f t="shared" si="53"/>
        <v>0.76995798319327735</v>
      </c>
      <c r="AB283" s="6">
        <f t="shared" si="54"/>
        <v>2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131</v>
      </c>
      <c r="D284" s="18">
        <v>960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1</v>
      </c>
      <c r="L284" s="18">
        <v>730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0.69312169312169314</v>
      </c>
      <c r="S284" s="6">
        <f t="shared" si="45"/>
        <v>1.0434782608695652</v>
      </c>
      <c r="T284" s="6">
        <f t="shared" si="46"/>
        <v>1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1.0666666666666667</v>
      </c>
      <c r="Z284" s="6">
        <f t="shared" si="52"/>
        <v>1</v>
      </c>
      <c r="AA284" s="6">
        <f t="shared" si="53"/>
        <v>0.90683229813664601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250</v>
      </c>
      <c r="D285" s="18">
        <v>913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5</v>
      </c>
      <c r="L285" s="18">
        <v>658</v>
      </c>
      <c r="M285" s="6">
        <v>4</v>
      </c>
      <c r="N285" s="25">
        <v>28</v>
      </c>
      <c r="O285" s="6"/>
      <c r="P285" s="6"/>
      <c r="Q285" s="6">
        <f t="shared" si="43"/>
        <v>1.2173913043478262</v>
      </c>
      <c r="R285" s="6">
        <f t="shared" si="44"/>
        <v>2.1367521367521367</v>
      </c>
      <c r="S285" s="6">
        <f t="shared" si="45"/>
        <v>1.0542725173210161</v>
      </c>
      <c r="T285" s="6">
        <f t="shared" si="46"/>
        <v>2</v>
      </c>
      <c r="U285" s="6">
        <f t="shared" si="47"/>
        <v>0.83846153846153848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2.5714285714285716</v>
      </c>
      <c r="Z285" s="6">
        <f t="shared" si="52"/>
        <v>1.6666666666666667</v>
      </c>
      <c r="AA285" s="6">
        <f t="shared" si="53"/>
        <v>0.99096385542168675</v>
      </c>
      <c r="AB285" s="6">
        <f t="shared" si="54"/>
        <v>4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19">
        <v>29</v>
      </c>
      <c r="C286" s="19">
        <v>67</v>
      </c>
      <c r="D286" s="19">
        <v>729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1.3958333333333333</v>
      </c>
      <c r="S286" s="8">
        <f t="shared" si="45"/>
        <v>0.95543905635648751</v>
      </c>
      <c r="T286" s="8">
        <f t="shared" si="46"/>
        <v>4</v>
      </c>
      <c r="U286" s="8">
        <f t="shared" si="47"/>
        <v>1.1020408163265305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1.7857142857142858</v>
      </c>
      <c r="Z286" s="8">
        <f t="shared" si="52"/>
        <v>1.6666666666666667</v>
      </c>
      <c r="AA286" s="8">
        <f t="shared" si="53"/>
        <v>0.93793103448275861</v>
      </c>
      <c r="AB286" s="8">
        <f t="shared" si="54"/>
        <v>0.3</v>
      </c>
      <c r="AC286" s="8">
        <f t="shared" si="55"/>
        <v>0.43396226415094341</v>
      </c>
    </row>
    <row r="287" spans="1:29" x14ac:dyDescent="0.25">
      <c r="A287" s="7">
        <f t="shared" si="56"/>
        <v>42653</v>
      </c>
      <c r="B287" s="19">
        <v>26</v>
      </c>
      <c r="C287" s="19">
        <v>67</v>
      </c>
      <c r="D287" s="19">
        <v>328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2</v>
      </c>
      <c r="L287" s="19">
        <v>270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1.3673469387755102</v>
      </c>
      <c r="S287" s="8">
        <f t="shared" si="45"/>
        <v>0.96755162241887904</v>
      </c>
      <c r="T287" s="8">
        <f t="shared" si="46"/>
        <v>2.2000000000000002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3.4285714285714284</v>
      </c>
      <c r="Z287" s="8">
        <f t="shared" si="52"/>
        <v>0.66666666666666663</v>
      </c>
      <c r="AA287" s="8">
        <f t="shared" si="53"/>
        <v>0.74175824175824179</v>
      </c>
      <c r="AB287" s="8">
        <f t="shared" si="54"/>
        <v>2</v>
      </c>
      <c r="AC287" s="8">
        <f t="shared" si="55"/>
        <v>0.26315789473684209</v>
      </c>
    </row>
    <row r="288" spans="1:29" x14ac:dyDescent="0.25">
      <c r="A288" s="3">
        <f t="shared" si="56"/>
        <v>42654</v>
      </c>
      <c r="B288" s="18">
        <v>39</v>
      </c>
      <c r="C288" s="18">
        <v>67</v>
      </c>
      <c r="D288" s="18">
        <v>335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3</v>
      </c>
      <c r="L288" s="18">
        <v>203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1.3958333333333333</v>
      </c>
      <c r="S288" s="6">
        <f t="shared" si="45"/>
        <v>0.78823529411764703</v>
      </c>
      <c r="T288" s="6">
        <f t="shared" si="46"/>
        <v>1.3571428571428572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0.8</v>
      </c>
      <c r="Z288" s="6">
        <f t="shared" si="52"/>
        <v>1.5</v>
      </c>
      <c r="AA288" s="6">
        <f t="shared" si="53"/>
        <v>0.51005025125628145</v>
      </c>
      <c r="AB288" s="6">
        <f t="shared" si="54"/>
        <v>1</v>
      </c>
      <c r="AC288" s="6">
        <f t="shared" si="55"/>
        <v>0.60869565217391308</v>
      </c>
    </row>
    <row r="289" spans="1:29" x14ac:dyDescent="0.25">
      <c r="A289" s="3">
        <f t="shared" si="56"/>
        <v>42655</v>
      </c>
      <c r="B289" s="18">
        <v>41</v>
      </c>
      <c r="C289" s="18">
        <v>83</v>
      </c>
      <c r="D289" s="18">
        <v>845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1</v>
      </c>
      <c r="L289" s="18">
        <v>354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0.30627306273062732</v>
      </c>
      <c r="S289" s="6">
        <f t="shared" si="45"/>
        <v>1.0432098765432098</v>
      </c>
      <c r="T289" s="6">
        <f t="shared" si="46"/>
        <v>1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1.4285714285714286</v>
      </c>
      <c r="Z289" s="6">
        <f t="shared" si="52"/>
        <v>0.25</v>
      </c>
      <c r="AA289" s="6">
        <f t="shared" si="53"/>
        <v>0.44360902255639095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18">
        <v>43</v>
      </c>
      <c r="C290" s="18">
        <v>217</v>
      </c>
      <c r="D290" s="18">
        <v>970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2</v>
      </c>
      <c r="L290" s="18">
        <v>716</v>
      </c>
      <c r="M290" s="6">
        <v>6</v>
      </c>
      <c r="N290" s="25">
        <v>10</v>
      </c>
      <c r="O290" s="6"/>
      <c r="P290" s="6"/>
      <c r="Q290" s="6">
        <f t="shared" si="43"/>
        <v>1.3870967741935485</v>
      </c>
      <c r="R290" s="6">
        <f t="shared" si="44"/>
        <v>2.7468354430379747</v>
      </c>
      <c r="S290" s="6">
        <f t="shared" si="45"/>
        <v>1.0418904403866809</v>
      </c>
      <c r="T290" s="6">
        <f t="shared" si="46"/>
        <v>1.8235294117647058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2.3571428571428572</v>
      </c>
      <c r="Z290" s="6">
        <f t="shared" si="52"/>
        <v>0.66666666666666663</v>
      </c>
      <c r="AA290" s="6">
        <f t="shared" si="53"/>
        <v>0.97680763983628927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18">
        <v>83</v>
      </c>
      <c r="C291" s="18">
        <v>145</v>
      </c>
      <c r="D291" s="18">
        <v>874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3</v>
      </c>
      <c r="L291" s="18">
        <v>734</v>
      </c>
      <c r="M291" s="6">
        <v>3</v>
      </c>
      <c r="N291" s="25">
        <v>35</v>
      </c>
      <c r="O291" s="6"/>
      <c r="P291" s="6"/>
      <c r="Q291" s="6">
        <f t="shared" si="43"/>
        <v>3.7727272727272729</v>
      </c>
      <c r="R291" s="6">
        <f t="shared" si="44"/>
        <v>1.1068702290076335</v>
      </c>
      <c r="S291" s="6">
        <f t="shared" si="45"/>
        <v>0.91041666666666665</v>
      </c>
      <c r="T291" s="6">
        <f t="shared" si="46"/>
        <v>2.6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2.125</v>
      </c>
      <c r="Z291" s="6">
        <f t="shared" si="52"/>
        <v>3</v>
      </c>
      <c r="AA291" s="6">
        <f t="shared" si="53"/>
        <v>1.0054794520547945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18">
        <v>55</v>
      </c>
      <c r="C292" s="18">
        <v>230</v>
      </c>
      <c r="D292" s="18">
        <v>931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2</v>
      </c>
      <c r="L292" s="18">
        <v>716</v>
      </c>
      <c r="M292" s="6">
        <v>3</v>
      </c>
      <c r="N292" s="25">
        <v>23</v>
      </c>
      <c r="O292" s="6"/>
      <c r="P292" s="6"/>
      <c r="Q292" s="6">
        <f t="shared" si="43"/>
        <v>1.9642857142857142</v>
      </c>
      <c r="R292" s="6">
        <f t="shared" si="44"/>
        <v>0.92</v>
      </c>
      <c r="S292" s="6">
        <f t="shared" si="45"/>
        <v>1.0197152245345016</v>
      </c>
      <c r="T292" s="6">
        <f t="shared" si="46"/>
        <v>1.3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2.7222222222222223</v>
      </c>
      <c r="Z292" s="6">
        <f t="shared" si="52"/>
        <v>0.4</v>
      </c>
      <c r="AA292" s="6">
        <f t="shared" si="53"/>
        <v>1.0881458966565349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19">
        <v>47</v>
      </c>
      <c r="C293" s="19">
        <v>75</v>
      </c>
      <c r="D293" s="19">
        <v>658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4</v>
      </c>
      <c r="L293" s="19">
        <v>461</v>
      </c>
      <c r="M293" s="8">
        <v>0</v>
      </c>
      <c r="N293" s="26">
        <v>24</v>
      </c>
      <c r="O293" s="8"/>
      <c r="P293" s="8"/>
      <c r="Q293" s="8">
        <f t="shared" si="43"/>
        <v>1.6206896551724137</v>
      </c>
      <c r="R293" s="8">
        <f t="shared" si="44"/>
        <v>1.1194029850746268</v>
      </c>
      <c r="S293" s="8">
        <f t="shared" si="45"/>
        <v>0.90260631001371738</v>
      </c>
      <c r="T293" s="8">
        <f t="shared" si="46"/>
        <v>4.25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1.28</v>
      </c>
      <c r="Z293" s="8">
        <f t="shared" si="52"/>
        <v>0.8</v>
      </c>
      <c r="AA293" s="8">
        <f t="shared" si="53"/>
        <v>0.84742647058823528</v>
      </c>
      <c r="AB293" s="8">
        <f t="shared" si="54"/>
        <v>0</v>
      </c>
      <c r="AC293" s="8">
        <f t="shared" si="55"/>
        <v>1.0434782608695652</v>
      </c>
    </row>
    <row r="294" spans="1:29" x14ac:dyDescent="0.25">
      <c r="A294" s="7">
        <f t="shared" si="56"/>
        <v>42660</v>
      </c>
      <c r="B294" s="19">
        <v>69</v>
      </c>
      <c r="C294" s="19">
        <v>75</v>
      </c>
      <c r="D294" s="19">
        <v>481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1</v>
      </c>
      <c r="L294" s="19">
        <v>215</v>
      </c>
      <c r="M294" s="8">
        <v>3</v>
      </c>
      <c r="N294" s="26">
        <v>14</v>
      </c>
      <c r="O294" s="8"/>
      <c r="P294" s="8"/>
      <c r="Q294" s="8">
        <f t="shared" si="43"/>
        <v>2.6538461538461537</v>
      </c>
      <c r="R294" s="8">
        <f t="shared" si="44"/>
        <v>1.1194029850746268</v>
      </c>
      <c r="S294" s="8">
        <f t="shared" si="45"/>
        <v>1.4664634146341464</v>
      </c>
      <c r="T294" s="8">
        <f t="shared" si="46"/>
        <v>1.1818181818181819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0.82352941176470584</v>
      </c>
      <c r="Y294" s="8">
        <f t="shared" si="51"/>
        <v>1.375</v>
      </c>
      <c r="Z294" s="8">
        <f t="shared" si="52"/>
        <v>0.5</v>
      </c>
      <c r="AA294" s="8">
        <f t="shared" si="53"/>
        <v>0.79629629629629628</v>
      </c>
      <c r="AB294" s="8">
        <f t="shared" si="54"/>
        <v>1.5</v>
      </c>
      <c r="AC294" s="8">
        <f t="shared" si="55"/>
        <v>2.8</v>
      </c>
    </row>
    <row r="295" spans="1:29" x14ac:dyDescent="0.25">
      <c r="A295" s="3">
        <f t="shared" si="56"/>
        <v>42661</v>
      </c>
      <c r="B295" s="18">
        <v>73</v>
      </c>
      <c r="C295" s="18">
        <v>76</v>
      </c>
      <c r="D295" s="18">
        <v>453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4</v>
      </c>
      <c r="L295" s="18">
        <v>321</v>
      </c>
      <c r="M295" s="6">
        <v>0</v>
      </c>
      <c r="N295" s="25">
        <v>18</v>
      </c>
      <c r="O295" s="6"/>
      <c r="P295" s="6"/>
      <c r="Q295" s="6">
        <f t="shared" si="43"/>
        <v>1.8717948717948718</v>
      </c>
      <c r="R295" s="6">
        <f t="shared" si="44"/>
        <v>1.1343283582089552</v>
      </c>
      <c r="S295" s="6">
        <f t="shared" si="45"/>
        <v>1.3522388059701493</v>
      </c>
      <c r="T295" s="6">
        <f t="shared" si="46"/>
        <v>1.736842105263158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1.3125</v>
      </c>
      <c r="Z295" s="6">
        <f t="shared" si="52"/>
        <v>1.3333333333333333</v>
      </c>
      <c r="AA295" s="6">
        <f t="shared" si="53"/>
        <v>1.5812807881773399</v>
      </c>
      <c r="AB295" s="6">
        <f t="shared" si="54"/>
        <v>0</v>
      </c>
      <c r="AC295" s="6">
        <f t="shared" si="55"/>
        <v>1.2857142857142858</v>
      </c>
    </row>
    <row r="296" spans="1:29" x14ac:dyDescent="0.25">
      <c r="A296" s="3">
        <f t="shared" si="56"/>
        <v>42662</v>
      </c>
      <c r="B296" s="18">
        <v>89</v>
      </c>
      <c r="C296" s="18">
        <v>226</v>
      </c>
      <c r="D296" s="18">
        <v>948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6"/>
      <c r="P296" s="6"/>
      <c r="Q296" s="6">
        <f t="shared" si="43"/>
        <v>2.1707317073170733</v>
      </c>
      <c r="R296" s="6">
        <f t="shared" si="44"/>
        <v>2.7228915662650603</v>
      </c>
      <c r="S296" s="6">
        <f t="shared" si="45"/>
        <v>1.1218934911242604</v>
      </c>
      <c r="T296" s="6">
        <f t="shared" si="46"/>
        <v>2.9473684210526314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1.5</v>
      </c>
      <c r="Z296" s="6">
        <f t="shared" si="52"/>
        <v>4</v>
      </c>
      <c r="AA296" s="6">
        <f t="shared" si="53"/>
        <v>1.8700564971751412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18">
        <v>127</v>
      </c>
      <c r="C297" s="18">
        <v>162</v>
      </c>
      <c r="D297" s="18">
        <v>1209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3</v>
      </c>
      <c r="L297" s="18">
        <v>571</v>
      </c>
      <c r="M297" s="6">
        <v>3</v>
      </c>
      <c r="N297" s="25">
        <v>32</v>
      </c>
      <c r="O297" s="6"/>
      <c r="P297" s="6"/>
      <c r="Q297" s="6">
        <f t="shared" si="43"/>
        <v>2.9534883720930232</v>
      </c>
      <c r="R297" s="6">
        <f t="shared" si="44"/>
        <v>0.74654377880184331</v>
      </c>
      <c r="S297" s="6">
        <f t="shared" si="45"/>
        <v>1.2463917525773196</v>
      </c>
      <c r="T297" s="6">
        <f t="shared" si="46"/>
        <v>1.4193548387096775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1.393939393939394</v>
      </c>
      <c r="Z297" s="6">
        <f t="shared" si="52"/>
        <v>1.5</v>
      </c>
      <c r="AA297" s="6">
        <f t="shared" si="53"/>
        <v>0.79748603351955305</v>
      </c>
      <c r="AB297" s="6">
        <f t="shared" si="54"/>
        <v>0.5</v>
      </c>
      <c r="AC297" s="6">
        <f t="shared" si="55"/>
        <v>3.2</v>
      </c>
    </row>
    <row r="298" spans="1:29" x14ac:dyDescent="0.25">
      <c r="A298" s="3">
        <f t="shared" si="56"/>
        <v>42664</v>
      </c>
      <c r="B298" s="18">
        <v>136</v>
      </c>
      <c r="C298" s="18">
        <v>161</v>
      </c>
      <c r="D298" s="18">
        <v>964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9</v>
      </c>
      <c r="L298" s="18">
        <v>503</v>
      </c>
      <c r="M298" s="6">
        <v>3</v>
      </c>
      <c r="N298" s="25">
        <v>36</v>
      </c>
      <c r="O298" s="6"/>
      <c r="P298" s="6"/>
      <c r="Q298" s="6">
        <f t="shared" si="43"/>
        <v>1.6385542168674698</v>
      </c>
      <c r="R298" s="6">
        <f t="shared" si="44"/>
        <v>1.1103448275862069</v>
      </c>
      <c r="S298" s="6">
        <f t="shared" si="45"/>
        <v>1.102974828375286</v>
      </c>
      <c r="T298" s="6">
        <f t="shared" si="46"/>
        <v>1.1538461538461537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1.4705882352941178</v>
      </c>
      <c r="Z298" s="6">
        <f t="shared" si="52"/>
        <v>3</v>
      </c>
      <c r="AA298" s="6">
        <f t="shared" si="53"/>
        <v>0.68528610354223429</v>
      </c>
      <c r="AB298" s="6">
        <f t="shared" si="54"/>
        <v>1</v>
      </c>
      <c r="AC298" s="6">
        <f t="shared" si="55"/>
        <v>1.0285714285714285</v>
      </c>
    </row>
    <row r="299" spans="1:29" x14ac:dyDescent="0.25">
      <c r="A299" s="3">
        <f t="shared" si="56"/>
        <v>42665</v>
      </c>
      <c r="B299" s="18">
        <v>91</v>
      </c>
      <c r="C299" s="18">
        <v>239</v>
      </c>
      <c r="D299" s="18">
        <v>899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7</v>
      </c>
      <c r="L299" s="18">
        <v>566</v>
      </c>
      <c r="M299" s="6">
        <v>7</v>
      </c>
      <c r="N299" s="25">
        <v>26</v>
      </c>
      <c r="O299" s="6"/>
      <c r="P299" s="6"/>
      <c r="Q299" s="6">
        <f t="shared" si="43"/>
        <v>1.6545454545454545</v>
      </c>
      <c r="R299" s="6">
        <f t="shared" si="44"/>
        <v>1.0391304347826087</v>
      </c>
      <c r="S299" s="6">
        <f t="shared" si="45"/>
        <v>0.96562835660580026</v>
      </c>
      <c r="T299" s="6">
        <f t="shared" si="46"/>
        <v>1.7692307692307692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1</v>
      </c>
      <c r="Z299" s="6">
        <f t="shared" si="52"/>
        <v>3.5</v>
      </c>
      <c r="AA299" s="6">
        <f t="shared" si="53"/>
        <v>0.79050279329608941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19">
        <v>151</v>
      </c>
      <c r="C300" s="19">
        <v>96</v>
      </c>
      <c r="D300" s="19">
        <v>782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8</v>
      </c>
      <c r="L300" s="19">
        <v>398</v>
      </c>
      <c r="M300" s="8">
        <v>4</v>
      </c>
      <c r="N300" s="26">
        <v>34</v>
      </c>
      <c r="O300" s="8"/>
      <c r="P300" s="8"/>
      <c r="Q300" s="8">
        <f t="shared" si="43"/>
        <v>3.2127659574468086</v>
      </c>
      <c r="R300" s="8">
        <f t="shared" si="44"/>
        <v>1.28</v>
      </c>
      <c r="S300" s="8">
        <f t="shared" si="45"/>
        <v>1.1884498480243162</v>
      </c>
      <c r="T300" s="8">
        <f t="shared" si="46"/>
        <v>1.2352941176470589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2.1875</v>
      </c>
      <c r="Z300" s="8">
        <f t="shared" si="52"/>
        <v>2</v>
      </c>
      <c r="AA300" s="8">
        <f t="shared" si="53"/>
        <v>0.8633405639913232</v>
      </c>
      <c r="AB300" s="8">
        <f t="shared" si="54"/>
        <v>1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19">
        <v>128</v>
      </c>
      <c r="C301" s="19">
        <v>96</v>
      </c>
      <c r="D301" s="19">
        <v>441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8"/>
      <c r="P301" s="8"/>
      <c r="Q301" s="8">
        <f t="shared" si="43"/>
        <v>1.855072463768116</v>
      </c>
      <c r="R301" s="8">
        <f t="shared" si="44"/>
        <v>1.28</v>
      </c>
      <c r="S301" s="8">
        <f t="shared" si="45"/>
        <v>0.91683991683991684</v>
      </c>
      <c r="T301" s="8">
        <f t="shared" si="46"/>
        <v>2.0769230769230771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2.393939393939394</v>
      </c>
      <c r="Z301" s="8">
        <f t="shared" si="52"/>
        <v>8</v>
      </c>
      <c r="AA301" s="8">
        <f t="shared" si="53"/>
        <v>1.1023255813953488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18">
        <v>141</v>
      </c>
      <c r="C302" s="18">
        <v>96</v>
      </c>
      <c r="D302" s="18">
        <v>528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11</v>
      </c>
      <c r="L302" s="18">
        <v>288</v>
      </c>
      <c r="M302" s="6">
        <v>3</v>
      </c>
      <c r="N302" s="25">
        <v>27</v>
      </c>
      <c r="O302" s="6"/>
      <c r="P302" s="6"/>
      <c r="Q302" s="6">
        <f t="shared" si="43"/>
        <v>1.9315068493150684</v>
      </c>
      <c r="R302" s="6">
        <f t="shared" si="44"/>
        <v>1.263157894736842</v>
      </c>
      <c r="S302" s="6">
        <f t="shared" si="45"/>
        <v>1.1655629139072847</v>
      </c>
      <c r="T302" s="6">
        <f t="shared" si="46"/>
        <v>1.3333333333333333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3.4761904761904763</v>
      </c>
      <c r="Z302" s="6">
        <f t="shared" si="52"/>
        <v>2.75</v>
      </c>
      <c r="AA302" s="6">
        <f t="shared" si="53"/>
        <v>0.89719626168224298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25">
        <v>221</v>
      </c>
      <c r="C303" s="25">
        <v>277</v>
      </c>
      <c r="D303" s="25">
        <v>1050</v>
      </c>
      <c r="E303" s="25">
        <v>81</v>
      </c>
      <c r="F303" s="25">
        <v>523</v>
      </c>
      <c r="G303" s="25">
        <v>346</v>
      </c>
      <c r="H303" s="25">
        <v>367</v>
      </c>
      <c r="I303" s="25">
        <v>70</v>
      </c>
      <c r="J303" s="25">
        <v>89</v>
      </c>
      <c r="K303" s="25">
        <v>9</v>
      </c>
      <c r="L303" s="25">
        <v>530</v>
      </c>
      <c r="M303" s="25">
        <v>5</v>
      </c>
      <c r="N303" s="25">
        <v>28</v>
      </c>
      <c r="O303" s="6"/>
      <c r="P303" s="6"/>
      <c r="Q303" s="6">
        <f t="shared" si="43"/>
        <v>2.4831460674157304</v>
      </c>
      <c r="R303" s="6">
        <f t="shared" si="44"/>
        <v>1.2256637168141593</v>
      </c>
      <c r="S303" s="6">
        <f t="shared" si="45"/>
        <v>1.1075949367088607</v>
      </c>
      <c r="T303" s="6">
        <f t="shared" si="46"/>
        <v>1.4464285714285714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2.9666666666666668</v>
      </c>
      <c r="Z303" s="6">
        <f t="shared" si="52"/>
        <v>2.25</v>
      </c>
      <c r="AA303" s="6">
        <f t="shared" si="53"/>
        <v>0.80060422960725075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25">
        <v>205</v>
      </c>
      <c r="C304" s="25">
        <v>174</v>
      </c>
      <c r="D304" s="25">
        <v>1028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6"/>
      <c r="P304" s="6"/>
      <c r="Q304" s="6">
        <f t="shared" si="43"/>
        <v>1.6141732283464567</v>
      </c>
      <c r="R304" s="6">
        <f t="shared" si="44"/>
        <v>1.0740740740740742</v>
      </c>
      <c r="S304" s="6">
        <f t="shared" si="45"/>
        <v>0.8502894954507858</v>
      </c>
      <c r="T304" s="6">
        <f t="shared" si="46"/>
        <v>2.1818181818181817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3.0217391304347827</v>
      </c>
      <c r="Z304" s="6">
        <f t="shared" si="52"/>
        <v>3</v>
      </c>
      <c r="AA304" s="6">
        <f t="shared" si="53"/>
        <v>0.8528896672504378</v>
      </c>
      <c r="AB304" s="6">
        <f t="shared" si="54"/>
        <v>2</v>
      </c>
      <c r="AC304" s="6">
        <f t="shared" si="55"/>
        <v>0.96875</v>
      </c>
    </row>
    <row r="305" spans="1:29" x14ac:dyDescent="0.25">
      <c r="A305" s="3">
        <f t="shared" si="56"/>
        <v>42671</v>
      </c>
      <c r="B305" s="25">
        <v>217</v>
      </c>
      <c r="C305" s="25">
        <v>179</v>
      </c>
      <c r="D305" s="25">
        <v>1040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6"/>
      <c r="P305" s="6"/>
      <c r="Q305" s="6">
        <f t="shared" si="43"/>
        <v>1.5955882352941178</v>
      </c>
      <c r="R305" s="6">
        <f t="shared" si="44"/>
        <v>1.1118012422360248</v>
      </c>
      <c r="S305" s="6">
        <f t="shared" si="45"/>
        <v>1.0788381742738589</v>
      </c>
      <c r="T305" s="6">
        <f t="shared" si="46"/>
        <v>1.6888888888888889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2.64</v>
      </c>
      <c r="Z305" s="6">
        <f t="shared" si="52"/>
        <v>1</v>
      </c>
      <c r="AA305" s="6">
        <f t="shared" si="53"/>
        <v>1.1232604373757455</v>
      </c>
      <c r="AB305" s="6">
        <f t="shared" si="54"/>
        <v>2</v>
      </c>
      <c r="AC305" s="6">
        <f t="shared" si="55"/>
        <v>1.1666666666666667</v>
      </c>
    </row>
    <row r="306" spans="1:29" x14ac:dyDescent="0.25">
      <c r="A306" s="3">
        <f t="shared" si="56"/>
        <v>42672</v>
      </c>
      <c r="B306" s="25">
        <v>199</v>
      </c>
      <c r="C306" s="25">
        <v>248</v>
      </c>
      <c r="D306" s="25">
        <v>990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1.0376569037656904</v>
      </c>
      <c r="S306" s="6">
        <f t="shared" si="45"/>
        <v>1.1012235817575085</v>
      </c>
      <c r="T306" s="6">
        <f t="shared" si="46"/>
        <v>1.9130434782608696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2.8163265306122449</v>
      </c>
      <c r="Z306" s="6">
        <f t="shared" si="52"/>
        <v>1.2857142857142858</v>
      </c>
      <c r="AA306" s="6">
        <f t="shared" si="53"/>
        <v>0.93462897526501765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26">
        <v>297</v>
      </c>
      <c r="C307" s="26">
        <v>131</v>
      </c>
      <c r="D307" s="26">
        <v>923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13</v>
      </c>
      <c r="L307" s="26">
        <v>340</v>
      </c>
      <c r="M307" s="26">
        <v>5</v>
      </c>
      <c r="N307" s="26">
        <v>26</v>
      </c>
      <c r="O307" s="8"/>
      <c r="P307" s="8"/>
      <c r="Q307" s="8">
        <f t="shared" si="43"/>
        <v>1.9668874172185431</v>
      </c>
      <c r="R307" s="8">
        <f t="shared" si="44"/>
        <v>1.3645833333333333</v>
      </c>
      <c r="S307" s="8">
        <f t="shared" si="45"/>
        <v>1.1803069053708439</v>
      </c>
      <c r="T307" s="8">
        <f t="shared" si="46"/>
        <v>2.8571428571428572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2.0571428571428569</v>
      </c>
      <c r="Z307" s="8">
        <f t="shared" si="52"/>
        <v>1.625</v>
      </c>
      <c r="AA307" s="8">
        <f t="shared" si="53"/>
        <v>0.85427135678391963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26">
        <v>208</v>
      </c>
      <c r="C308" s="26">
        <v>131</v>
      </c>
      <c r="D308" s="26">
        <v>386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22</v>
      </c>
      <c r="L308" s="26">
        <v>202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1.3645833333333333</v>
      </c>
      <c r="S308" s="8">
        <f t="shared" si="45"/>
        <v>0.87528344671201819</v>
      </c>
      <c r="T308" s="8">
        <f t="shared" si="46"/>
        <v>1.4444444444444444</v>
      </c>
      <c r="U308" s="8">
        <f t="shared" si="47"/>
        <v>1.9913793103448276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2.1898734177215191</v>
      </c>
      <c r="Z308" s="8">
        <f t="shared" si="52"/>
        <v>2.75</v>
      </c>
      <c r="AA308" s="8">
        <f t="shared" si="53"/>
        <v>0.85232067510548526</v>
      </c>
      <c r="AB308" s="8">
        <f t="shared" si="54"/>
        <v>1</v>
      </c>
      <c r="AC308" s="8">
        <f t="shared" si="55"/>
        <v>1.7916666666666667</v>
      </c>
    </row>
    <row r="309" spans="1:29" x14ac:dyDescent="0.25">
      <c r="A309" s="3">
        <f t="shared" si="56"/>
        <v>42675</v>
      </c>
      <c r="B309" s="25">
        <v>233</v>
      </c>
      <c r="C309" s="25">
        <v>132</v>
      </c>
      <c r="D309" s="25">
        <v>520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20</v>
      </c>
      <c r="L309" s="25">
        <v>168</v>
      </c>
      <c r="M309" s="25">
        <v>2</v>
      </c>
      <c r="N309" s="25">
        <v>29</v>
      </c>
      <c r="Q309" s="6">
        <f t="shared" si="43"/>
        <v>1.6524822695035462</v>
      </c>
      <c r="R309" s="6">
        <f t="shared" si="44"/>
        <v>1.375</v>
      </c>
      <c r="S309" s="6">
        <f t="shared" si="45"/>
        <v>0.98484848484848486</v>
      </c>
      <c r="T309" s="6">
        <f t="shared" si="46"/>
        <v>2.5454545454545454</v>
      </c>
      <c r="U309" s="6">
        <f t="shared" si="47"/>
        <v>1.8171206225680934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1.5342465753424657</v>
      </c>
      <c r="Z309" s="6">
        <f t="shared" si="52"/>
        <v>1.8181818181818181</v>
      </c>
      <c r="AA309" s="6">
        <f t="shared" si="53"/>
        <v>0.58333333333333337</v>
      </c>
      <c r="AB309" s="6">
        <f t="shared" si="54"/>
        <v>0.66666666666666663</v>
      </c>
      <c r="AC309" s="6">
        <f t="shared" si="55"/>
        <v>1.0740740740740742</v>
      </c>
    </row>
    <row r="310" spans="1:29" x14ac:dyDescent="0.25">
      <c r="A310" s="3">
        <f t="shared" si="56"/>
        <v>42676</v>
      </c>
      <c r="B310" s="25">
        <v>353</v>
      </c>
      <c r="C310" s="25">
        <v>247</v>
      </c>
      <c r="D310" s="25">
        <v>1190</v>
      </c>
      <c r="E310" s="25">
        <v>149</v>
      </c>
      <c r="F310" s="25">
        <v>906</v>
      </c>
      <c r="G310" s="25">
        <v>422</v>
      </c>
      <c r="H310" s="25">
        <v>397</v>
      </c>
      <c r="I310" s="25">
        <v>113</v>
      </c>
      <c r="J310" s="25">
        <v>121</v>
      </c>
      <c r="K310" s="25">
        <v>19</v>
      </c>
      <c r="L310" s="25">
        <v>276</v>
      </c>
      <c r="M310" s="25">
        <v>5</v>
      </c>
      <c r="N310" s="25">
        <v>71</v>
      </c>
      <c r="Q310" s="6">
        <f t="shared" si="43"/>
        <v>1.5972850678733033</v>
      </c>
      <c r="R310" s="6">
        <f t="shared" si="44"/>
        <v>0.89169675090252709</v>
      </c>
      <c r="S310" s="6">
        <f t="shared" si="45"/>
        <v>1.1333333333333333</v>
      </c>
      <c r="T310" s="6">
        <f t="shared" si="46"/>
        <v>1.8395061728395061</v>
      </c>
      <c r="U310" s="6">
        <f t="shared" si="47"/>
        <v>1.7323135755258126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1.3595505617977528</v>
      </c>
      <c r="Z310" s="6">
        <f t="shared" si="52"/>
        <v>2.1111111111111112</v>
      </c>
      <c r="AA310" s="6">
        <f t="shared" si="53"/>
        <v>0.52075471698113207</v>
      </c>
      <c r="AB310" s="6">
        <f t="shared" si="54"/>
        <v>1</v>
      </c>
      <c r="AC310" s="6">
        <f t="shared" si="55"/>
        <v>2.5357142857142856</v>
      </c>
    </row>
    <row r="311" spans="1:29" x14ac:dyDescent="0.25">
      <c r="A311" s="3">
        <f t="shared" si="56"/>
        <v>42677</v>
      </c>
      <c r="B311" s="25">
        <v>352</v>
      </c>
      <c r="C311" s="25">
        <v>297</v>
      </c>
      <c r="D311" s="25">
        <v>1210</v>
      </c>
      <c r="E311" s="25">
        <v>145</v>
      </c>
      <c r="F311" s="25">
        <v>437</v>
      </c>
      <c r="G311" s="25">
        <v>419</v>
      </c>
      <c r="H311" s="25">
        <v>492</v>
      </c>
      <c r="I311" s="25">
        <v>106</v>
      </c>
      <c r="J311" s="25">
        <v>268</v>
      </c>
      <c r="K311" s="25">
        <v>21</v>
      </c>
      <c r="L311" s="25">
        <v>622</v>
      </c>
      <c r="M311" s="25">
        <v>8</v>
      </c>
      <c r="N311" s="25">
        <v>52</v>
      </c>
      <c r="Q311" s="6">
        <f t="shared" si="43"/>
        <v>1.7170731707317073</v>
      </c>
      <c r="R311" s="6">
        <f t="shared" si="44"/>
        <v>1.7068965517241379</v>
      </c>
      <c r="S311" s="6">
        <f t="shared" si="45"/>
        <v>1.1770428015564203</v>
      </c>
      <c r="T311" s="6">
        <f t="shared" si="46"/>
        <v>1.5104166666666667</v>
      </c>
      <c r="U311" s="6">
        <f t="shared" si="47"/>
        <v>1.790983606557377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1.7666666666666666</v>
      </c>
      <c r="Y311" s="6">
        <f t="shared" si="51"/>
        <v>1.9280575539568345</v>
      </c>
      <c r="Z311" s="6">
        <f t="shared" si="52"/>
        <v>2.3333333333333335</v>
      </c>
      <c r="AA311" s="6">
        <f t="shared" si="53"/>
        <v>1.2772073921971252</v>
      </c>
      <c r="AB311" s="6">
        <f t="shared" si="54"/>
        <v>1.3333333333333333</v>
      </c>
      <c r="AC311" s="6">
        <f t="shared" si="55"/>
        <v>1.6774193548387097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1153</v>
      </c>
      <c r="E312" s="25">
        <v>162</v>
      </c>
      <c r="F312" s="25">
        <v>415</v>
      </c>
      <c r="G312" s="25">
        <v>406</v>
      </c>
      <c r="H312" s="25">
        <v>378</v>
      </c>
      <c r="I312" s="25">
        <v>87</v>
      </c>
      <c r="J312" s="25">
        <v>205</v>
      </c>
      <c r="K312" s="25">
        <v>22</v>
      </c>
      <c r="L312" s="25">
        <v>609</v>
      </c>
      <c r="M312" s="25">
        <v>3</v>
      </c>
      <c r="N312" s="25">
        <v>50</v>
      </c>
      <c r="Q312" s="6">
        <f t="shared" si="43"/>
        <v>1.9723502304147464</v>
      </c>
      <c r="R312" s="6">
        <f t="shared" si="44"/>
        <v>2.0558659217877095</v>
      </c>
      <c r="S312" s="6">
        <f t="shared" si="45"/>
        <v>1.1086538461538462</v>
      </c>
      <c r="T312" s="6">
        <f t="shared" si="46"/>
        <v>2.1315789473684212</v>
      </c>
      <c r="U312" s="6">
        <f t="shared" si="47"/>
        <v>1.7659574468085106</v>
      </c>
      <c r="V312" s="6">
        <f t="shared" si="48"/>
        <v>1.0175438596491229</v>
      </c>
      <c r="W312" s="6">
        <f t="shared" si="49"/>
        <v>1.35</v>
      </c>
      <c r="X312" s="6">
        <f t="shared" si="50"/>
        <v>1.5535714285714286</v>
      </c>
      <c r="Y312" s="6">
        <f t="shared" si="51"/>
        <v>1.553030303030303</v>
      </c>
      <c r="Z312" s="6">
        <f t="shared" si="52"/>
        <v>2.4444444444444446</v>
      </c>
      <c r="AA312" s="6">
        <f t="shared" si="53"/>
        <v>1.0778761061946902</v>
      </c>
      <c r="AB312" s="6">
        <f t="shared" si="54"/>
        <v>0.5</v>
      </c>
      <c r="AC312" s="6">
        <f t="shared" si="55"/>
        <v>1.1904761904761905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1236</v>
      </c>
      <c r="E313" s="25">
        <v>174</v>
      </c>
      <c r="F313" s="25">
        <v>880</v>
      </c>
      <c r="G313" s="25">
        <v>424</v>
      </c>
      <c r="H313" s="25">
        <v>355</v>
      </c>
      <c r="I313" s="25">
        <v>118</v>
      </c>
      <c r="J313" s="25">
        <v>189</v>
      </c>
      <c r="K313" s="25">
        <v>25</v>
      </c>
      <c r="L313" s="25">
        <v>256</v>
      </c>
      <c r="M313" s="25">
        <v>7</v>
      </c>
      <c r="N313" s="25">
        <v>55</v>
      </c>
      <c r="Q313" s="6">
        <f t="shared" si="43"/>
        <v>2.2412060301507539</v>
      </c>
      <c r="R313" s="6">
        <f t="shared" si="44"/>
        <v>1.3991935483870968</v>
      </c>
      <c r="S313" s="6">
        <f t="shared" si="45"/>
        <v>1.2484848484848485</v>
      </c>
      <c r="T313" s="6">
        <f t="shared" si="46"/>
        <v>1.9772727272727273</v>
      </c>
      <c r="U313" s="6">
        <f t="shared" si="47"/>
        <v>1.6146788990825689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1.3695652173913044</v>
      </c>
      <c r="Z313" s="6">
        <f t="shared" si="52"/>
        <v>2.7777777777777777</v>
      </c>
      <c r="AA313" s="6">
        <f t="shared" si="53"/>
        <v>0.4839319470699433</v>
      </c>
      <c r="AB313" s="6">
        <f t="shared" si="54"/>
        <v>1.1666666666666667</v>
      </c>
      <c r="AC313" s="6">
        <f t="shared" si="55"/>
        <v>1.5277777777777777</v>
      </c>
    </row>
    <row r="314" spans="1:29" x14ac:dyDescent="0.25">
      <c r="A314" s="7">
        <f t="shared" si="56"/>
        <v>42680</v>
      </c>
      <c r="B314" s="26">
        <v>425</v>
      </c>
      <c r="C314" s="26">
        <v>171</v>
      </c>
      <c r="D314" s="26">
        <v>1045</v>
      </c>
      <c r="E314" s="26">
        <v>71</v>
      </c>
      <c r="F314" s="26">
        <v>356</v>
      </c>
      <c r="G314" s="26">
        <v>423</v>
      </c>
      <c r="H314" s="26">
        <v>413</v>
      </c>
      <c r="I314" s="26">
        <v>73</v>
      </c>
      <c r="J314" s="26">
        <v>188</v>
      </c>
      <c r="K314" s="26">
        <v>26</v>
      </c>
      <c r="L314" s="26">
        <v>251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1.3053435114503817</v>
      </c>
      <c r="S314" s="8">
        <f t="shared" si="45"/>
        <v>1.1321776814734561</v>
      </c>
      <c r="T314" s="8">
        <f t="shared" si="46"/>
        <v>1.1833333333333333</v>
      </c>
      <c r="U314" s="8">
        <f t="shared" si="47"/>
        <v>1.5964125560538116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1.46</v>
      </c>
      <c r="Y314" s="8">
        <f t="shared" si="51"/>
        <v>1.3055555555555556</v>
      </c>
      <c r="Z314" s="8">
        <f t="shared" si="52"/>
        <v>2</v>
      </c>
      <c r="AA314" s="8">
        <f t="shared" si="53"/>
        <v>0.7382352941176471</v>
      </c>
      <c r="AB314" s="8">
        <f t="shared" si="54"/>
        <v>1</v>
      </c>
      <c r="AC314" s="8">
        <f t="shared" si="55"/>
        <v>2.0769230769230771</v>
      </c>
    </row>
    <row r="315" spans="1:29" x14ac:dyDescent="0.25">
      <c r="A315" s="7">
        <f t="shared" si="56"/>
        <v>42681</v>
      </c>
      <c r="B315" s="26">
        <v>331</v>
      </c>
      <c r="C315" s="26">
        <v>171</v>
      </c>
      <c r="D315" s="26">
        <v>542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22</v>
      </c>
      <c r="L315" s="26">
        <v>111</v>
      </c>
      <c r="M315" s="26">
        <v>2</v>
      </c>
      <c r="N315" s="26">
        <v>32</v>
      </c>
      <c r="O315" s="8"/>
      <c r="P315" s="8"/>
      <c r="Q315" s="8">
        <f t="shared" si="43"/>
        <v>1.5913461538461537</v>
      </c>
      <c r="R315" s="8">
        <f t="shared" si="44"/>
        <v>1.3053435114503817</v>
      </c>
      <c r="S315" s="8">
        <f t="shared" si="45"/>
        <v>1.4041450777202074</v>
      </c>
      <c r="T315" s="8">
        <f t="shared" si="46"/>
        <v>1.7948717948717949</v>
      </c>
      <c r="U315" s="8">
        <f t="shared" si="47"/>
        <v>1.393939393939394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1.1502890173410405</v>
      </c>
      <c r="Z315" s="8">
        <f t="shared" si="52"/>
        <v>1</v>
      </c>
      <c r="AA315" s="8">
        <f t="shared" si="53"/>
        <v>0.54950495049504955</v>
      </c>
      <c r="AB315" s="8">
        <f t="shared" si="54"/>
        <v>1</v>
      </c>
      <c r="AC315" s="8">
        <f t="shared" si="55"/>
        <v>0.7441860465116279</v>
      </c>
    </row>
    <row r="316" spans="1:29" x14ac:dyDescent="0.25">
      <c r="A316" s="3">
        <f t="shared" si="56"/>
        <v>42682</v>
      </c>
      <c r="B316" s="25">
        <v>356</v>
      </c>
      <c r="C316" s="25">
        <v>170</v>
      </c>
      <c r="D316" s="25">
        <v>652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35</v>
      </c>
      <c r="L316" s="25">
        <v>241</v>
      </c>
      <c r="M316" s="25">
        <v>1</v>
      </c>
      <c r="N316" s="25">
        <v>42</v>
      </c>
      <c r="Q316" s="6">
        <f t="shared" si="43"/>
        <v>1.5278969957081545</v>
      </c>
      <c r="R316" s="6">
        <f t="shared" si="44"/>
        <v>1.2878787878787878</v>
      </c>
      <c r="S316" s="6">
        <f t="shared" si="45"/>
        <v>1.2538461538461538</v>
      </c>
      <c r="T316" s="6">
        <f t="shared" si="46"/>
        <v>1.3571428571428572</v>
      </c>
      <c r="U316" s="6">
        <f t="shared" si="47"/>
        <v>1.1734475374732334</v>
      </c>
      <c r="V316" s="6">
        <f t="shared" si="48"/>
        <v>1.040909090909091</v>
      </c>
      <c r="W316" s="6">
        <f t="shared" si="49"/>
        <v>1.4264705882352942</v>
      </c>
      <c r="X316" s="6">
        <f t="shared" si="50"/>
        <v>1.3448275862068966</v>
      </c>
      <c r="Y316" s="6">
        <f t="shared" si="51"/>
        <v>1.3214285714285714</v>
      </c>
      <c r="Z316" s="6">
        <f t="shared" si="52"/>
        <v>1.75</v>
      </c>
      <c r="AA316" s="6">
        <f t="shared" si="53"/>
        <v>1.4345238095238095</v>
      </c>
      <c r="AB316" s="6">
        <f t="shared" si="54"/>
        <v>0.5</v>
      </c>
      <c r="AC316" s="6">
        <f t="shared" si="55"/>
        <v>1.4482758620689655</v>
      </c>
    </row>
    <row r="317" spans="1:29" x14ac:dyDescent="0.25">
      <c r="A317" s="3">
        <f t="shared" si="56"/>
        <v>42683</v>
      </c>
      <c r="B317" s="25">
        <v>580</v>
      </c>
      <c r="C317" s="25">
        <v>411</v>
      </c>
      <c r="D317" s="25">
        <v>1479</v>
      </c>
      <c r="E317" s="25">
        <v>203</v>
      </c>
      <c r="F317" s="25">
        <v>857</v>
      </c>
      <c r="G317" s="25">
        <v>453</v>
      </c>
      <c r="H317" s="25">
        <v>532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Q317" s="6">
        <f t="shared" si="43"/>
        <v>1.6430594900849858</v>
      </c>
      <c r="R317" s="6">
        <f t="shared" si="44"/>
        <v>1.6639676113360324</v>
      </c>
      <c r="S317" s="6">
        <f t="shared" si="45"/>
        <v>1.2428571428571429</v>
      </c>
      <c r="T317" s="6">
        <f t="shared" si="46"/>
        <v>1.3624161073825503</v>
      </c>
      <c r="U317" s="6">
        <f t="shared" si="47"/>
        <v>0.94591611479028692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0.86725663716814161</v>
      </c>
      <c r="Y317" s="6">
        <f t="shared" si="51"/>
        <v>1.3305785123966942</v>
      </c>
      <c r="Z317" s="6">
        <f t="shared" si="52"/>
        <v>1.8421052631578947</v>
      </c>
      <c r="AA317" s="6">
        <f t="shared" si="53"/>
        <v>0.73913043478260865</v>
      </c>
      <c r="AB317" s="6">
        <f t="shared" si="54"/>
        <v>3</v>
      </c>
      <c r="AC317" s="6">
        <f t="shared" si="55"/>
        <v>0.95774647887323938</v>
      </c>
    </row>
    <row r="318" spans="1:29" x14ac:dyDescent="0.25">
      <c r="A318" s="3">
        <f t="shared" si="56"/>
        <v>42684</v>
      </c>
      <c r="B318" s="25">
        <v>623</v>
      </c>
      <c r="C318" s="25">
        <v>349</v>
      </c>
      <c r="D318" s="25">
        <v>1470</v>
      </c>
      <c r="E318" s="25">
        <v>222</v>
      </c>
      <c r="F318" s="25">
        <v>328</v>
      </c>
      <c r="G318" s="25">
        <v>462</v>
      </c>
      <c r="H318" s="25">
        <v>595</v>
      </c>
      <c r="I318" s="25">
        <v>74</v>
      </c>
      <c r="J318" s="25">
        <v>345</v>
      </c>
      <c r="K318" s="25">
        <v>27</v>
      </c>
      <c r="L318" s="25">
        <v>564</v>
      </c>
      <c r="M318" s="25">
        <v>2</v>
      </c>
      <c r="N318" s="25">
        <v>53</v>
      </c>
      <c r="Q318" s="6">
        <f t="shared" si="43"/>
        <v>1.7698863636363635</v>
      </c>
      <c r="R318" s="6">
        <f t="shared" si="44"/>
        <v>1.1750841750841752</v>
      </c>
      <c r="S318" s="6">
        <f t="shared" si="45"/>
        <v>1.2148760330578512</v>
      </c>
      <c r="T318" s="6">
        <f t="shared" si="46"/>
        <v>1.5310344827586206</v>
      </c>
      <c r="U318" s="6">
        <f t="shared" si="47"/>
        <v>0.75057208237986273</v>
      </c>
      <c r="V318" s="6">
        <f t="shared" si="48"/>
        <v>1.1026252983293556</v>
      </c>
      <c r="W318" s="6">
        <f t="shared" si="49"/>
        <v>1.2093495934959348</v>
      </c>
      <c r="X318" s="6">
        <f t="shared" si="50"/>
        <v>0.69811320754716977</v>
      </c>
      <c r="Y318" s="6">
        <f t="shared" si="51"/>
        <v>1.2873134328358209</v>
      </c>
      <c r="Z318" s="6">
        <f t="shared" si="52"/>
        <v>1.2857142857142858</v>
      </c>
      <c r="AA318" s="6">
        <f t="shared" si="53"/>
        <v>0.90675241157556274</v>
      </c>
      <c r="AB318" s="6">
        <f t="shared" si="54"/>
        <v>0.25</v>
      </c>
      <c r="AC318" s="6">
        <f t="shared" si="55"/>
        <v>1.0192307692307692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1179</v>
      </c>
      <c r="E319" s="25">
        <v>194</v>
      </c>
      <c r="F319" s="25">
        <v>425</v>
      </c>
      <c r="G319" s="25">
        <v>457</v>
      </c>
      <c r="H319" s="25">
        <v>563</v>
      </c>
      <c r="I319" s="25">
        <v>89</v>
      </c>
      <c r="J319" s="25">
        <v>197</v>
      </c>
      <c r="K319" s="25">
        <v>28</v>
      </c>
      <c r="L319" s="25">
        <v>926</v>
      </c>
      <c r="M319" s="25">
        <v>0</v>
      </c>
      <c r="N319" s="25">
        <v>83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1.0225498699045967</v>
      </c>
      <c r="T319" s="6">
        <f t="shared" si="46"/>
        <v>1.1975308641975309</v>
      </c>
      <c r="U319" s="6">
        <f t="shared" si="47"/>
        <v>1.0240963855421688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1.0229885057471264</v>
      </c>
      <c r="Y319" s="6">
        <f t="shared" si="51"/>
        <v>0.96097560975609753</v>
      </c>
      <c r="Z319" s="6">
        <f t="shared" si="52"/>
        <v>1.2727272727272727</v>
      </c>
      <c r="AA319" s="6">
        <f t="shared" si="53"/>
        <v>1.5205254515599342</v>
      </c>
      <c r="AB319" s="6">
        <f t="shared" si="54"/>
        <v>0</v>
      </c>
      <c r="AC319" s="6">
        <f t="shared" si="55"/>
        <v>1.66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1416</v>
      </c>
      <c r="E320" s="25">
        <v>227</v>
      </c>
      <c r="F320" s="25">
        <v>932</v>
      </c>
      <c r="G320" s="25">
        <v>461</v>
      </c>
      <c r="H320" s="25">
        <v>376</v>
      </c>
      <c r="I320" s="25">
        <v>54</v>
      </c>
      <c r="J320" s="25">
        <v>133</v>
      </c>
      <c r="K320" s="25">
        <v>33</v>
      </c>
      <c r="L320" s="25">
        <v>614</v>
      </c>
      <c r="M320" s="25">
        <v>7</v>
      </c>
      <c r="N320" s="25">
        <v>60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1.145631067961165</v>
      </c>
      <c r="T320" s="6">
        <f t="shared" si="46"/>
        <v>1.3045977011494252</v>
      </c>
      <c r="U320" s="6">
        <f t="shared" si="47"/>
        <v>1.0590909090909091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0.4576271186440678</v>
      </c>
      <c r="Y320" s="6">
        <f t="shared" si="51"/>
        <v>0.70370370370370372</v>
      </c>
      <c r="Z320" s="6">
        <f t="shared" si="52"/>
        <v>1.32</v>
      </c>
      <c r="AA320" s="6">
        <f t="shared" si="53"/>
        <v>2.3984375</v>
      </c>
      <c r="AB320" s="6">
        <f t="shared" si="54"/>
        <v>1</v>
      </c>
      <c r="AC320" s="6">
        <f t="shared" si="55"/>
        <v>1.0909090909090908</v>
      </c>
    </row>
    <row r="321" spans="1:29" x14ac:dyDescent="0.25">
      <c r="A321" s="7">
        <f t="shared" si="56"/>
        <v>42687</v>
      </c>
      <c r="B321" s="26">
        <v>544</v>
      </c>
      <c r="C321" s="26">
        <v>161</v>
      </c>
      <c r="D321" s="26">
        <v>1259</v>
      </c>
      <c r="E321" s="26">
        <v>116</v>
      </c>
      <c r="F321" s="26">
        <v>552</v>
      </c>
      <c r="G321" s="26">
        <v>452</v>
      </c>
      <c r="H321" s="26">
        <v>462</v>
      </c>
      <c r="I321" s="26">
        <v>85</v>
      </c>
      <c r="J321" s="26">
        <v>215</v>
      </c>
      <c r="K321" s="26">
        <v>38</v>
      </c>
      <c r="L321" s="26">
        <v>727</v>
      </c>
      <c r="M321" s="26">
        <v>6</v>
      </c>
      <c r="N321" s="26">
        <v>63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0.94152046783625731</v>
      </c>
      <c r="S321" s="8">
        <f t="shared" ref="S321:S384" si="59">IF(ISERROR(D321/D314),1,D321/D314)</f>
        <v>1.2047846889952154</v>
      </c>
      <c r="T321" s="8">
        <f t="shared" ref="T321:T384" si="60">IF(ISERROR(E321/E314),1,E321/E314)</f>
        <v>1.6338028169014085</v>
      </c>
      <c r="U321" s="8">
        <f t="shared" ref="U321:U384" si="61">IF(ISERROR(F321/F314),1,F321/F314)</f>
        <v>1.550561797752809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1.1643835616438356</v>
      </c>
      <c r="Y321" s="8">
        <f t="shared" ref="Y321:Y384" si="65">IF(ISERROR(J321/J314),1,J321/J314)</f>
        <v>1.1436170212765957</v>
      </c>
      <c r="Z321" s="8">
        <f t="shared" ref="Z321:Z384" si="66">IF(ISERROR(K321/K314),1,K321/K314)</f>
        <v>1.4615384615384615</v>
      </c>
      <c r="AA321" s="8">
        <f t="shared" ref="AA321:AA384" si="67">IF(ISERROR(L321/L314),1,L321/L314)</f>
        <v>2.8964143426294822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1.1666666666666667</v>
      </c>
    </row>
    <row r="322" spans="1:29" x14ac:dyDescent="0.25">
      <c r="A322" s="7">
        <f t="shared" si="56"/>
        <v>42688</v>
      </c>
      <c r="B322" s="26">
        <v>546</v>
      </c>
      <c r="C322" s="26">
        <v>161</v>
      </c>
      <c r="D322" s="26">
        <v>658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39</v>
      </c>
      <c r="L322" s="26">
        <v>138</v>
      </c>
      <c r="M322" s="26">
        <v>1</v>
      </c>
      <c r="N322" s="26">
        <v>62</v>
      </c>
      <c r="O322" s="8"/>
      <c r="P322" s="8"/>
      <c r="Q322" s="8">
        <f t="shared" si="57"/>
        <v>1.649546827794562</v>
      </c>
      <c r="R322" s="8">
        <f t="shared" si="58"/>
        <v>0.94152046783625731</v>
      </c>
      <c r="S322" s="8">
        <f t="shared" si="59"/>
        <v>1.2140221402214022</v>
      </c>
      <c r="T322" s="8">
        <f t="shared" si="60"/>
        <v>1.0428571428571429</v>
      </c>
      <c r="U322" s="8">
        <f t="shared" si="61"/>
        <v>1.5527950310559007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0.98994974874371855</v>
      </c>
      <c r="Z322" s="8">
        <f t="shared" si="66"/>
        <v>1.7727272727272727</v>
      </c>
      <c r="AA322" s="8">
        <f t="shared" si="67"/>
        <v>1.2432432432432432</v>
      </c>
      <c r="AB322" s="8">
        <f t="shared" si="68"/>
        <v>0.5</v>
      </c>
      <c r="AC322" s="8">
        <f t="shared" si="69"/>
        <v>1.9375</v>
      </c>
    </row>
    <row r="323" spans="1:29" x14ac:dyDescent="0.25">
      <c r="A323" s="3">
        <f t="shared" ref="A323:A387" si="70">A322+1</f>
        <v>42689</v>
      </c>
      <c r="B323" s="25">
        <v>504</v>
      </c>
      <c r="C323" s="25">
        <v>162</v>
      </c>
      <c r="D323" s="25">
        <v>765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37</v>
      </c>
      <c r="L323" s="25">
        <v>256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0.95294117647058818</v>
      </c>
      <c r="S323" s="6">
        <f t="shared" si="59"/>
        <v>1.1733128834355828</v>
      </c>
      <c r="T323" s="6">
        <f t="shared" si="60"/>
        <v>1.3092105263157894</v>
      </c>
      <c r="U323" s="6">
        <f t="shared" si="61"/>
        <v>1.2846715328467153</v>
      </c>
      <c r="V323" s="6">
        <f t="shared" si="62"/>
        <v>1.0611353711790392</v>
      </c>
      <c r="W323" s="6">
        <f t="shared" si="63"/>
        <v>1.097938144329897</v>
      </c>
      <c r="X323" s="6">
        <f t="shared" si="64"/>
        <v>1.1282051282051282</v>
      </c>
      <c r="Y323" s="6">
        <f t="shared" si="65"/>
        <v>0.79729729729729726</v>
      </c>
      <c r="Z323" s="6">
        <f t="shared" si="66"/>
        <v>1.0571428571428572</v>
      </c>
      <c r="AA323" s="6">
        <f t="shared" si="67"/>
        <v>1.0622406639004149</v>
      </c>
      <c r="AB323" s="6">
        <f t="shared" si="68"/>
        <v>5</v>
      </c>
      <c r="AC323" s="6">
        <f t="shared" si="69"/>
        <v>1.7619047619047619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1654</v>
      </c>
      <c r="E324" s="25">
        <v>357</v>
      </c>
      <c r="F324" s="25">
        <v>625</v>
      </c>
      <c r="G324" s="25">
        <v>482</v>
      </c>
      <c r="H324" s="25">
        <v>598</v>
      </c>
      <c r="I324" s="25">
        <v>86</v>
      </c>
      <c r="J324" s="25">
        <v>195</v>
      </c>
      <c r="K324" s="25">
        <v>42</v>
      </c>
      <c r="L324" s="25">
        <v>676</v>
      </c>
      <c r="M324" s="25">
        <v>11</v>
      </c>
      <c r="N324" s="25">
        <v>59</v>
      </c>
      <c r="Q324" s="6">
        <f t="shared" si="57"/>
        <v>1.2603448275862068</v>
      </c>
      <c r="R324" s="6">
        <f t="shared" si="58"/>
        <v>1.0583941605839415</v>
      </c>
      <c r="S324" s="6">
        <f t="shared" si="59"/>
        <v>1.1183231913455036</v>
      </c>
      <c r="T324" s="6">
        <f t="shared" si="60"/>
        <v>1.7586206896551724</v>
      </c>
      <c r="U324" s="6">
        <f t="shared" si="61"/>
        <v>0.72928821470245042</v>
      </c>
      <c r="V324" s="6">
        <f t="shared" si="62"/>
        <v>1.0640176600441502</v>
      </c>
      <c r="W324" s="6">
        <f t="shared" si="63"/>
        <v>1.1240601503759398</v>
      </c>
      <c r="X324" s="6">
        <f t="shared" si="64"/>
        <v>0.87755102040816324</v>
      </c>
      <c r="Y324" s="6">
        <f t="shared" si="65"/>
        <v>1.2111801242236024</v>
      </c>
      <c r="Z324" s="6">
        <f t="shared" si="66"/>
        <v>1.2</v>
      </c>
      <c r="AA324" s="6">
        <f t="shared" si="67"/>
        <v>3.3137254901960786</v>
      </c>
      <c r="AB324" s="6">
        <f t="shared" si="68"/>
        <v>0.73333333333333328</v>
      </c>
      <c r="AC324" s="6">
        <f t="shared" si="69"/>
        <v>0.86764705882352944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1968</v>
      </c>
      <c r="E325" s="25">
        <v>244</v>
      </c>
      <c r="F325" s="25">
        <v>677</v>
      </c>
      <c r="G325" s="25">
        <v>480</v>
      </c>
      <c r="H325" s="25">
        <v>529</v>
      </c>
      <c r="I325" s="25">
        <v>82</v>
      </c>
      <c r="J325" s="25">
        <v>223</v>
      </c>
      <c r="K325" s="25">
        <v>51</v>
      </c>
      <c r="L325" s="25">
        <v>754</v>
      </c>
      <c r="M325" s="25">
        <v>11</v>
      </c>
      <c r="N325" s="25">
        <v>100</v>
      </c>
      <c r="Q325" s="6">
        <f t="shared" si="57"/>
        <v>1.2086677367576244</v>
      </c>
      <c r="R325" s="6">
        <f t="shared" si="58"/>
        <v>1.005730659025788</v>
      </c>
      <c r="S325" s="6">
        <f t="shared" si="59"/>
        <v>1.3387755102040817</v>
      </c>
      <c r="T325" s="6">
        <f t="shared" si="60"/>
        <v>1.0990990990990992</v>
      </c>
      <c r="U325" s="6">
        <f t="shared" si="61"/>
        <v>2.0640243902439024</v>
      </c>
      <c r="V325" s="6">
        <f t="shared" si="62"/>
        <v>1.0389610389610389</v>
      </c>
      <c r="W325" s="6">
        <f t="shared" si="63"/>
        <v>0.88907563025210079</v>
      </c>
      <c r="X325" s="6">
        <f t="shared" si="64"/>
        <v>1.1081081081081081</v>
      </c>
      <c r="Y325" s="6">
        <f t="shared" si="65"/>
        <v>0.6463768115942029</v>
      </c>
      <c r="Z325" s="6">
        <f t="shared" si="66"/>
        <v>1.8888888888888888</v>
      </c>
      <c r="AA325" s="6">
        <f t="shared" si="67"/>
        <v>1.3368794326241136</v>
      </c>
      <c r="AB325" s="6">
        <f t="shared" si="68"/>
        <v>5.5</v>
      </c>
      <c r="AC325" s="6">
        <f t="shared" si="69"/>
        <v>1.8867924528301887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2067</v>
      </c>
      <c r="E326" s="25">
        <v>296</v>
      </c>
      <c r="F326" s="25">
        <v>681</v>
      </c>
      <c r="G326" s="25">
        <v>476</v>
      </c>
      <c r="H326" s="25">
        <v>501</v>
      </c>
      <c r="I326" s="25">
        <v>73</v>
      </c>
      <c r="J326" s="25">
        <v>186</v>
      </c>
      <c r="K326" s="25">
        <v>45</v>
      </c>
      <c r="L326" s="25">
        <v>644</v>
      </c>
      <c r="M326" s="25">
        <v>4</v>
      </c>
      <c r="N326" s="25">
        <v>79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1.7531806615776082</v>
      </c>
      <c r="T326" s="6">
        <f t="shared" si="60"/>
        <v>1.5257731958762886</v>
      </c>
      <c r="U326" s="6">
        <f t="shared" si="61"/>
        <v>1.6023529411764705</v>
      </c>
      <c r="V326" s="6">
        <f t="shared" si="62"/>
        <v>1.0415754923413567</v>
      </c>
      <c r="W326" s="6">
        <f t="shared" si="63"/>
        <v>0.88987566607460034</v>
      </c>
      <c r="X326" s="6">
        <f t="shared" si="64"/>
        <v>0.8202247191011236</v>
      </c>
      <c r="Y326" s="6">
        <f t="shared" si="65"/>
        <v>0.9441624365482234</v>
      </c>
      <c r="Z326" s="6">
        <f t="shared" si="66"/>
        <v>1.6071428571428572</v>
      </c>
      <c r="AA326" s="6">
        <f t="shared" si="67"/>
        <v>0.69546436285097191</v>
      </c>
      <c r="AB326" s="6">
        <f t="shared" si="68"/>
        <v>1</v>
      </c>
      <c r="AC326" s="6">
        <f t="shared" si="69"/>
        <v>0.95180722891566261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1995</v>
      </c>
      <c r="E327" s="25">
        <v>288</v>
      </c>
      <c r="F327" s="25">
        <v>634</v>
      </c>
      <c r="G327" s="25">
        <v>479</v>
      </c>
      <c r="H327" s="25">
        <v>510</v>
      </c>
      <c r="I327" s="25">
        <v>51</v>
      </c>
      <c r="J327" s="25">
        <v>171</v>
      </c>
      <c r="K327" s="25">
        <v>45</v>
      </c>
      <c r="L327" s="25">
        <v>521</v>
      </c>
      <c r="M327" s="25">
        <v>8</v>
      </c>
      <c r="N327" s="25">
        <v>69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1.4088983050847457</v>
      </c>
      <c r="T327" s="6">
        <f t="shared" si="60"/>
        <v>1.2687224669603525</v>
      </c>
      <c r="U327" s="6">
        <f t="shared" si="61"/>
        <v>0.68025751072961371</v>
      </c>
      <c r="V327" s="6">
        <f t="shared" si="62"/>
        <v>1.0390455531453362</v>
      </c>
      <c r="W327" s="6">
        <f t="shared" si="63"/>
        <v>1.3563829787234043</v>
      </c>
      <c r="X327" s="6">
        <f t="shared" si="64"/>
        <v>0.94444444444444442</v>
      </c>
      <c r="Y327" s="6">
        <f t="shared" si="65"/>
        <v>1.2857142857142858</v>
      </c>
      <c r="Z327" s="6">
        <f t="shared" si="66"/>
        <v>1.3636363636363635</v>
      </c>
      <c r="AA327" s="6">
        <f t="shared" si="67"/>
        <v>0.84853420195439744</v>
      </c>
      <c r="AB327" s="6">
        <f t="shared" si="68"/>
        <v>1.1428571428571428</v>
      </c>
      <c r="AC327" s="6">
        <f t="shared" si="69"/>
        <v>1.1499999999999999</v>
      </c>
    </row>
    <row r="328" spans="1:29" x14ac:dyDescent="0.25">
      <c r="A328" s="7">
        <f t="shared" si="70"/>
        <v>42694</v>
      </c>
      <c r="B328" s="26">
        <v>692</v>
      </c>
      <c r="C328" s="26">
        <v>171</v>
      </c>
      <c r="D328" s="26">
        <v>1507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51</v>
      </c>
      <c r="L328" s="26">
        <v>354</v>
      </c>
      <c r="M328" s="26">
        <v>4</v>
      </c>
      <c r="N328" s="26">
        <v>72</v>
      </c>
      <c r="O328" s="8"/>
      <c r="P328" s="8"/>
      <c r="Q328" s="8">
        <f t="shared" si="57"/>
        <v>1.2720588235294117</v>
      </c>
      <c r="R328" s="8">
        <f t="shared" si="58"/>
        <v>1.0621118012422359</v>
      </c>
      <c r="S328" s="8">
        <f t="shared" si="59"/>
        <v>1.1969817315329627</v>
      </c>
      <c r="T328" s="8">
        <f t="shared" si="60"/>
        <v>1.4051724137931034</v>
      </c>
      <c r="U328" s="8">
        <f t="shared" si="61"/>
        <v>0.70652173913043481</v>
      </c>
      <c r="V328" s="8">
        <f t="shared" si="62"/>
        <v>0.95353982300884954</v>
      </c>
      <c r="W328" s="8">
        <f t="shared" si="63"/>
        <v>0.73809523809523814</v>
      </c>
      <c r="X328" s="8">
        <f t="shared" si="64"/>
        <v>0.56470588235294117</v>
      </c>
      <c r="Y328" s="8">
        <f t="shared" si="65"/>
        <v>0.72558139534883725</v>
      </c>
      <c r="Z328" s="8">
        <f t="shared" si="66"/>
        <v>1.3421052631578947</v>
      </c>
      <c r="AA328" s="8">
        <f t="shared" si="67"/>
        <v>0.48693259972489683</v>
      </c>
      <c r="AB328" s="8">
        <f t="shared" si="68"/>
        <v>0.66666666666666663</v>
      </c>
      <c r="AC328" s="8">
        <f t="shared" si="69"/>
        <v>1.1428571428571428</v>
      </c>
    </row>
    <row r="329" spans="1:29" x14ac:dyDescent="0.25">
      <c r="A329" s="7">
        <f t="shared" si="70"/>
        <v>42695</v>
      </c>
      <c r="B329" s="26">
        <v>562</v>
      </c>
      <c r="C329" s="26">
        <v>171</v>
      </c>
      <c r="D329" s="26">
        <v>883</v>
      </c>
      <c r="E329" s="26">
        <v>104</v>
      </c>
      <c r="F329" s="26">
        <v>352</v>
      </c>
      <c r="G329" s="26">
        <v>475</v>
      </c>
      <c r="H329" s="26">
        <v>398</v>
      </c>
      <c r="I329" s="26">
        <v>21</v>
      </c>
      <c r="J329" s="26">
        <v>170</v>
      </c>
      <c r="K329" s="26">
        <v>59</v>
      </c>
      <c r="L329" s="26">
        <v>181</v>
      </c>
      <c r="M329" s="26">
        <v>1</v>
      </c>
      <c r="N329" s="26">
        <v>49</v>
      </c>
      <c r="O329" s="8"/>
      <c r="P329" s="8"/>
      <c r="Q329" s="8">
        <f t="shared" si="57"/>
        <v>1.0293040293040292</v>
      </c>
      <c r="R329" s="8">
        <f t="shared" si="58"/>
        <v>1.0621118012422359</v>
      </c>
      <c r="S329" s="8">
        <f t="shared" si="59"/>
        <v>1.3419452887537995</v>
      </c>
      <c r="T329" s="8">
        <f t="shared" si="60"/>
        <v>1.4246575342465753</v>
      </c>
      <c r="U329" s="8">
        <f t="shared" si="61"/>
        <v>0.70399999999999996</v>
      </c>
      <c r="V329" s="8">
        <f t="shared" si="62"/>
        <v>1.0348583877995643</v>
      </c>
      <c r="W329" s="8">
        <f t="shared" si="63"/>
        <v>2.3690476190476191</v>
      </c>
      <c r="X329" s="8">
        <f t="shared" si="64"/>
        <v>0.48837209302325579</v>
      </c>
      <c r="Y329" s="8">
        <f t="shared" si="65"/>
        <v>0.86294416243654826</v>
      </c>
      <c r="Z329" s="8">
        <f t="shared" si="66"/>
        <v>1.5128205128205128</v>
      </c>
      <c r="AA329" s="8">
        <f t="shared" si="67"/>
        <v>1.3115942028985508</v>
      </c>
      <c r="AB329" s="8">
        <f t="shared" si="68"/>
        <v>1</v>
      </c>
      <c r="AC329" s="8">
        <f t="shared" si="69"/>
        <v>0.79032258064516125</v>
      </c>
    </row>
    <row r="330" spans="1:29" x14ac:dyDescent="0.25">
      <c r="A330" s="3">
        <f t="shared" si="70"/>
        <v>42696</v>
      </c>
      <c r="B330" s="25">
        <v>630</v>
      </c>
      <c r="C330" s="25">
        <v>170</v>
      </c>
      <c r="D330" s="25">
        <v>990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54</v>
      </c>
      <c r="L330" s="25">
        <v>344</v>
      </c>
      <c r="M330" s="25">
        <v>-1</v>
      </c>
      <c r="N330" s="25">
        <v>66</v>
      </c>
      <c r="Q330" s="6">
        <f t="shared" si="57"/>
        <v>1.25</v>
      </c>
      <c r="R330" s="6">
        <f t="shared" si="58"/>
        <v>1.0493827160493827</v>
      </c>
      <c r="S330" s="6">
        <f t="shared" si="59"/>
        <v>1.2941176470588236</v>
      </c>
      <c r="T330" s="6">
        <f t="shared" si="60"/>
        <v>1.2060301507537687</v>
      </c>
      <c r="U330" s="6">
        <f t="shared" si="61"/>
        <v>0.90625</v>
      </c>
      <c r="V330" s="6">
        <f t="shared" si="62"/>
        <v>0.9320987654320988</v>
      </c>
      <c r="W330" s="6">
        <f t="shared" si="63"/>
        <v>0.96713615023474175</v>
      </c>
      <c r="X330" s="6">
        <f t="shared" si="64"/>
        <v>1.2272727272727273</v>
      </c>
      <c r="Y330" s="6">
        <f t="shared" si="65"/>
        <v>0.81355932203389836</v>
      </c>
      <c r="Z330" s="6">
        <f t="shared" si="66"/>
        <v>1.4594594594594594</v>
      </c>
      <c r="AA330" s="6">
        <f t="shared" si="67"/>
        <v>1.34375</v>
      </c>
      <c r="AB330" s="6">
        <f t="shared" si="68"/>
        <v>-0.2</v>
      </c>
      <c r="AC330" s="6">
        <f t="shared" si="69"/>
        <v>0.89189189189189189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2209</v>
      </c>
      <c r="E331" s="25">
        <v>382</v>
      </c>
      <c r="F331" s="25">
        <v>592</v>
      </c>
      <c r="G331" s="25">
        <v>483</v>
      </c>
      <c r="H331" s="25">
        <v>607</v>
      </c>
      <c r="I331" s="25">
        <v>90</v>
      </c>
      <c r="J331" s="25">
        <v>137</v>
      </c>
      <c r="K331" s="25">
        <v>67</v>
      </c>
      <c r="L331" s="25">
        <v>638</v>
      </c>
      <c r="M331" s="25">
        <v>6</v>
      </c>
      <c r="N331" s="25">
        <v>97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1.3355501813784765</v>
      </c>
      <c r="T331" s="6">
        <f t="shared" si="60"/>
        <v>1.0700280112044818</v>
      </c>
      <c r="U331" s="6">
        <f t="shared" si="61"/>
        <v>0.94720000000000004</v>
      </c>
      <c r="V331" s="6">
        <f t="shared" si="62"/>
        <v>1.0020746887966805</v>
      </c>
      <c r="W331" s="6">
        <f t="shared" si="63"/>
        <v>1.0150501672240804</v>
      </c>
      <c r="X331" s="6">
        <f t="shared" si="64"/>
        <v>1.0465116279069768</v>
      </c>
      <c r="Y331" s="6">
        <f t="shared" si="65"/>
        <v>0.70256410256410251</v>
      </c>
      <c r="Z331" s="6">
        <f t="shared" si="66"/>
        <v>1.5952380952380953</v>
      </c>
      <c r="AA331" s="6">
        <f t="shared" si="67"/>
        <v>0.94378698224852076</v>
      </c>
      <c r="AB331" s="6">
        <f t="shared" si="68"/>
        <v>0.54545454545454541</v>
      </c>
      <c r="AC331" s="6">
        <f t="shared" si="69"/>
        <v>1.6440677966101696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2331</v>
      </c>
      <c r="E332" s="25">
        <v>416</v>
      </c>
      <c r="F332" s="25">
        <v>569</v>
      </c>
      <c r="G332" s="25">
        <v>469</v>
      </c>
      <c r="H332" s="25">
        <v>696</v>
      </c>
      <c r="I332" s="25">
        <v>74</v>
      </c>
      <c r="J332" s="25">
        <v>183</v>
      </c>
      <c r="K332" s="25">
        <v>70</v>
      </c>
      <c r="L332" s="25">
        <v>620</v>
      </c>
      <c r="M332" s="25">
        <v>5</v>
      </c>
      <c r="N332" s="25">
        <v>92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1.1844512195121952</v>
      </c>
      <c r="T332" s="6">
        <f t="shared" si="60"/>
        <v>1.7049180327868851</v>
      </c>
      <c r="U332" s="6">
        <f t="shared" si="61"/>
        <v>0.8404726735598228</v>
      </c>
      <c r="V332" s="6">
        <f t="shared" si="62"/>
        <v>0.9770833333333333</v>
      </c>
      <c r="W332" s="6">
        <f t="shared" si="63"/>
        <v>1.3156899810964082</v>
      </c>
      <c r="X332" s="6">
        <f t="shared" si="64"/>
        <v>0.90243902439024393</v>
      </c>
      <c r="Y332" s="6">
        <f t="shared" si="65"/>
        <v>0.820627802690583</v>
      </c>
      <c r="Z332" s="6">
        <f t="shared" si="66"/>
        <v>1.3725490196078431</v>
      </c>
      <c r="AA332" s="6">
        <f t="shared" si="67"/>
        <v>0.82228116710875332</v>
      </c>
      <c r="AB332" s="6">
        <f t="shared" si="68"/>
        <v>0.45454545454545453</v>
      </c>
      <c r="AC332" s="6">
        <f t="shared" si="69"/>
        <v>0.92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1443</v>
      </c>
      <c r="E333" s="25">
        <v>386</v>
      </c>
      <c r="F333" s="25">
        <v>527</v>
      </c>
      <c r="G333" s="25">
        <v>482</v>
      </c>
      <c r="H333" s="25">
        <v>497</v>
      </c>
      <c r="I333" s="25">
        <v>75</v>
      </c>
      <c r="J333" s="25">
        <v>139</v>
      </c>
      <c r="K333" s="25">
        <v>59</v>
      </c>
      <c r="L333" s="25">
        <v>698</v>
      </c>
      <c r="M333" s="25">
        <v>3</v>
      </c>
      <c r="N333" s="25">
        <v>89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0.69811320754716977</v>
      </c>
      <c r="T333" s="6">
        <f t="shared" si="60"/>
        <v>1.3040540540540539</v>
      </c>
      <c r="U333" s="6">
        <f t="shared" si="61"/>
        <v>0.77386196769456683</v>
      </c>
      <c r="V333" s="6">
        <f t="shared" si="62"/>
        <v>1.0126050420168067</v>
      </c>
      <c r="W333" s="6">
        <f t="shared" si="63"/>
        <v>0.99201596806387227</v>
      </c>
      <c r="X333" s="6">
        <f t="shared" si="64"/>
        <v>1.0273972602739727</v>
      </c>
      <c r="Y333" s="6">
        <f t="shared" si="65"/>
        <v>0.74731182795698925</v>
      </c>
      <c r="Z333" s="6">
        <f t="shared" si="66"/>
        <v>1.3111111111111111</v>
      </c>
      <c r="AA333" s="6">
        <f t="shared" si="67"/>
        <v>1.0838509316770186</v>
      </c>
      <c r="AB333" s="6">
        <f t="shared" si="68"/>
        <v>0.75</v>
      </c>
      <c r="AC333" s="6">
        <f t="shared" si="69"/>
        <v>1.1265822784810127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1356</v>
      </c>
      <c r="E334" s="25">
        <v>405</v>
      </c>
      <c r="F334" s="25">
        <v>581</v>
      </c>
      <c r="G334" s="25">
        <v>406</v>
      </c>
      <c r="H334" s="25">
        <v>521</v>
      </c>
      <c r="I334" s="25">
        <v>83</v>
      </c>
      <c r="J334" s="25">
        <v>142</v>
      </c>
      <c r="K334" s="25">
        <v>63</v>
      </c>
      <c r="L334" s="25">
        <v>501</v>
      </c>
      <c r="M334" s="25">
        <v>7</v>
      </c>
      <c r="N334" s="25">
        <v>95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0.6796992481203008</v>
      </c>
      <c r="T334" s="6">
        <f t="shared" si="60"/>
        <v>1.40625</v>
      </c>
      <c r="U334" s="6">
        <f t="shared" si="61"/>
        <v>0.91640378548895896</v>
      </c>
      <c r="V334" s="6">
        <f t="shared" si="62"/>
        <v>0.8475991649269311</v>
      </c>
      <c r="W334" s="6">
        <f t="shared" si="63"/>
        <v>1.0215686274509803</v>
      </c>
      <c r="X334" s="6">
        <f t="shared" si="64"/>
        <v>1.6274509803921569</v>
      </c>
      <c r="Y334" s="6">
        <f t="shared" si="65"/>
        <v>0.83040935672514615</v>
      </c>
      <c r="Z334" s="6">
        <f t="shared" si="66"/>
        <v>1.4</v>
      </c>
      <c r="AA334" s="6">
        <f t="shared" si="67"/>
        <v>0.96161228406909793</v>
      </c>
      <c r="AB334" s="6">
        <f t="shared" si="68"/>
        <v>0.875</v>
      </c>
      <c r="AC334" s="6">
        <f t="shared" si="69"/>
        <v>1.3768115942028984</v>
      </c>
    </row>
    <row r="335" spans="1:29" x14ac:dyDescent="0.25">
      <c r="A335" s="7">
        <f t="shared" si="70"/>
        <v>42701</v>
      </c>
      <c r="B335" s="26">
        <v>686</v>
      </c>
      <c r="C335" s="26">
        <v>134</v>
      </c>
      <c r="D335" s="26">
        <v>1225</v>
      </c>
      <c r="E335" s="26">
        <v>205</v>
      </c>
      <c r="F335" s="26">
        <v>316</v>
      </c>
      <c r="G335" s="26">
        <v>390</v>
      </c>
      <c r="H335" s="26">
        <v>479</v>
      </c>
      <c r="I335" s="26">
        <v>59</v>
      </c>
      <c r="J335" s="26">
        <v>120</v>
      </c>
      <c r="K335" s="26">
        <v>49</v>
      </c>
      <c r="L335" s="26">
        <v>639</v>
      </c>
      <c r="M335" s="26">
        <v>7</v>
      </c>
      <c r="N335" s="26">
        <v>82</v>
      </c>
      <c r="O335" s="8"/>
      <c r="P335" s="8"/>
      <c r="Q335" s="8">
        <f t="shared" si="57"/>
        <v>0.99132947976878616</v>
      </c>
      <c r="R335" s="8">
        <f t="shared" si="58"/>
        <v>0.783625730994152</v>
      </c>
      <c r="S335" s="8">
        <f t="shared" si="59"/>
        <v>0.81287325812873257</v>
      </c>
      <c r="T335" s="8">
        <f t="shared" si="60"/>
        <v>1.2576687116564418</v>
      </c>
      <c r="U335" s="8">
        <f t="shared" si="61"/>
        <v>0.81025641025641026</v>
      </c>
      <c r="V335" s="8">
        <f t="shared" si="62"/>
        <v>0.90487238979118334</v>
      </c>
      <c r="W335" s="8">
        <f t="shared" si="63"/>
        <v>1.404692082111437</v>
      </c>
      <c r="X335" s="8">
        <f t="shared" si="64"/>
        <v>1.2291666666666667</v>
      </c>
      <c r="Y335" s="8">
        <f t="shared" si="65"/>
        <v>0.76923076923076927</v>
      </c>
      <c r="Z335" s="8">
        <f t="shared" si="66"/>
        <v>0.96078431372549022</v>
      </c>
      <c r="AA335" s="8">
        <f t="shared" si="67"/>
        <v>1.8050847457627119</v>
      </c>
      <c r="AB335" s="8">
        <f t="shared" si="68"/>
        <v>1.75</v>
      </c>
      <c r="AC335" s="8">
        <f t="shared" si="69"/>
        <v>1.1388888888888888</v>
      </c>
    </row>
    <row r="336" spans="1:29" x14ac:dyDescent="0.25">
      <c r="A336" s="7">
        <f t="shared" si="70"/>
        <v>42702</v>
      </c>
      <c r="B336" s="26">
        <v>541</v>
      </c>
      <c r="C336" s="26">
        <v>134</v>
      </c>
      <c r="D336" s="26">
        <v>820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50</v>
      </c>
      <c r="L336" s="26">
        <v>211</v>
      </c>
      <c r="M336" s="26">
        <v>2</v>
      </c>
      <c r="N336" s="26">
        <v>56</v>
      </c>
      <c r="O336" s="8"/>
      <c r="P336" s="8"/>
      <c r="Q336" s="8">
        <f t="shared" si="57"/>
        <v>0.96263345195729533</v>
      </c>
      <c r="R336" s="8">
        <f t="shared" si="58"/>
        <v>0.783625730994152</v>
      </c>
      <c r="S336" s="8">
        <f t="shared" si="59"/>
        <v>0.92865232163080402</v>
      </c>
      <c r="T336" s="8">
        <f t="shared" si="60"/>
        <v>1.5</v>
      </c>
      <c r="U336" s="8">
        <f t="shared" si="61"/>
        <v>0.85511363636363635</v>
      </c>
      <c r="V336" s="8">
        <f t="shared" si="62"/>
        <v>0.82105263157894737</v>
      </c>
      <c r="W336" s="8">
        <f t="shared" si="63"/>
        <v>0.53517587939698497</v>
      </c>
      <c r="X336" s="8">
        <f t="shared" si="64"/>
        <v>1.0952380952380953</v>
      </c>
      <c r="Y336" s="8">
        <f t="shared" si="65"/>
        <v>0.71764705882352942</v>
      </c>
      <c r="Z336" s="8">
        <f t="shared" si="66"/>
        <v>0.84745762711864403</v>
      </c>
      <c r="AA336" s="8">
        <f t="shared" si="67"/>
        <v>1.1657458563535912</v>
      </c>
      <c r="AB336" s="8">
        <f t="shared" si="68"/>
        <v>2</v>
      </c>
      <c r="AC336" s="8">
        <f t="shared" si="69"/>
        <v>1.1428571428571428</v>
      </c>
    </row>
    <row r="337" spans="1:29" x14ac:dyDescent="0.25">
      <c r="A337" s="3">
        <f t="shared" si="70"/>
        <v>42703</v>
      </c>
      <c r="B337" s="25">
        <v>672</v>
      </c>
      <c r="C337" s="25">
        <v>133</v>
      </c>
      <c r="D337" s="25">
        <v>1271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63</v>
      </c>
      <c r="L337" s="25">
        <v>317</v>
      </c>
      <c r="M337" s="25">
        <v>1</v>
      </c>
      <c r="N337" s="25">
        <v>98</v>
      </c>
      <c r="Q337" s="6">
        <f t="shared" si="57"/>
        <v>1.0666666666666667</v>
      </c>
      <c r="R337" s="6">
        <f t="shared" si="58"/>
        <v>0.78235294117647058</v>
      </c>
      <c r="S337" s="6">
        <f t="shared" si="59"/>
        <v>1.2838383838383838</v>
      </c>
      <c r="T337" s="6">
        <f t="shared" si="60"/>
        <v>1.3708333333333333</v>
      </c>
      <c r="U337" s="6">
        <f t="shared" si="61"/>
        <v>0.79780564263322884</v>
      </c>
      <c r="V337" s="6">
        <f t="shared" si="62"/>
        <v>0.81898454746136862</v>
      </c>
      <c r="W337" s="6">
        <f t="shared" si="63"/>
        <v>0.99514563106796117</v>
      </c>
      <c r="X337" s="6">
        <f t="shared" si="64"/>
        <v>0.5</v>
      </c>
      <c r="Y337" s="6">
        <f t="shared" si="65"/>
        <v>0.89583333333333337</v>
      </c>
      <c r="Z337" s="6">
        <f t="shared" si="66"/>
        <v>1.1666666666666667</v>
      </c>
      <c r="AA337" s="6">
        <f t="shared" si="67"/>
        <v>0.92151162790697672</v>
      </c>
      <c r="AB337" s="6">
        <f t="shared" si="68"/>
        <v>-1</v>
      </c>
      <c r="AC337" s="6">
        <f t="shared" si="69"/>
        <v>1.4848484848484849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2667</v>
      </c>
      <c r="E338" s="25">
        <v>497</v>
      </c>
      <c r="F338" s="25">
        <v>466</v>
      </c>
      <c r="G338" s="25">
        <v>382</v>
      </c>
      <c r="H338" s="25">
        <v>603</v>
      </c>
      <c r="I338" s="25">
        <v>62</v>
      </c>
      <c r="J338" s="25">
        <v>98</v>
      </c>
      <c r="K338" s="25">
        <v>65</v>
      </c>
      <c r="L338" s="25">
        <v>697</v>
      </c>
      <c r="M338" s="25">
        <v>16</v>
      </c>
      <c r="N338" s="25">
        <v>81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1.2073336351290176</v>
      </c>
      <c r="T338" s="6">
        <f t="shared" si="60"/>
        <v>1.3010471204188481</v>
      </c>
      <c r="U338" s="6">
        <f t="shared" si="61"/>
        <v>0.78716216216216217</v>
      </c>
      <c r="V338" s="6">
        <f t="shared" si="62"/>
        <v>0.79089026915113869</v>
      </c>
      <c r="W338" s="6">
        <f t="shared" si="63"/>
        <v>0.99341021416803954</v>
      </c>
      <c r="X338" s="6">
        <f t="shared" si="64"/>
        <v>0.68888888888888888</v>
      </c>
      <c r="Y338" s="6">
        <f t="shared" si="65"/>
        <v>0.71532846715328469</v>
      </c>
      <c r="Z338" s="6">
        <f t="shared" si="66"/>
        <v>0.97014925373134331</v>
      </c>
      <c r="AA338" s="6">
        <f t="shared" si="67"/>
        <v>1.0924764890282133</v>
      </c>
      <c r="AB338" s="6">
        <f t="shared" si="68"/>
        <v>2.6666666666666665</v>
      </c>
      <c r="AC338" s="6">
        <f t="shared" si="69"/>
        <v>0.83505154639175261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2872</v>
      </c>
      <c r="E339" s="25">
        <v>453</v>
      </c>
      <c r="F339" s="25">
        <v>425</v>
      </c>
      <c r="G339" s="25">
        <v>362</v>
      </c>
      <c r="H339" s="25">
        <v>648</v>
      </c>
      <c r="I339" s="25">
        <v>66</v>
      </c>
      <c r="J339" s="25">
        <v>141</v>
      </c>
      <c r="K339" s="25">
        <v>69</v>
      </c>
      <c r="L339" s="25">
        <v>669</v>
      </c>
      <c r="M339" s="25">
        <v>5</v>
      </c>
      <c r="N339" s="25">
        <v>114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1.232089232089232</v>
      </c>
      <c r="T339" s="6">
        <f t="shared" si="60"/>
        <v>1.0889423076923077</v>
      </c>
      <c r="U339" s="6">
        <f t="shared" si="61"/>
        <v>0.74692442882249566</v>
      </c>
      <c r="V339" s="6">
        <f t="shared" si="62"/>
        <v>0.77185501066098083</v>
      </c>
      <c r="W339" s="6">
        <f t="shared" si="63"/>
        <v>0.93103448275862066</v>
      </c>
      <c r="X339" s="6">
        <f t="shared" si="64"/>
        <v>0.89189189189189189</v>
      </c>
      <c r="Y339" s="6">
        <f t="shared" si="65"/>
        <v>0.77049180327868849</v>
      </c>
      <c r="Z339" s="6">
        <f t="shared" si="66"/>
        <v>0.98571428571428577</v>
      </c>
      <c r="AA339" s="6">
        <f t="shared" si="67"/>
        <v>1.0790322580645162</v>
      </c>
      <c r="AB339" s="6">
        <f t="shared" si="68"/>
        <v>1</v>
      </c>
      <c r="AC339" s="6">
        <f t="shared" si="69"/>
        <v>1.2391304347826086</v>
      </c>
    </row>
    <row r="340" spans="1:29" x14ac:dyDescent="0.25">
      <c r="A340" s="3">
        <f t="shared" si="70"/>
        <v>42706</v>
      </c>
      <c r="B340" s="25">
        <v>993</v>
      </c>
      <c r="C340" s="25">
        <v>254</v>
      </c>
      <c r="D340" s="25">
        <v>2924</v>
      </c>
      <c r="E340" s="25">
        <v>448</v>
      </c>
      <c r="F340" s="25">
        <v>439</v>
      </c>
      <c r="G340" s="25">
        <v>358</v>
      </c>
      <c r="H340" s="25">
        <v>414</v>
      </c>
      <c r="I340" s="25">
        <v>61</v>
      </c>
      <c r="J340" s="25">
        <v>125</v>
      </c>
      <c r="K340" s="25">
        <v>74</v>
      </c>
      <c r="L340" s="25">
        <v>776</v>
      </c>
      <c r="M340" s="25">
        <v>6</v>
      </c>
      <c r="N340" s="25">
        <v>82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2.0263340263340264</v>
      </c>
      <c r="T340" s="6">
        <f t="shared" si="60"/>
        <v>1.160621761658031</v>
      </c>
      <c r="U340" s="6">
        <f t="shared" si="61"/>
        <v>0.83301707779886147</v>
      </c>
      <c r="V340" s="6">
        <f t="shared" si="62"/>
        <v>0.74273858921161828</v>
      </c>
      <c r="W340" s="6">
        <f t="shared" si="63"/>
        <v>0.83299798792756541</v>
      </c>
      <c r="X340" s="6">
        <f t="shared" si="64"/>
        <v>0.81333333333333335</v>
      </c>
      <c r="Y340" s="6">
        <f t="shared" si="65"/>
        <v>0.89928057553956831</v>
      </c>
      <c r="Z340" s="6">
        <f t="shared" si="66"/>
        <v>1.2542372881355932</v>
      </c>
      <c r="AA340" s="6">
        <f t="shared" si="67"/>
        <v>1.1117478510028653</v>
      </c>
      <c r="AB340" s="6">
        <f t="shared" si="68"/>
        <v>2</v>
      </c>
      <c r="AC340" s="6">
        <f t="shared" si="69"/>
        <v>0.9213483146067416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2704</v>
      </c>
      <c r="E341" s="25">
        <v>431</v>
      </c>
      <c r="F341" s="25">
        <v>397</v>
      </c>
      <c r="G341" s="25">
        <v>347</v>
      </c>
      <c r="H341" s="25">
        <v>504</v>
      </c>
      <c r="I341" s="25">
        <v>58</v>
      </c>
      <c r="J341" s="25">
        <v>122</v>
      </c>
      <c r="K341" s="25">
        <v>66</v>
      </c>
      <c r="L341" s="25">
        <v>674</v>
      </c>
      <c r="M341" s="25">
        <v>6</v>
      </c>
      <c r="N341" s="25">
        <v>89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1.9941002949852507</v>
      </c>
      <c r="T341" s="6">
        <f t="shared" si="60"/>
        <v>1.0641975308641975</v>
      </c>
      <c r="U341" s="6">
        <f t="shared" si="61"/>
        <v>0.68330464716006889</v>
      </c>
      <c r="V341" s="6">
        <f t="shared" si="62"/>
        <v>0.85467980295566504</v>
      </c>
      <c r="W341" s="6">
        <f t="shared" si="63"/>
        <v>0.96737044145873319</v>
      </c>
      <c r="X341" s="6">
        <f t="shared" si="64"/>
        <v>0.6987951807228916</v>
      </c>
      <c r="Y341" s="6">
        <f t="shared" si="65"/>
        <v>0.85915492957746475</v>
      </c>
      <c r="Z341" s="6">
        <f t="shared" si="66"/>
        <v>1.0476190476190477</v>
      </c>
      <c r="AA341" s="6">
        <f t="shared" si="67"/>
        <v>1.345309381237525</v>
      </c>
      <c r="AB341" s="6">
        <f t="shared" si="68"/>
        <v>0.8571428571428571</v>
      </c>
      <c r="AC341" s="6">
        <f t="shared" si="69"/>
        <v>0.93684210526315792</v>
      </c>
    </row>
    <row r="342" spans="1:29" x14ac:dyDescent="0.25">
      <c r="A342" s="7">
        <f t="shared" si="70"/>
        <v>42708</v>
      </c>
      <c r="B342" s="26">
        <v>662</v>
      </c>
      <c r="C342" s="26">
        <v>131</v>
      </c>
      <c r="D342" s="26">
        <v>2267</v>
      </c>
      <c r="E342" s="26">
        <v>284</v>
      </c>
      <c r="F342" s="26">
        <v>327</v>
      </c>
      <c r="G342" s="26">
        <v>321</v>
      </c>
      <c r="H342" s="26">
        <v>397</v>
      </c>
      <c r="I342" s="26">
        <v>39</v>
      </c>
      <c r="J342" s="26">
        <v>109</v>
      </c>
      <c r="K342" s="26">
        <v>41</v>
      </c>
      <c r="L342" s="26">
        <v>660</v>
      </c>
      <c r="M342" s="26">
        <v>10</v>
      </c>
      <c r="N342" s="26">
        <v>93</v>
      </c>
      <c r="O342" s="8"/>
      <c r="P342" s="8"/>
      <c r="Q342" s="8">
        <f t="shared" si="57"/>
        <v>0.96501457725947526</v>
      </c>
      <c r="R342" s="8">
        <f t="shared" si="58"/>
        <v>0.97761194029850751</v>
      </c>
      <c r="S342" s="8">
        <f t="shared" si="59"/>
        <v>1.8506122448979592</v>
      </c>
      <c r="T342" s="8">
        <f t="shared" si="60"/>
        <v>1.3853658536585365</v>
      </c>
      <c r="U342" s="8">
        <f t="shared" si="61"/>
        <v>1.0348101265822784</v>
      </c>
      <c r="V342" s="8">
        <f t="shared" si="62"/>
        <v>0.82307692307692304</v>
      </c>
      <c r="W342" s="8">
        <f t="shared" si="63"/>
        <v>0.82881002087682676</v>
      </c>
      <c r="X342" s="8">
        <f t="shared" si="64"/>
        <v>0.66101694915254239</v>
      </c>
      <c r="Y342" s="8">
        <f t="shared" si="65"/>
        <v>0.90833333333333333</v>
      </c>
      <c r="Z342" s="8">
        <f t="shared" si="66"/>
        <v>0.83673469387755106</v>
      </c>
      <c r="AA342" s="8">
        <f t="shared" si="67"/>
        <v>1.0328638497652582</v>
      </c>
      <c r="AB342" s="8">
        <f t="shared" si="68"/>
        <v>1.4285714285714286</v>
      </c>
      <c r="AC342" s="8">
        <f t="shared" si="69"/>
        <v>1.1341463414634145</v>
      </c>
    </row>
    <row r="343" spans="1:29" x14ac:dyDescent="0.25">
      <c r="A343" s="7">
        <f t="shared" si="70"/>
        <v>42709</v>
      </c>
      <c r="B343" s="26">
        <v>564</v>
      </c>
      <c r="C343" s="26">
        <v>131</v>
      </c>
      <c r="D343" s="26">
        <v>1109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77</v>
      </c>
      <c r="L343" s="26">
        <v>321</v>
      </c>
      <c r="M343" s="26">
        <v>0</v>
      </c>
      <c r="N343" s="26">
        <v>76</v>
      </c>
      <c r="O343" s="8"/>
      <c r="P343" s="8"/>
      <c r="Q343" s="8">
        <f t="shared" si="57"/>
        <v>1.0425138632162663</v>
      </c>
      <c r="R343" s="8">
        <f t="shared" si="58"/>
        <v>0.97761194029850751</v>
      </c>
      <c r="S343" s="8">
        <f t="shared" si="59"/>
        <v>1.352439024390244</v>
      </c>
      <c r="T343" s="8">
        <f t="shared" si="60"/>
        <v>1.1794871794871795</v>
      </c>
      <c r="U343" s="8">
        <f t="shared" si="61"/>
        <v>0.95348837209302328</v>
      </c>
      <c r="V343" s="8">
        <f t="shared" si="62"/>
        <v>0.75384615384615383</v>
      </c>
      <c r="W343" s="8">
        <f t="shared" si="63"/>
        <v>1.0845070422535212</v>
      </c>
      <c r="X343" s="8">
        <f t="shared" si="64"/>
        <v>1.0869565217391304</v>
      </c>
      <c r="Y343" s="8">
        <f t="shared" si="65"/>
        <v>0.91803278688524592</v>
      </c>
      <c r="Z343" s="8">
        <f t="shared" si="66"/>
        <v>1.54</v>
      </c>
      <c r="AA343" s="8">
        <f t="shared" si="67"/>
        <v>1.5213270142180095</v>
      </c>
      <c r="AB343" s="8">
        <f t="shared" si="68"/>
        <v>0</v>
      </c>
      <c r="AC343" s="8">
        <f t="shared" si="69"/>
        <v>1.3571428571428572</v>
      </c>
    </row>
    <row r="344" spans="1:29" x14ac:dyDescent="0.25">
      <c r="A344" s="3">
        <f t="shared" si="70"/>
        <v>42710</v>
      </c>
      <c r="B344" s="25">
        <v>528</v>
      </c>
      <c r="C344" s="25">
        <v>132</v>
      </c>
      <c r="D344" s="25">
        <v>1559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49</v>
      </c>
      <c r="L344" s="25">
        <v>426</v>
      </c>
      <c r="M344" s="25">
        <v>0</v>
      </c>
      <c r="N344" s="25">
        <v>112</v>
      </c>
      <c r="Q344" s="6">
        <f t="shared" si="57"/>
        <v>0.7857142857142857</v>
      </c>
      <c r="R344" s="6">
        <f t="shared" si="58"/>
        <v>0.99248120300751874</v>
      </c>
      <c r="S344" s="6">
        <f t="shared" si="59"/>
        <v>1.2265932336742722</v>
      </c>
      <c r="T344" s="6">
        <f t="shared" si="60"/>
        <v>1.1550151975683891</v>
      </c>
      <c r="U344" s="6">
        <f t="shared" si="61"/>
        <v>0.94302554027504915</v>
      </c>
      <c r="V344" s="6">
        <f t="shared" si="62"/>
        <v>0.76549865229110514</v>
      </c>
      <c r="W344" s="6">
        <f t="shared" si="63"/>
        <v>0.83902439024390241</v>
      </c>
      <c r="X344" s="6">
        <f t="shared" si="64"/>
        <v>0.62962962962962965</v>
      </c>
      <c r="Y344" s="6">
        <f t="shared" si="65"/>
        <v>0.76744186046511631</v>
      </c>
      <c r="Z344" s="6">
        <f t="shared" si="66"/>
        <v>0.77777777777777779</v>
      </c>
      <c r="AA344" s="6">
        <f t="shared" si="67"/>
        <v>1.3438485804416405</v>
      </c>
      <c r="AB344" s="6">
        <f t="shared" si="68"/>
        <v>0</v>
      </c>
      <c r="AC344" s="6">
        <f t="shared" si="69"/>
        <v>1.1428571428571428</v>
      </c>
    </row>
    <row r="345" spans="1:29" x14ac:dyDescent="0.25">
      <c r="A345" s="3">
        <f t="shared" si="70"/>
        <v>42711</v>
      </c>
      <c r="B345" s="25">
        <v>634</v>
      </c>
      <c r="C345" s="25">
        <v>187</v>
      </c>
      <c r="D345" s="25">
        <v>2977</v>
      </c>
      <c r="E345" s="25">
        <v>622</v>
      </c>
      <c r="F345" s="25">
        <v>491</v>
      </c>
      <c r="G345" s="25">
        <v>323</v>
      </c>
      <c r="H345" s="25">
        <v>616</v>
      </c>
      <c r="I345" s="25">
        <v>71</v>
      </c>
      <c r="J345" s="25">
        <v>66</v>
      </c>
      <c r="K345" s="25">
        <v>42</v>
      </c>
      <c r="L345" s="25">
        <v>796</v>
      </c>
      <c r="M345" s="25">
        <v>1</v>
      </c>
      <c r="N345" s="25">
        <v>90</v>
      </c>
      <c r="Q345" s="6">
        <f t="shared" si="57"/>
        <v>0.80764331210191087</v>
      </c>
      <c r="R345" s="6">
        <f t="shared" si="58"/>
        <v>0.42307692307692307</v>
      </c>
      <c r="S345" s="6">
        <f t="shared" si="59"/>
        <v>1.1162354705661792</v>
      </c>
      <c r="T345" s="6">
        <f t="shared" si="60"/>
        <v>1.2515090543259557</v>
      </c>
      <c r="U345" s="6">
        <f t="shared" si="61"/>
        <v>1.053648068669528</v>
      </c>
      <c r="V345" s="6">
        <f t="shared" si="62"/>
        <v>0.84554973821989532</v>
      </c>
      <c r="W345" s="6">
        <f t="shared" si="63"/>
        <v>1.021558872305141</v>
      </c>
      <c r="X345" s="6">
        <f t="shared" si="64"/>
        <v>1.1451612903225807</v>
      </c>
      <c r="Y345" s="6">
        <f t="shared" si="65"/>
        <v>0.67346938775510201</v>
      </c>
      <c r="Z345" s="6">
        <f t="shared" si="66"/>
        <v>0.64615384615384619</v>
      </c>
      <c r="AA345" s="6">
        <f t="shared" si="67"/>
        <v>1.1420373027259685</v>
      </c>
      <c r="AB345" s="6">
        <f t="shared" si="68"/>
        <v>6.25E-2</v>
      </c>
      <c r="AC345" s="6">
        <f t="shared" si="69"/>
        <v>1.1111111111111112</v>
      </c>
    </row>
    <row r="346" spans="1:29" x14ac:dyDescent="0.25">
      <c r="A346" s="3">
        <f t="shared" si="70"/>
        <v>42712</v>
      </c>
      <c r="B346" s="25">
        <v>499</v>
      </c>
      <c r="C346" s="25">
        <v>186</v>
      </c>
      <c r="D346" s="25">
        <v>3264</v>
      </c>
      <c r="E346" s="25">
        <v>543</v>
      </c>
      <c r="F346" s="25">
        <v>403</v>
      </c>
      <c r="G346" s="25">
        <v>295</v>
      </c>
      <c r="H346" s="25">
        <v>533</v>
      </c>
      <c r="I346" s="25">
        <v>66</v>
      </c>
      <c r="J346" s="25">
        <v>121</v>
      </c>
      <c r="K346" s="25">
        <v>56</v>
      </c>
      <c r="L346" s="25">
        <v>848</v>
      </c>
      <c r="M346" s="25">
        <v>5</v>
      </c>
      <c r="N346" s="25">
        <v>116</v>
      </c>
      <c r="Q346" s="6">
        <f t="shared" si="57"/>
        <v>0.72953216374269003</v>
      </c>
      <c r="R346" s="6">
        <f t="shared" si="58"/>
        <v>0.68131868131868134</v>
      </c>
      <c r="S346" s="6">
        <f t="shared" si="59"/>
        <v>1.1364902506963788</v>
      </c>
      <c r="T346" s="6">
        <f t="shared" si="60"/>
        <v>1.1986754966887416</v>
      </c>
      <c r="U346" s="6">
        <f t="shared" si="61"/>
        <v>0.94823529411764707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</v>
      </c>
      <c r="Y346" s="6">
        <f t="shared" si="65"/>
        <v>0.85815602836879434</v>
      </c>
      <c r="Z346" s="6">
        <f t="shared" si="66"/>
        <v>0.81159420289855078</v>
      </c>
      <c r="AA346" s="6">
        <f t="shared" si="67"/>
        <v>1.2675635276532138</v>
      </c>
      <c r="AB346" s="6">
        <f t="shared" si="68"/>
        <v>1</v>
      </c>
      <c r="AC346" s="6">
        <f t="shared" si="69"/>
        <v>1.0175438596491229</v>
      </c>
    </row>
    <row r="347" spans="1:29" x14ac:dyDescent="0.25">
      <c r="A347" s="3">
        <f t="shared" si="70"/>
        <v>42713</v>
      </c>
      <c r="B347" s="25">
        <v>887</v>
      </c>
      <c r="C347" s="25">
        <v>325</v>
      </c>
      <c r="D347" s="25">
        <v>3096</v>
      </c>
      <c r="E347" s="25">
        <v>529</v>
      </c>
      <c r="F347" s="25">
        <v>400</v>
      </c>
      <c r="G347" s="25">
        <v>283</v>
      </c>
      <c r="H347" s="25">
        <v>516</v>
      </c>
      <c r="I347" s="25">
        <v>61</v>
      </c>
      <c r="J347" s="25">
        <v>96</v>
      </c>
      <c r="K347" s="25">
        <v>58</v>
      </c>
      <c r="L347" s="25">
        <v>769</v>
      </c>
      <c r="M347" s="25">
        <v>15</v>
      </c>
      <c r="N347" s="25">
        <v>126</v>
      </c>
      <c r="Q347" s="6">
        <f t="shared" si="57"/>
        <v>0.89325276938569986</v>
      </c>
      <c r="R347" s="6">
        <f t="shared" si="58"/>
        <v>1.2795275590551181</v>
      </c>
      <c r="S347" s="6">
        <f t="shared" si="59"/>
        <v>1.0588235294117647</v>
      </c>
      <c r="T347" s="6">
        <f t="shared" si="60"/>
        <v>1.1808035714285714</v>
      </c>
      <c r="U347" s="6">
        <f t="shared" si="61"/>
        <v>0.91116173120728927</v>
      </c>
      <c r="V347" s="6">
        <f t="shared" si="62"/>
        <v>0.79050279329608941</v>
      </c>
      <c r="W347" s="6">
        <f t="shared" si="63"/>
        <v>1.2463768115942029</v>
      </c>
      <c r="X347" s="6">
        <f t="shared" si="64"/>
        <v>1</v>
      </c>
      <c r="Y347" s="6">
        <f t="shared" si="65"/>
        <v>0.76800000000000002</v>
      </c>
      <c r="Z347" s="6">
        <f t="shared" si="66"/>
        <v>0.78378378378378377</v>
      </c>
      <c r="AA347" s="6">
        <f t="shared" si="67"/>
        <v>0.990979381443299</v>
      </c>
      <c r="AB347" s="6">
        <f t="shared" si="68"/>
        <v>2.5</v>
      </c>
      <c r="AC347" s="6">
        <f t="shared" si="69"/>
        <v>1.5365853658536586</v>
      </c>
    </row>
    <row r="348" spans="1:29" x14ac:dyDescent="0.25">
      <c r="A348" s="3">
        <f t="shared" si="70"/>
        <v>42714</v>
      </c>
      <c r="B348" s="25">
        <v>761</v>
      </c>
      <c r="C348" s="25">
        <v>280</v>
      </c>
      <c r="D348" s="25">
        <v>3034</v>
      </c>
      <c r="E348" s="25">
        <v>587</v>
      </c>
      <c r="F348" s="25">
        <v>412</v>
      </c>
      <c r="G348" s="25">
        <v>233</v>
      </c>
      <c r="H348" s="25">
        <v>425</v>
      </c>
      <c r="I348" s="25">
        <v>64</v>
      </c>
      <c r="J348" s="25">
        <v>89</v>
      </c>
      <c r="K348" s="25">
        <v>49</v>
      </c>
      <c r="L348" s="25">
        <v>652</v>
      </c>
      <c r="M348" s="25">
        <v>3</v>
      </c>
      <c r="N348" s="25">
        <v>142</v>
      </c>
      <c r="O348" s="6"/>
      <c r="P348" s="6"/>
      <c r="Q348" s="6">
        <f t="shared" si="57"/>
        <v>0.93488943488943488</v>
      </c>
      <c r="R348" s="6">
        <f t="shared" si="58"/>
        <v>1.308411214953271</v>
      </c>
      <c r="S348" s="6">
        <f t="shared" si="59"/>
        <v>1.1220414201183433</v>
      </c>
      <c r="T348" s="6">
        <f t="shared" si="60"/>
        <v>1.3619489559164732</v>
      </c>
      <c r="U348" s="6">
        <f t="shared" si="61"/>
        <v>1.0377833753148615</v>
      </c>
      <c r="V348" s="6">
        <f t="shared" si="62"/>
        <v>0.67146974063400577</v>
      </c>
      <c r="W348" s="6">
        <f t="shared" si="63"/>
        <v>0.84325396825396826</v>
      </c>
      <c r="X348" s="6">
        <f t="shared" si="64"/>
        <v>1.103448275862069</v>
      </c>
      <c r="Y348" s="6">
        <f t="shared" si="65"/>
        <v>0.72950819672131151</v>
      </c>
      <c r="Z348" s="6">
        <f t="shared" si="66"/>
        <v>0.74242424242424243</v>
      </c>
      <c r="AA348" s="6">
        <f t="shared" si="67"/>
        <v>0.96735905044510384</v>
      </c>
      <c r="AB348" s="6">
        <f t="shared" si="68"/>
        <v>0.5</v>
      </c>
      <c r="AC348" s="6">
        <f t="shared" si="69"/>
        <v>1.595505617977528</v>
      </c>
    </row>
    <row r="349" spans="1:29" x14ac:dyDescent="0.25">
      <c r="A349" s="7">
        <f t="shared" si="70"/>
        <v>42715</v>
      </c>
      <c r="B349" s="26">
        <v>649</v>
      </c>
      <c r="C349" s="26">
        <v>130</v>
      </c>
      <c r="D349" s="26">
        <v>2323</v>
      </c>
      <c r="E349" s="26">
        <v>351</v>
      </c>
      <c r="F349" s="26">
        <v>314</v>
      </c>
      <c r="G349" s="26">
        <v>221</v>
      </c>
      <c r="H349" s="26">
        <v>519</v>
      </c>
      <c r="I349" s="26">
        <v>53</v>
      </c>
      <c r="J349" s="26">
        <v>100</v>
      </c>
      <c r="K349" s="26">
        <v>40</v>
      </c>
      <c r="L349" s="26">
        <v>690</v>
      </c>
      <c r="M349" s="26">
        <v>3</v>
      </c>
      <c r="N349" s="26">
        <v>99</v>
      </c>
      <c r="O349" s="8"/>
      <c r="P349" s="8"/>
      <c r="Q349" s="8">
        <f t="shared" si="57"/>
        <v>0.98036253776435045</v>
      </c>
      <c r="R349" s="8">
        <f t="shared" si="58"/>
        <v>0.99236641221374045</v>
      </c>
      <c r="S349" s="8">
        <f t="shared" si="59"/>
        <v>1.0247022496691662</v>
      </c>
      <c r="T349" s="8">
        <f t="shared" si="60"/>
        <v>1.2359154929577465</v>
      </c>
      <c r="U349" s="8">
        <f t="shared" si="61"/>
        <v>0.96024464831804279</v>
      </c>
      <c r="V349" s="8">
        <f t="shared" si="62"/>
        <v>0.68847352024922115</v>
      </c>
      <c r="W349" s="8">
        <f t="shared" si="63"/>
        <v>1.3073047858942066</v>
      </c>
      <c r="X349" s="8">
        <f t="shared" si="64"/>
        <v>1.358974358974359</v>
      </c>
      <c r="Y349" s="8">
        <f t="shared" si="65"/>
        <v>0.91743119266055051</v>
      </c>
      <c r="Z349" s="8">
        <f t="shared" si="66"/>
        <v>0.97560975609756095</v>
      </c>
      <c r="AA349" s="8">
        <f t="shared" si="67"/>
        <v>1.0454545454545454</v>
      </c>
      <c r="AB349" s="8">
        <f t="shared" si="68"/>
        <v>0.3</v>
      </c>
      <c r="AC349" s="8">
        <f t="shared" si="69"/>
        <v>1.064516129032258</v>
      </c>
    </row>
    <row r="350" spans="1:29" x14ac:dyDescent="0.25">
      <c r="A350" s="7">
        <f t="shared" si="70"/>
        <v>42716</v>
      </c>
      <c r="B350" s="26">
        <v>484</v>
      </c>
      <c r="C350" s="26">
        <v>130</v>
      </c>
      <c r="D350" s="26">
        <v>1395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38</v>
      </c>
      <c r="L350" s="26">
        <v>276</v>
      </c>
      <c r="M350" s="26">
        <v>1</v>
      </c>
      <c r="N350" s="26">
        <v>81</v>
      </c>
      <c r="O350" s="8"/>
      <c r="P350" s="8"/>
      <c r="Q350" s="8">
        <f t="shared" si="57"/>
        <v>0.85815602836879434</v>
      </c>
      <c r="R350" s="8">
        <f t="shared" si="58"/>
        <v>0.99236641221374045</v>
      </c>
      <c r="S350" s="8">
        <f t="shared" si="59"/>
        <v>1.2578899909828674</v>
      </c>
      <c r="T350" s="8">
        <f t="shared" si="60"/>
        <v>1.2771739130434783</v>
      </c>
      <c r="U350" s="8">
        <f t="shared" si="61"/>
        <v>0.94425087108013939</v>
      </c>
      <c r="V350" s="8">
        <f t="shared" si="62"/>
        <v>0.84013605442176875</v>
      </c>
      <c r="W350" s="8">
        <f t="shared" si="63"/>
        <v>0.62337662337662336</v>
      </c>
      <c r="X350" s="8">
        <f t="shared" si="64"/>
        <v>1.1599999999999999</v>
      </c>
      <c r="Y350" s="8">
        <f t="shared" si="65"/>
        <v>0.9821428571428571</v>
      </c>
      <c r="Z350" s="8">
        <f t="shared" si="66"/>
        <v>0.4935064935064935</v>
      </c>
      <c r="AA350" s="8">
        <f t="shared" si="67"/>
        <v>0.85981308411214952</v>
      </c>
      <c r="AB350" s="8">
        <f t="shared" si="68"/>
        <v>1</v>
      </c>
      <c r="AC350" s="8">
        <f t="shared" si="69"/>
        <v>1.0657894736842106</v>
      </c>
    </row>
    <row r="351" spans="1:29" x14ac:dyDescent="0.25">
      <c r="A351" s="3">
        <f t="shared" si="70"/>
        <v>42717</v>
      </c>
      <c r="B351" s="25">
        <v>491</v>
      </c>
      <c r="C351" s="25">
        <v>129</v>
      </c>
      <c r="D351" s="25">
        <v>1627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47</v>
      </c>
      <c r="L351" s="25">
        <v>526</v>
      </c>
      <c r="M351" s="25">
        <v>2</v>
      </c>
      <c r="N351" s="25">
        <v>122</v>
      </c>
      <c r="Q351" s="6">
        <f t="shared" si="57"/>
        <v>0.92992424242424243</v>
      </c>
      <c r="R351" s="6">
        <f t="shared" si="58"/>
        <v>0.97727272727272729</v>
      </c>
      <c r="S351" s="6">
        <f t="shared" si="59"/>
        <v>1.0436177036561898</v>
      </c>
      <c r="T351" s="6">
        <f t="shared" si="60"/>
        <v>1.2657894736842106</v>
      </c>
      <c r="U351" s="6">
        <f t="shared" si="61"/>
        <v>1.0249999999999999</v>
      </c>
      <c r="V351" s="6">
        <f t="shared" si="62"/>
        <v>0.88380281690140849</v>
      </c>
      <c r="W351" s="6">
        <f t="shared" si="63"/>
        <v>1.3488372093023255</v>
      </c>
      <c r="X351" s="6">
        <f t="shared" si="64"/>
        <v>2</v>
      </c>
      <c r="Y351" s="6">
        <f t="shared" si="65"/>
        <v>0.74242424242424243</v>
      </c>
      <c r="Z351" s="6">
        <f t="shared" si="66"/>
        <v>0.95918367346938771</v>
      </c>
      <c r="AA351" s="6">
        <f t="shared" si="67"/>
        <v>1.2347417840375587</v>
      </c>
      <c r="AB351" s="6">
        <f t="shared" si="68"/>
        <v>1</v>
      </c>
      <c r="AC351" s="6">
        <f t="shared" si="69"/>
        <v>1.0892857142857142</v>
      </c>
    </row>
    <row r="352" spans="1:29" x14ac:dyDescent="0.25">
      <c r="A352" s="3">
        <f t="shared" si="70"/>
        <v>42718</v>
      </c>
      <c r="B352" s="25">
        <v>846</v>
      </c>
      <c r="C352" s="25">
        <v>388</v>
      </c>
      <c r="D352" s="25">
        <v>2997</v>
      </c>
      <c r="E352" s="25">
        <v>805</v>
      </c>
      <c r="F352" s="25">
        <v>428</v>
      </c>
      <c r="G352" s="25">
        <v>223</v>
      </c>
      <c r="H352" s="25">
        <v>506</v>
      </c>
      <c r="I352" s="25">
        <v>86</v>
      </c>
      <c r="J352" s="25">
        <v>103</v>
      </c>
      <c r="K352" s="25">
        <v>39</v>
      </c>
      <c r="L352" s="25">
        <v>909</v>
      </c>
      <c r="M352" s="25">
        <v>8</v>
      </c>
      <c r="N352" s="25">
        <v>106</v>
      </c>
      <c r="Q352" s="6">
        <f t="shared" si="57"/>
        <v>1.334384858044164</v>
      </c>
      <c r="R352" s="6">
        <f t="shared" si="58"/>
        <v>2.0748663101604277</v>
      </c>
      <c r="S352" s="6">
        <f t="shared" si="59"/>
        <v>1.0067181726570373</v>
      </c>
      <c r="T352" s="6">
        <f t="shared" si="60"/>
        <v>1.2942122186495177</v>
      </c>
      <c r="U352" s="6">
        <f t="shared" si="61"/>
        <v>0.8716904276985743</v>
      </c>
      <c r="V352" s="6">
        <f t="shared" si="62"/>
        <v>0.69040247678018574</v>
      </c>
      <c r="W352" s="6">
        <f t="shared" si="63"/>
        <v>0.8214285714285714</v>
      </c>
      <c r="X352" s="6">
        <f t="shared" si="64"/>
        <v>1.2112676056338028</v>
      </c>
      <c r="Y352" s="6">
        <f t="shared" si="65"/>
        <v>1.5606060606060606</v>
      </c>
      <c r="Z352" s="6">
        <f t="shared" si="66"/>
        <v>0.9285714285714286</v>
      </c>
      <c r="AA352" s="6">
        <f t="shared" si="67"/>
        <v>1.1419597989949748</v>
      </c>
      <c r="AB352" s="6">
        <f t="shared" si="68"/>
        <v>8</v>
      </c>
      <c r="AC352" s="6">
        <f t="shared" si="69"/>
        <v>1.1777777777777778</v>
      </c>
    </row>
    <row r="353" spans="1:29" x14ac:dyDescent="0.25">
      <c r="A353" s="3">
        <f t="shared" si="70"/>
        <v>42719</v>
      </c>
      <c r="B353" s="25">
        <v>680</v>
      </c>
      <c r="C353" s="25">
        <v>195</v>
      </c>
      <c r="D353" s="25">
        <v>3554</v>
      </c>
      <c r="E353" s="25">
        <v>749</v>
      </c>
      <c r="F353" s="25">
        <v>407</v>
      </c>
      <c r="G353" s="25">
        <v>213</v>
      </c>
      <c r="H353" s="25">
        <v>612</v>
      </c>
      <c r="I353" s="25">
        <v>78</v>
      </c>
      <c r="J353" s="25">
        <v>124</v>
      </c>
      <c r="K353" s="25">
        <v>35</v>
      </c>
      <c r="L353" s="25">
        <v>968</v>
      </c>
      <c r="M353" s="25">
        <v>6</v>
      </c>
      <c r="N353" s="25">
        <v>140</v>
      </c>
      <c r="Q353" s="6">
        <f t="shared" si="57"/>
        <v>1.3627254509018036</v>
      </c>
      <c r="R353" s="6">
        <f t="shared" si="58"/>
        <v>1.0483870967741935</v>
      </c>
      <c r="S353" s="6">
        <f t="shared" si="59"/>
        <v>1.0888480392156863</v>
      </c>
      <c r="T353" s="6">
        <f t="shared" si="60"/>
        <v>1.3793738489871086</v>
      </c>
      <c r="U353" s="6">
        <f t="shared" si="61"/>
        <v>1.0099255583126552</v>
      </c>
      <c r="V353" s="6">
        <f t="shared" si="62"/>
        <v>0.7220338983050848</v>
      </c>
      <c r="W353" s="6">
        <f t="shared" si="63"/>
        <v>1.148217636022514</v>
      </c>
      <c r="X353" s="6">
        <f t="shared" si="64"/>
        <v>1.1818181818181819</v>
      </c>
      <c r="Y353" s="6">
        <f t="shared" si="65"/>
        <v>1.024793388429752</v>
      </c>
      <c r="Z353" s="6">
        <f t="shared" si="66"/>
        <v>0.625</v>
      </c>
      <c r="AA353" s="6">
        <f t="shared" si="67"/>
        <v>1.1415094339622642</v>
      </c>
      <c r="AB353" s="6">
        <f t="shared" si="68"/>
        <v>1.2</v>
      </c>
      <c r="AC353" s="6">
        <f t="shared" si="69"/>
        <v>1.2068965517241379</v>
      </c>
    </row>
    <row r="354" spans="1:29" x14ac:dyDescent="0.25">
      <c r="A354" s="3">
        <f t="shared" si="70"/>
        <v>42720</v>
      </c>
      <c r="B354" s="25">
        <v>683</v>
      </c>
      <c r="C354" s="25">
        <v>181</v>
      </c>
      <c r="D354" s="25">
        <v>3403</v>
      </c>
      <c r="E354" s="25">
        <v>724</v>
      </c>
      <c r="F354" s="25">
        <v>376</v>
      </c>
      <c r="G354" s="25">
        <v>212</v>
      </c>
      <c r="H354" s="25">
        <v>532</v>
      </c>
      <c r="I354" s="25">
        <v>75</v>
      </c>
      <c r="J354" s="25">
        <v>100</v>
      </c>
      <c r="K354" s="25">
        <v>27</v>
      </c>
      <c r="L354" s="25">
        <v>1054</v>
      </c>
      <c r="M354" s="25">
        <v>3</v>
      </c>
      <c r="N354" s="25">
        <v>117</v>
      </c>
      <c r="Q354" s="6">
        <f t="shared" si="57"/>
        <v>0.77001127395715896</v>
      </c>
      <c r="R354" s="6">
        <f t="shared" si="58"/>
        <v>0.55692307692307697</v>
      </c>
      <c r="S354" s="6">
        <f t="shared" si="59"/>
        <v>1.0991602067183464</v>
      </c>
      <c r="T354" s="6">
        <f t="shared" si="60"/>
        <v>1.3686200378071833</v>
      </c>
      <c r="U354" s="6">
        <f t="shared" si="61"/>
        <v>0.94</v>
      </c>
      <c r="V354" s="6">
        <f t="shared" si="62"/>
        <v>0.74911660777385158</v>
      </c>
      <c r="W354" s="6">
        <f t="shared" si="63"/>
        <v>1.0310077519379846</v>
      </c>
      <c r="X354" s="6">
        <f t="shared" si="64"/>
        <v>1.2295081967213115</v>
      </c>
      <c r="Y354" s="6">
        <f t="shared" si="65"/>
        <v>1.0416666666666667</v>
      </c>
      <c r="Z354" s="6">
        <f t="shared" si="66"/>
        <v>0.46551724137931033</v>
      </c>
      <c r="AA354" s="6">
        <f t="shared" si="67"/>
        <v>1.3706111833550065</v>
      </c>
      <c r="AB354" s="6">
        <f t="shared" si="68"/>
        <v>0.2</v>
      </c>
      <c r="AC354" s="6">
        <f t="shared" si="69"/>
        <v>0.9285714285714286</v>
      </c>
    </row>
    <row r="355" spans="1:29" x14ac:dyDescent="0.25">
      <c r="A355" s="3">
        <f t="shared" si="70"/>
        <v>42721</v>
      </c>
      <c r="B355" s="25">
        <v>674</v>
      </c>
      <c r="C355" s="25">
        <v>149</v>
      </c>
      <c r="D355" s="25">
        <v>2783</v>
      </c>
      <c r="E355" s="25">
        <v>838</v>
      </c>
      <c r="F355" s="25">
        <v>374</v>
      </c>
      <c r="G355" s="25">
        <v>178</v>
      </c>
      <c r="H355" s="25">
        <v>489</v>
      </c>
      <c r="I355" s="25">
        <v>84</v>
      </c>
      <c r="J355" s="25">
        <v>93</v>
      </c>
      <c r="K355" s="25">
        <v>19</v>
      </c>
      <c r="L355" s="25">
        <v>811</v>
      </c>
      <c r="M355" s="25">
        <v>6</v>
      </c>
      <c r="N355" s="25">
        <v>124</v>
      </c>
      <c r="O355" s="6"/>
      <c r="P355" s="6"/>
      <c r="Q355" s="6">
        <f t="shared" si="57"/>
        <v>0.88567674113009198</v>
      </c>
      <c r="R355" s="6">
        <f t="shared" si="58"/>
        <v>0.53214285714285714</v>
      </c>
      <c r="S355" s="6">
        <f t="shared" si="59"/>
        <v>0.91727092946605138</v>
      </c>
      <c r="T355" s="6">
        <f t="shared" si="60"/>
        <v>1.4275979557069847</v>
      </c>
      <c r="U355" s="6">
        <f t="shared" si="61"/>
        <v>0.90776699029126218</v>
      </c>
      <c r="V355" s="6">
        <f t="shared" si="62"/>
        <v>0.76394849785407726</v>
      </c>
      <c r="W355" s="6">
        <f t="shared" si="63"/>
        <v>1.1505882352941177</v>
      </c>
      <c r="X355" s="6">
        <f t="shared" si="64"/>
        <v>1.3125</v>
      </c>
      <c r="Y355" s="6">
        <f t="shared" si="65"/>
        <v>1.0449438202247192</v>
      </c>
      <c r="Z355" s="6">
        <f t="shared" si="66"/>
        <v>0.38775510204081631</v>
      </c>
      <c r="AA355" s="6">
        <f t="shared" si="67"/>
        <v>1.2438650306748467</v>
      </c>
      <c r="AB355" s="6">
        <f t="shared" si="68"/>
        <v>2</v>
      </c>
      <c r="AC355" s="6">
        <f t="shared" si="69"/>
        <v>0.87323943661971826</v>
      </c>
    </row>
    <row r="356" spans="1:29" x14ac:dyDescent="0.25">
      <c r="A356" s="7">
        <f t="shared" si="70"/>
        <v>42722</v>
      </c>
      <c r="B356" s="26">
        <v>553</v>
      </c>
      <c r="C356" s="26">
        <v>111</v>
      </c>
      <c r="D356" s="26">
        <v>2618</v>
      </c>
      <c r="E356" s="26">
        <v>411</v>
      </c>
      <c r="F356" s="26">
        <v>189</v>
      </c>
      <c r="G356" s="26">
        <v>175</v>
      </c>
      <c r="H356" s="26">
        <v>534</v>
      </c>
      <c r="I356" s="26">
        <v>54</v>
      </c>
      <c r="J356" s="26">
        <v>84</v>
      </c>
      <c r="K356" s="26">
        <v>12</v>
      </c>
      <c r="L356" s="26">
        <v>669</v>
      </c>
      <c r="M356" s="26">
        <v>5</v>
      </c>
      <c r="N356" s="26">
        <v>114</v>
      </c>
      <c r="O356" s="8"/>
      <c r="P356" s="8"/>
      <c r="Q356" s="8">
        <f t="shared" si="57"/>
        <v>0.8520801232665639</v>
      </c>
      <c r="R356" s="8">
        <f t="shared" si="58"/>
        <v>0.85384615384615381</v>
      </c>
      <c r="S356" s="8">
        <f t="shared" si="59"/>
        <v>1.1269909599655619</v>
      </c>
      <c r="T356" s="8">
        <f t="shared" si="60"/>
        <v>1.170940170940171</v>
      </c>
      <c r="U356" s="8">
        <f t="shared" si="61"/>
        <v>0.60191082802547768</v>
      </c>
      <c r="V356" s="8">
        <f t="shared" si="62"/>
        <v>0.79185520361990946</v>
      </c>
      <c r="W356" s="8">
        <f t="shared" si="63"/>
        <v>1.0289017341040463</v>
      </c>
      <c r="X356" s="8">
        <f t="shared" si="64"/>
        <v>1.0188679245283019</v>
      </c>
      <c r="Y356" s="8">
        <f t="shared" si="65"/>
        <v>0.84</v>
      </c>
      <c r="Z356" s="8">
        <f t="shared" si="66"/>
        <v>0.3</v>
      </c>
      <c r="AA356" s="8">
        <f t="shared" si="67"/>
        <v>0.9695652173913043</v>
      </c>
      <c r="AB356" s="8">
        <f t="shared" si="68"/>
        <v>1.6666666666666667</v>
      </c>
      <c r="AC356" s="8">
        <f t="shared" si="69"/>
        <v>1.1515151515151516</v>
      </c>
    </row>
    <row r="357" spans="1:29" x14ac:dyDescent="0.25">
      <c r="A357" s="7">
        <f t="shared" si="70"/>
        <v>42723</v>
      </c>
      <c r="B357" s="26">
        <v>352</v>
      </c>
      <c r="C357" s="26">
        <v>111</v>
      </c>
      <c r="D357" s="26">
        <v>1458</v>
      </c>
      <c r="E357" s="26">
        <v>350</v>
      </c>
      <c r="F357" s="26">
        <v>131</v>
      </c>
      <c r="G357" s="26">
        <v>177</v>
      </c>
      <c r="H357" s="26">
        <v>326</v>
      </c>
      <c r="I357" s="26">
        <v>32</v>
      </c>
      <c r="J357" s="26">
        <v>90</v>
      </c>
      <c r="K357" s="26">
        <v>17</v>
      </c>
      <c r="L357" s="26">
        <v>417</v>
      </c>
      <c r="M357" s="26">
        <v>4</v>
      </c>
      <c r="N357" s="26">
        <v>74</v>
      </c>
      <c r="O357" s="8"/>
      <c r="P357" s="8"/>
      <c r="Q357" s="8">
        <f t="shared" si="57"/>
        <v>0.72727272727272729</v>
      </c>
      <c r="R357" s="8">
        <f t="shared" si="58"/>
        <v>0.85384615384615381</v>
      </c>
      <c r="S357" s="8">
        <f t="shared" si="59"/>
        <v>1.0451612903225806</v>
      </c>
      <c r="T357" s="8">
        <f t="shared" si="60"/>
        <v>1.4893617021276595</v>
      </c>
      <c r="U357" s="8">
        <f t="shared" si="61"/>
        <v>0.48339483394833949</v>
      </c>
      <c r="V357" s="8">
        <f t="shared" si="62"/>
        <v>0.7165991902834008</v>
      </c>
      <c r="W357" s="8">
        <f t="shared" si="63"/>
        <v>2.2638888888888888</v>
      </c>
      <c r="X357" s="8">
        <f t="shared" si="64"/>
        <v>1.103448275862069</v>
      </c>
      <c r="Y357" s="8">
        <f t="shared" si="65"/>
        <v>0.81818181818181823</v>
      </c>
      <c r="Z357" s="8">
        <f t="shared" si="66"/>
        <v>0.44736842105263158</v>
      </c>
      <c r="AA357" s="8">
        <f t="shared" si="67"/>
        <v>1.5108695652173914</v>
      </c>
      <c r="AB357" s="8">
        <f t="shared" si="68"/>
        <v>4</v>
      </c>
      <c r="AC357" s="8">
        <f t="shared" si="69"/>
        <v>0.9135802469135802</v>
      </c>
    </row>
    <row r="358" spans="1:29" x14ac:dyDescent="0.25">
      <c r="A358" s="3">
        <f t="shared" si="70"/>
        <v>42724</v>
      </c>
      <c r="B358" s="25">
        <v>415</v>
      </c>
      <c r="C358" s="25">
        <v>112</v>
      </c>
      <c r="D358" s="25">
        <v>1841</v>
      </c>
      <c r="E358" s="25">
        <v>533</v>
      </c>
      <c r="F358" s="25">
        <v>351</v>
      </c>
      <c r="G358" s="25">
        <v>191</v>
      </c>
      <c r="H358" s="25">
        <v>215</v>
      </c>
      <c r="I358" s="25">
        <v>28</v>
      </c>
      <c r="J358" s="25">
        <v>81</v>
      </c>
      <c r="K358" s="25">
        <v>4</v>
      </c>
      <c r="L358" s="25">
        <v>549</v>
      </c>
      <c r="M358" s="25">
        <v>0</v>
      </c>
      <c r="N358" s="25">
        <v>104</v>
      </c>
      <c r="Q358" s="6">
        <f t="shared" si="57"/>
        <v>0.84521384928716903</v>
      </c>
      <c r="R358" s="6">
        <f t="shared" si="58"/>
        <v>0.86821705426356588</v>
      </c>
      <c r="S358" s="6">
        <f t="shared" si="59"/>
        <v>1.1315304240934234</v>
      </c>
      <c r="T358" s="6">
        <f t="shared" si="60"/>
        <v>1.1081081081081081</v>
      </c>
      <c r="U358" s="6">
        <f t="shared" si="61"/>
        <v>0.71341463414634143</v>
      </c>
      <c r="V358" s="6">
        <f t="shared" si="62"/>
        <v>0.76095617529880477</v>
      </c>
      <c r="W358" s="6">
        <f t="shared" si="63"/>
        <v>0.92672413793103448</v>
      </c>
      <c r="X358" s="6">
        <f t="shared" si="64"/>
        <v>0.82352941176470584</v>
      </c>
      <c r="Y358" s="6">
        <f t="shared" si="65"/>
        <v>1.653061224489796</v>
      </c>
      <c r="Z358" s="6">
        <f t="shared" si="66"/>
        <v>8.5106382978723402E-2</v>
      </c>
      <c r="AA358" s="6">
        <f t="shared" si="67"/>
        <v>1.043726235741445</v>
      </c>
      <c r="AB358" s="6">
        <f t="shared" si="68"/>
        <v>0</v>
      </c>
      <c r="AC358" s="6">
        <f t="shared" si="69"/>
        <v>0.85245901639344257</v>
      </c>
    </row>
    <row r="359" spans="1:29" x14ac:dyDescent="0.25">
      <c r="A359" s="3">
        <f t="shared" si="70"/>
        <v>42725</v>
      </c>
      <c r="B359" s="25">
        <f t="shared" ref="B359:B390" si="71">SUM(Q345:Q358)/14*B352</f>
        <v>780.20087025758107</v>
      </c>
      <c r="C359" s="25">
        <f t="shared" ref="C359:C390" si="72">SUM(R345:R358)/14*C352</f>
        <v>372.55118783053751</v>
      </c>
      <c r="D359" s="25">
        <f t="shared" ref="D359:D390" si="73">SUM(S345:S358)/14*D352</f>
        <v>3248.6368193361504</v>
      </c>
      <c r="E359" s="25">
        <f t="shared" ref="E359:E367" si="74">E352*T352</f>
        <v>1041.8408360128617</v>
      </c>
      <c r="F359" s="25">
        <f t="shared" ref="F359:F422" si="75">SUM(U345:U358)/14*F352</f>
        <v>379.34334769740775</v>
      </c>
      <c r="G359" s="25">
        <f t="shared" ref="G359:G422" si="76">SUM(V345:V358)/14*G352</f>
        <v>170.90980974844462</v>
      </c>
      <c r="H359" s="25">
        <f t="shared" ref="H359:H422" si="77">SUM(W345:W358)/14*H352</f>
        <v>563.2501444149118</v>
      </c>
      <c r="I359" s="25">
        <f t="shared" ref="I359:I422" si="78">SUM(X345:X358)/14*I352</f>
        <v>102.2695016319939</v>
      </c>
      <c r="J359" s="25">
        <f t="shared" ref="J359:J422" si="79">SUM(Y345:Y358)/14*J352</f>
        <v>100.45726021558443</v>
      </c>
      <c r="K359" s="25">
        <f t="shared" ref="K359:K422" si="80">SUM(Z345:Z358)/14*K352</f>
        <v>24.100814885708168</v>
      </c>
      <c r="L359" s="25">
        <f t="shared" ref="L359:L422" si="81">SUM(AA345:AA358)/14*L352</f>
        <v>1034.3157230970746</v>
      </c>
      <c r="M359" s="24">
        <f t="shared" ref="M359:M422" si="82">SUM(AB345:AB358)/14*M352</f>
        <v>13.388095238095238</v>
      </c>
      <c r="N359" s="25">
        <f t="shared" ref="N359:N422" si="83">SUM(AC345:AC358)/14*N352</f>
        <v>117.99599638553835</v>
      </c>
      <c r="Q359" s="6">
        <f t="shared" si="57"/>
        <v>0.92222325089548585</v>
      </c>
      <c r="R359" s="6">
        <f t="shared" si="58"/>
        <v>0.96018347379004509</v>
      </c>
      <c r="S359" s="6">
        <f t="shared" si="59"/>
        <v>1.0839629026813982</v>
      </c>
      <c r="T359" s="6">
        <f t="shared" si="60"/>
        <v>1.2942122186495177</v>
      </c>
      <c r="U359" s="6">
        <f t="shared" si="61"/>
        <v>0.88631623293786854</v>
      </c>
      <c r="V359" s="6">
        <f t="shared" si="62"/>
        <v>0.76641170290782334</v>
      </c>
      <c r="W359" s="6">
        <f t="shared" si="63"/>
        <v>1.1131425778950825</v>
      </c>
      <c r="X359" s="6">
        <f t="shared" si="64"/>
        <v>1.1891802515348129</v>
      </c>
      <c r="Y359" s="6">
        <f t="shared" si="65"/>
        <v>0.9753132059765478</v>
      </c>
      <c r="Z359" s="6">
        <f t="shared" si="66"/>
        <v>0.61796961245405557</v>
      </c>
      <c r="AA359" s="6">
        <f t="shared" si="67"/>
        <v>1.1378610815149335</v>
      </c>
      <c r="AB359" s="6">
        <f t="shared" si="68"/>
        <v>1.6735119047619047</v>
      </c>
      <c r="AC359" s="6">
        <f t="shared" si="69"/>
        <v>1.1131697772220599</v>
      </c>
    </row>
    <row r="360" spans="1:29" x14ac:dyDescent="0.25">
      <c r="A360" s="3">
        <f t="shared" si="70"/>
        <v>42726</v>
      </c>
      <c r="B360" s="25">
        <f t="shared" si="71"/>
        <v>632.67712192176123</v>
      </c>
      <c r="C360" s="25">
        <f t="shared" si="72"/>
        <v>194.71690434542012</v>
      </c>
      <c r="D360" s="25">
        <f t="shared" si="73"/>
        <v>3844.2115342537959</v>
      </c>
      <c r="E360" s="25">
        <f t="shared" si="74"/>
        <v>1033.1510128913444</v>
      </c>
      <c r="F360" s="25">
        <f t="shared" si="75"/>
        <v>355.86613129551353</v>
      </c>
      <c r="G360" s="25">
        <f t="shared" si="76"/>
        <v>162.04166403926126</v>
      </c>
      <c r="H360" s="25">
        <f t="shared" si="77"/>
        <v>685.24677394472224</v>
      </c>
      <c r="I360" s="25">
        <f t="shared" si="78"/>
        <v>93.001308117897864</v>
      </c>
      <c r="J360" s="25">
        <f t="shared" si="79"/>
        <v>123.61231135962474</v>
      </c>
      <c r="K360" s="25">
        <f t="shared" si="80"/>
        <v>21.558475851642463</v>
      </c>
      <c r="L360" s="25">
        <f t="shared" si="81"/>
        <v>1101.1607710398644</v>
      </c>
      <c r="M360" s="24">
        <f t="shared" si="82"/>
        <v>10.731505102040817</v>
      </c>
      <c r="N360" s="25">
        <f t="shared" si="83"/>
        <v>155.8643554721979</v>
      </c>
      <c r="Q360" s="6">
        <f t="shared" si="57"/>
        <v>0.93040753223788419</v>
      </c>
      <c r="R360" s="6">
        <f t="shared" si="58"/>
        <v>0.99854822741241089</v>
      </c>
      <c r="S360" s="6">
        <f t="shared" si="59"/>
        <v>1.0816577192610568</v>
      </c>
      <c r="T360" s="6">
        <f t="shared" si="60"/>
        <v>1.3793738489871088</v>
      </c>
      <c r="U360" s="6">
        <f t="shared" si="61"/>
        <v>0.87436395895703567</v>
      </c>
      <c r="V360" s="6">
        <f t="shared" si="62"/>
        <v>0.76075898609981818</v>
      </c>
      <c r="W360" s="6">
        <f t="shared" si="63"/>
        <v>1.1196842711515069</v>
      </c>
      <c r="X360" s="6">
        <f t="shared" si="64"/>
        <v>1.1923244630499725</v>
      </c>
      <c r="Y360" s="6">
        <f t="shared" si="65"/>
        <v>0.99687347870665111</v>
      </c>
      <c r="Z360" s="6">
        <f t="shared" si="66"/>
        <v>0.61595645290407042</v>
      </c>
      <c r="AA360" s="6">
        <f t="shared" si="67"/>
        <v>1.1375627799998598</v>
      </c>
      <c r="AB360" s="6">
        <f t="shared" si="68"/>
        <v>1.7885841836734695</v>
      </c>
      <c r="AC360" s="6">
        <f t="shared" si="69"/>
        <v>1.1133168248014136</v>
      </c>
    </row>
    <row r="361" spans="1:29" x14ac:dyDescent="0.25">
      <c r="A361" s="3">
        <f t="shared" si="70"/>
        <v>42727</v>
      </c>
      <c r="B361" s="39">
        <f t="shared" si="71"/>
        <v>645.26819285291901</v>
      </c>
      <c r="C361" s="39">
        <f t="shared" si="72"/>
        <v>184.83855400757244</v>
      </c>
      <c r="D361" s="39">
        <f t="shared" si="73"/>
        <v>3667.552996897205</v>
      </c>
      <c r="E361" s="39">
        <f t="shared" si="74"/>
        <v>990.88090737240077</v>
      </c>
      <c r="F361" s="39">
        <f t="shared" si="75"/>
        <v>326.77687556638898</v>
      </c>
      <c r="G361" s="25">
        <f t="shared" si="76"/>
        <v>160.46079606129967</v>
      </c>
      <c r="H361" s="39">
        <f t="shared" si="77"/>
        <v>606.96386171685276</v>
      </c>
      <c r="I361" s="39">
        <f t="shared" si="78"/>
        <v>90.454644352229934</v>
      </c>
      <c r="J361" s="39">
        <f t="shared" si="79"/>
        <v>100.67818680164982</v>
      </c>
      <c r="K361" s="39">
        <f t="shared" si="80"/>
        <v>16.253522853420545</v>
      </c>
      <c r="L361" s="39">
        <f t="shared" si="81"/>
        <v>1189.2039709750925</v>
      </c>
      <c r="M361" s="40">
        <f t="shared" si="82"/>
        <v>5.5347348760932942</v>
      </c>
      <c r="N361" s="39">
        <f t="shared" si="83"/>
        <v>131.05845685339526</v>
      </c>
      <c r="Q361" s="6">
        <f t="shared" si="57"/>
        <v>0.94475577284468382</v>
      </c>
      <c r="R361" s="6">
        <f t="shared" si="58"/>
        <v>1.0212074807048201</v>
      </c>
      <c r="S361" s="6">
        <f t="shared" si="59"/>
        <v>1.0777411098728196</v>
      </c>
      <c r="T361" s="6">
        <f t="shared" si="60"/>
        <v>1.3686200378071833</v>
      </c>
      <c r="U361" s="6">
        <f t="shared" si="61"/>
        <v>0.86908743501699193</v>
      </c>
      <c r="V361" s="6">
        <f t="shared" si="62"/>
        <v>0.75689054745896078</v>
      </c>
      <c r="W361" s="6">
        <f t="shared" si="63"/>
        <v>1.1409095145053623</v>
      </c>
      <c r="X361" s="6">
        <f t="shared" si="64"/>
        <v>1.2060619246963991</v>
      </c>
      <c r="Y361" s="6">
        <f t="shared" si="65"/>
        <v>1.0067818680164982</v>
      </c>
      <c r="Z361" s="6">
        <f t="shared" si="66"/>
        <v>0.6019823279044646</v>
      </c>
      <c r="AA361" s="6">
        <f t="shared" si="67"/>
        <v>1.1282770123103345</v>
      </c>
      <c r="AB361" s="6">
        <f t="shared" si="68"/>
        <v>1.8449116253644313</v>
      </c>
      <c r="AC361" s="6">
        <f t="shared" si="69"/>
        <v>1.1201577508837202</v>
      </c>
    </row>
    <row r="362" spans="1:29" x14ac:dyDescent="0.25">
      <c r="A362" s="3">
        <f t="shared" si="70"/>
        <v>42728</v>
      </c>
      <c r="B362" s="39">
        <f t="shared" si="71"/>
        <v>639.24489263527073</v>
      </c>
      <c r="C362" s="39">
        <f t="shared" si="72"/>
        <v>149.41065093400431</v>
      </c>
      <c r="D362" s="39">
        <f t="shared" si="73"/>
        <v>3003.114053520565</v>
      </c>
      <c r="E362" s="39">
        <f t="shared" si="74"/>
        <v>1196.3270868824532</v>
      </c>
      <c r="F362" s="39">
        <f t="shared" si="75"/>
        <v>323.91471592669996</v>
      </c>
      <c r="G362" s="25">
        <f t="shared" si="76"/>
        <v>134.29916175062294</v>
      </c>
      <c r="H362" s="39">
        <f t="shared" si="77"/>
        <v>554.22093057337622</v>
      </c>
      <c r="I362" s="39">
        <f t="shared" si="78"/>
        <v>102.54557322267591</v>
      </c>
      <c r="J362" s="39">
        <f t="shared" si="79"/>
        <v>95.216907563072496</v>
      </c>
      <c r="K362" s="39">
        <f t="shared" si="80"/>
        <v>11.190933682920036</v>
      </c>
      <c r="L362" s="39">
        <f t="shared" si="81"/>
        <v>922.98611260033601</v>
      </c>
      <c r="M362" s="39">
        <f t="shared" si="82"/>
        <v>10.788717591628489</v>
      </c>
      <c r="N362" s="39">
        <f t="shared" si="83"/>
        <v>135.21120223413328</v>
      </c>
      <c r="O362" s="6"/>
      <c r="P362" s="6"/>
      <c r="Q362" s="6">
        <f t="shared" si="57"/>
        <v>0.94843455880603966</v>
      </c>
      <c r="R362" s="6">
        <f t="shared" si="58"/>
        <v>1.0027560465369416</v>
      </c>
      <c r="S362" s="6">
        <f t="shared" si="59"/>
        <v>1.0790923656200377</v>
      </c>
      <c r="T362" s="6">
        <f t="shared" si="60"/>
        <v>1.4275979557069847</v>
      </c>
      <c r="U362" s="6">
        <f t="shared" si="61"/>
        <v>0.86608212814625651</v>
      </c>
      <c r="V362" s="6">
        <f t="shared" si="62"/>
        <v>0.75448967275630863</v>
      </c>
      <c r="W362" s="6">
        <f t="shared" si="63"/>
        <v>1.1333761361418737</v>
      </c>
      <c r="X362" s="6">
        <f t="shared" si="64"/>
        <v>1.2207806336032847</v>
      </c>
      <c r="Y362" s="6">
        <f t="shared" si="65"/>
        <v>1.0238377157319623</v>
      </c>
      <c r="Z362" s="6">
        <f t="shared" si="66"/>
        <v>0.58899650962737038</v>
      </c>
      <c r="AA362" s="6">
        <f t="shared" si="67"/>
        <v>1.1380839859436942</v>
      </c>
      <c r="AB362" s="6">
        <f t="shared" si="68"/>
        <v>1.798119598604748</v>
      </c>
      <c r="AC362" s="6">
        <f t="shared" si="69"/>
        <v>1.0904129212430103</v>
      </c>
    </row>
    <row r="363" spans="1:29" x14ac:dyDescent="0.25">
      <c r="A363" s="7">
        <f t="shared" si="70"/>
        <v>42729</v>
      </c>
      <c r="B363" s="38">
        <f t="shared" si="71"/>
        <v>525.01934341444587</v>
      </c>
      <c r="C363" s="38">
        <f t="shared" si="72"/>
        <v>108.88251233029962</v>
      </c>
      <c r="D363" s="38">
        <f t="shared" si="73"/>
        <v>2817.0323400020761</v>
      </c>
      <c r="E363" s="38">
        <f t="shared" si="74"/>
        <v>481.25641025641028</v>
      </c>
      <c r="F363" s="38">
        <f t="shared" si="75"/>
        <v>161.37155538286629</v>
      </c>
      <c r="G363" s="26">
        <f t="shared" si="76"/>
        <v>133.07344188388279</v>
      </c>
      <c r="H363" s="38">
        <f t="shared" si="77"/>
        <v>616.28894510348493</v>
      </c>
      <c r="I363" s="38">
        <f t="shared" si="78"/>
        <v>66.374721880150631</v>
      </c>
      <c r="J363" s="38">
        <f t="shared" si="79"/>
        <v>87.768345235548736</v>
      </c>
      <c r="K363" s="38">
        <f t="shared" si="80"/>
        <v>6.9364486302739818</v>
      </c>
      <c r="L363" s="38">
        <f t="shared" si="81"/>
        <v>769.536399585514</v>
      </c>
      <c r="M363" s="38">
        <f t="shared" si="82"/>
        <v>9.4542121353825799</v>
      </c>
      <c r="N363" s="38">
        <f t="shared" si="83"/>
        <v>120.1941753482935</v>
      </c>
      <c r="O363" s="8"/>
      <c r="P363" s="8"/>
      <c r="Q363" s="8">
        <f t="shared" si="57"/>
        <v>0.94940206765722579</v>
      </c>
      <c r="R363" s="8">
        <f t="shared" si="58"/>
        <v>0.98092353450720382</v>
      </c>
      <c r="S363" s="8">
        <f t="shared" si="59"/>
        <v>1.076024576013016</v>
      </c>
      <c r="T363" s="8">
        <f t="shared" si="60"/>
        <v>1.170940170940171</v>
      </c>
      <c r="U363" s="8">
        <f t="shared" si="61"/>
        <v>0.85381775334849885</v>
      </c>
      <c r="V363" s="8">
        <f t="shared" si="62"/>
        <v>0.76041966790790172</v>
      </c>
      <c r="W363" s="8">
        <f t="shared" si="63"/>
        <v>1.1540991481338669</v>
      </c>
      <c r="X363" s="8">
        <f t="shared" si="64"/>
        <v>1.2291615162990857</v>
      </c>
      <c r="Y363" s="8">
        <f t="shared" si="65"/>
        <v>1.0448612528041517</v>
      </c>
      <c r="Z363" s="8">
        <f t="shared" si="66"/>
        <v>0.57803738585616515</v>
      </c>
      <c r="AA363" s="8">
        <f t="shared" si="67"/>
        <v>1.1502786241935934</v>
      </c>
      <c r="AB363" s="8">
        <f t="shared" si="68"/>
        <v>1.8908424270765161</v>
      </c>
      <c r="AC363" s="8">
        <f t="shared" si="69"/>
        <v>1.0543348714762588</v>
      </c>
    </row>
    <row r="364" spans="1:29" x14ac:dyDescent="0.25">
      <c r="A364" s="7">
        <f t="shared" si="70"/>
        <v>42730</v>
      </c>
      <c r="B364" s="26">
        <f t="shared" si="71"/>
        <v>333.41109313836438</v>
      </c>
      <c r="C364" s="26">
        <f t="shared" si="72"/>
        <v>108.79178665705493</v>
      </c>
      <c r="D364" s="26">
        <f t="shared" si="73"/>
        <v>1574.1886855276439</v>
      </c>
      <c r="E364" s="26">
        <f t="shared" si="74"/>
        <v>521.27659574468078</v>
      </c>
      <c r="F364" s="26">
        <f t="shared" si="75"/>
        <v>110.8542740285812</v>
      </c>
      <c r="G364" s="26">
        <f t="shared" si="76"/>
        <v>135.50388608652619</v>
      </c>
      <c r="H364" s="26">
        <f t="shared" si="77"/>
        <v>372.6688195837927</v>
      </c>
      <c r="I364" s="26">
        <f t="shared" si="78"/>
        <v>39.0364534525987</v>
      </c>
      <c r="J364" s="26">
        <f t="shared" si="79"/>
        <v>94.856705996153934</v>
      </c>
      <c r="K364" s="26">
        <f t="shared" si="80"/>
        <v>9.3438691099759712</v>
      </c>
      <c r="L364" s="26">
        <f t="shared" si="81"/>
        <v>482.78844634831307</v>
      </c>
      <c r="M364" s="26">
        <f t="shared" si="82"/>
        <v>8.0178961160422109</v>
      </c>
      <c r="N364" s="26">
        <f t="shared" si="83"/>
        <v>77.966965270732871</v>
      </c>
      <c r="O364" s="8"/>
      <c r="P364" s="8"/>
      <c r="Q364" s="8">
        <f t="shared" si="57"/>
        <v>0.94719060550671696</v>
      </c>
      <c r="R364" s="8">
        <f t="shared" si="58"/>
        <v>0.98010618609959399</v>
      </c>
      <c r="S364" s="8">
        <f t="shared" si="59"/>
        <v>1.079690456466148</v>
      </c>
      <c r="T364" s="8">
        <f t="shared" si="60"/>
        <v>1.4893617021276593</v>
      </c>
      <c r="U364" s="8">
        <f t="shared" si="61"/>
        <v>0.84621583227924579</v>
      </c>
      <c r="V364" s="8">
        <f t="shared" si="62"/>
        <v>0.76555867845495029</v>
      </c>
      <c r="W364" s="8">
        <f t="shared" si="63"/>
        <v>1.1431558882938426</v>
      </c>
      <c r="X364" s="8">
        <f t="shared" si="64"/>
        <v>1.2198891703937094</v>
      </c>
      <c r="Y364" s="8">
        <f t="shared" si="65"/>
        <v>1.053963399957266</v>
      </c>
      <c r="Z364" s="8">
        <f t="shared" si="66"/>
        <v>0.54963935941035125</v>
      </c>
      <c r="AA364" s="8">
        <f t="shared" si="67"/>
        <v>1.15776605838924</v>
      </c>
      <c r="AB364" s="8">
        <f t="shared" si="68"/>
        <v>2.0044740290105527</v>
      </c>
      <c r="AC364" s="8">
        <f t="shared" si="69"/>
        <v>1.0536076387936875</v>
      </c>
    </row>
    <row r="365" spans="1:29" x14ac:dyDescent="0.25">
      <c r="A365" s="3">
        <f t="shared" si="70"/>
        <v>42731</v>
      </c>
      <c r="B365" s="25">
        <f t="shared" si="71"/>
        <v>395.72334053616163</v>
      </c>
      <c r="C365" s="25">
        <f t="shared" si="72"/>
        <v>109.67381103424135</v>
      </c>
      <c r="D365" s="25">
        <f t="shared" si="73"/>
        <v>1964.2768915652298</v>
      </c>
      <c r="E365" s="25">
        <f t="shared" si="74"/>
        <v>590.62162162162167</v>
      </c>
      <c r="F365" s="25">
        <f t="shared" si="75"/>
        <v>294.56387865722144</v>
      </c>
      <c r="G365" s="25">
        <f t="shared" si="76"/>
        <v>145.20425909849106</v>
      </c>
      <c r="H365" s="25">
        <f t="shared" si="77"/>
        <v>253.7608404086906</v>
      </c>
      <c r="I365" s="25">
        <f t="shared" si="78"/>
        <v>34.276675111811279</v>
      </c>
      <c r="J365" s="25">
        <f t="shared" si="79"/>
        <v>85.786568537107627</v>
      </c>
      <c r="K365" s="25">
        <f t="shared" si="80"/>
        <v>2.2145953993282217</v>
      </c>
      <c r="L365" s="25">
        <f t="shared" si="81"/>
        <v>647.29757911841557</v>
      </c>
      <c r="M365" s="24">
        <f t="shared" si="82"/>
        <v>0</v>
      </c>
      <c r="N365" s="25">
        <f t="shared" si="83"/>
        <v>109.48470080392818</v>
      </c>
      <c r="Q365" s="6">
        <f t="shared" si="57"/>
        <v>0.95355021815942564</v>
      </c>
      <c r="R365" s="6">
        <f t="shared" si="58"/>
        <v>0.97923045566286926</v>
      </c>
      <c r="S365" s="6">
        <f t="shared" si="59"/>
        <v>1.0669619182863823</v>
      </c>
      <c r="T365" s="6">
        <f t="shared" si="60"/>
        <v>1.1081081081081081</v>
      </c>
      <c r="U365" s="6">
        <f t="shared" si="61"/>
        <v>0.8392133295077534</v>
      </c>
      <c r="V365" s="6">
        <f t="shared" si="62"/>
        <v>0.76023172302874908</v>
      </c>
      <c r="W365" s="6">
        <f t="shared" si="63"/>
        <v>1.1802829786450726</v>
      </c>
      <c r="X365" s="6">
        <f t="shared" si="64"/>
        <v>1.2241669682789742</v>
      </c>
      <c r="Y365" s="6">
        <f t="shared" si="65"/>
        <v>1.0590934387297237</v>
      </c>
      <c r="Z365" s="6">
        <f t="shared" si="66"/>
        <v>0.55364884983205542</v>
      </c>
      <c r="AA365" s="6">
        <f t="shared" si="67"/>
        <v>1.1790484136947461</v>
      </c>
      <c r="AB365" s="6">
        <f t="shared" si="68"/>
        <v>1</v>
      </c>
      <c r="AC365" s="6">
        <f t="shared" si="69"/>
        <v>1.0527375077300787</v>
      </c>
    </row>
    <row r="366" spans="1:29" x14ac:dyDescent="0.25">
      <c r="A366" s="3">
        <f t="shared" si="70"/>
        <v>42732</v>
      </c>
      <c r="B366" s="24">
        <f t="shared" si="71"/>
        <v>745.27735338723846</v>
      </c>
      <c r="C366" s="24">
        <f t="shared" si="72"/>
        <v>364.86556613398307</v>
      </c>
      <c r="D366" s="24">
        <f t="shared" si="73"/>
        <v>3471.5886922293944</v>
      </c>
      <c r="E366" s="25">
        <f t="shared" si="74"/>
        <v>1348.3631398558741</v>
      </c>
      <c r="F366" s="24">
        <f t="shared" si="75"/>
        <v>313.3159268804672</v>
      </c>
      <c r="G366" s="24">
        <f t="shared" si="76"/>
        <v>128.42252256584834</v>
      </c>
      <c r="H366" s="24">
        <f t="shared" si="77"/>
        <v>658.01325854662491</v>
      </c>
      <c r="I366" s="24">
        <f t="shared" si="78"/>
        <v>119.52751308140043</v>
      </c>
      <c r="J366" s="24">
        <f t="shared" si="79"/>
        <v>108.66589087105567</v>
      </c>
      <c r="K366" s="24">
        <f t="shared" si="80"/>
        <v>12.645265604759633</v>
      </c>
      <c r="L366" s="24">
        <f t="shared" si="81"/>
        <v>1215.393703390152</v>
      </c>
      <c r="M366" s="24">
        <f t="shared" si="82"/>
        <v>27.796660200152218</v>
      </c>
      <c r="N366" s="25">
        <f t="shared" si="83"/>
        <v>123.91077243927926</v>
      </c>
      <c r="Q366" s="6">
        <f t="shared" si="57"/>
        <v>0.95523778785479607</v>
      </c>
      <c r="R366" s="6">
        <f t="shared" si="58"/>
        <v>0.97937029340502224</v>
      </c>
      <c r="S366" s="6">
        <f t="shared" si="59"/>
        <v>1.068629362188539</v>
      </c>
      <c r="T366" s="6">
        <f t="shared" si="60"/>
        <v>1.2942122186495177</v>
      </c>
      <c r="U366" s="6">
        <f t="shared" si="61"/>
        <v>0.82594285304402149</v>
      </c>
      <c r="V366" s="6">
        <f t="shared" si="62"/>
        <v>0.75140521632355906</v>
      </c>
      <c r="W366" s="6">
        <f t="shared" si="63"/>
        <v>1.168243390740983</v>
      </c>
      <c r="X366" s="6">
        <f t="shared" si="64"/>
        <v>1.1687503231560439</v>
      </c>
      <c r="Y366" s="6">
        <f t="shared" si="65"/>
        <v>1.0817126670372581</v>
      </c>
      <c r="Z366" s="6">
        <f t="shared" si="66"/>
        <v>0.52468207671510314</v>
      </c>
      <c r="AA366" s="6">
        <f t="shared" si="67"/>
        <v>1.1750703158131171</v>
      </c>
      <c r="AB366" s="6">
        <f t="shared" si="68"/>
        <v>2.0762221739398776</v>
      </c>
      <c r="AC366" s="6">
        <f t="shared" si="69"/>
        <v>1.0501269215475333</v>
      </c>
    </row>
    <row r="367" spans="1:29" x14ac:dyDescent="0.25">
      <c r="A367" s="3">
        <f t="shared" si="70"/>
        <v>42733</v>
      </c>
      <c r="B367" s="24">
        <f t="shared" si="71"/>
        <v>587.22297457427669</v>
      </c>
      <c r="C367" s="24">
        <f t="shared" si="72"/>
        <v>175.46340937502384</v>
      </c>
      <c r="D367" s="24">
        <f t="shared" si="73"/>
        <v>4125.0372991743416</v>
      </c>
      <c r="E367" s="25">
        <f t="shared" si="74"/>
        <v>1425.1014892368637</v>
      </c>
      <c r="F367" s="24">
        <f t="shared" si="75"/>
        <v>292.76222975477845</v>
      </c>
      <c r="G367" s="24">
        <f t="shared" si="76"/>
        <v>122.46502200846211</v>
      </c>
      <c r="H367" s="24">
        <f t="shared" si="77"/>
        <v>817.51028155107747</v>
      </c>
      <c r="I367" s="24">
        <f t="shared" si="78"/>
        <v>108.41286871043866</v>
      </c>
      <c r="J367" s="24">
        <f t="shared" si="79"/>
        <v>129.48463733703863</v>
      </c>
      <c r="K367" s="24">
        <f t="shared" si="80"/>
        <v>10.689400249314302</v>
      </c>
      <c r="L367" s="24">
        <f t="shared" si="81"/>
        <v>1296.5456208603282</v>
      </c>
      <c r="M367" s="24">
        <f t="shared" si="82"/>
        <v>17.740199426626045</v>
      </c>
      <c r="N367" s="25">
        <f t="shared" si="83"/>
        <v>162.25619733159522</v>
      </c>
      <c r="Q367" s="6">
        <f t="shared" si="57"/>
        <v>0.92815585426984104</v>
      </c>
      <c r="R367" s="6">
        <f t="shared" si="58"/>
        <v>0.90112057792249345</v>
      </c>
      <c r="S367" s="6">
        <f t="shared" si="59"/>
        <v>1.0730515900122175</v>
      </c>
      <c r="T367" s="6">
        <f t="shared" si="60"/>
        <v>1.3793738489871088</v>
      </c>
      <c r="U367" s="6">
        <f t="shared" si="61"/>
        <v>0.82267516914012484</v>
      </c>
      <c r="V367" s="6">
        <f t="shared" si="62"/>
        <v>0.75576255486237121</v>
      </c>
      <c r="W367" s="6">
        <f t="shared" si="63"/>
        <v>1.1930158778347268</v>
      </c>
      <c r="X367" s="6">
        <f t="shared" si="64"/>
        <v>1.1657133744076325</v>
      </c>
      <c r="Y367" s="6">
        <f t="shared" si="65"/>
        <v>1.0475059960680579</v>
      </c>
      <c r="Z367" s="6">
        <f t="shared" si="66"/>
        <v>0.49583283729679412</v>
      </c>
      <c r="AA367" s="6">
        <f t="shared" si="67"/>
        <v>1.1774353527286985</v>
      </c>
      <c r="AB367" s="6">
        <f t="shared" si="68"/>
        <v>1.653095186364155</v>
      </c>
      <c r="AC367" s="6">
        <f t="shared" si="69"/>
        <v>1.0410090032453729</v>
      </c>
    </row>
    <row r="368" spans="1:29" ht="15.75" customHeight="1" thickBot="1" x14ac:dyDescent="0.3">
      <c r="A368" s="50">
        <f t="shared" si="70"/>
        <v>42734</v>
      </c>
      <c r="B368" s="55">
        <f t="shared" si="71"/>
        <v>578.87988375001987</v>
      </c>
      <c r="C368" s="55">
        <f t="shared" si="72"/>
        <v>164.61750100978475</v>
      </c>
      <c r="D368" s="55">
        <f t="shared" si="73"/>
        <v>3931.3354094448682</v>
      </c>
      <c r="E368" s="55">
        <f t="shared" ref="E368:E431" si="84">SUM(T354:T367)/14*E361</f>
        <v>1307.7099875373094</v>
      </c>
      <c r="F368" s="55">
        <f t="shared" si="75"/>
        <v>264.46057158320411</v>
      </c>
      <c r="G368" s="55">
        <f t="shared" si="76"/>
        <v>121.6568416923421</v>
      </c>
      <c r="H368" s="55">
        <f t="shared" si="77"/>
        <v>726.05973243212009</v>
      </c>
      <c r="I368" s="55">
        <f t="shared" si="78"/>
        <v>105.34013479677434</v>
      </c>
      <c r="J368" s="55">
        <f t="shared" si="79"/>
        <v>105.62433750188548</v>
      </c>
      <c r="K368" s="55">
        <f t="shared" si="80"/>
        <v>7.9090716788435049</v>
      </c>
      <c r="L368" s="55">
        <f t="shared" si="81"/>
        <v>1403.2624574069962</v>
      </c>
      <c r="M368" s="55">
        <f t="shared" si="82"/>
        <v>9.3285694193401802</v>
      </c>
      <c r="N368" s="56">
        <f t="shared" si="83"/>
        <v>134.88010738477118</v>
      </c>
      <c r="O368" s="53"/>
      <c r="P368" s="53"/>
      <c r="Q368" s="54">
        <f t="shared" si="57"/>
        <v>0.89711516879612951</v>
      </c>
      <c r="R368" s="54">
        <f t="shared" si="58"/>
        <v>0.89060154086165766</v>
      </c>
      <c r="S368" s="54">
        <f t="shared" si="59"/>
        <v>1.0719232722119698</v>
      </c>
      <c r="T368" s="54">
        <f t="shared" si="60"/>
        <v>1.319744863189533</v>
      </c>
      <c r="U368" s="54">
        <f t="shared" si="61"/>
        <v>0.80930014134208683</v>
      </c>
      <c r="V368" s="54">
        <f t="shared" si="62"/>
        <v>0.75817174461646331</v>
      </c>
      <c r="W368" s="54">
        <f t="shared" si="63"/>
        <v>1.1962157522498849</v>
      </c>
      <c r="X368" s="54">
        <f t="shared" si="64"/>
        <v>1.1645630310211643</v>
      </c>
      <c r="Y368" s="54">
        <f t="shared" si="65"/>
        <v>1.0491283251850798</v>
      </c>
      <c r="Z368" s="54">
        <f t="shared" si="66"/>
        <v>0.48660661138942224</v>
      </c>
      <c r="AA368" s="54">
        <f t="shared" si="67"/>
        <v>1.1800014897834437</v>
      </c>
      <c r="AB368" s="54">
        <f t="shared" si="68"/>
        <v>1.6854591282473088</v>
      </c>
      <c r="AC368" s="54">
        <f t="shared" si="69"/>
        <v>1.0291598926397469</v>
      </c>
    </row>
    <row r="369" spans="1:29" x14ac:dyDescent="0.25">
      <c r="A369" s="3">
        <f t="shared" si="70"/>
        <v>42735</v>
      </c>
      <c r="B369" s="25">
        <f t="shared" si="71"/>
        <v>579.27989801640194</v>
      </c>
      <c r="C369" s="25">
        <f t="shared" si="72"/>
        <v>136.62643569294764</v>
      </c>
      <c r="D369" s="25">
        <f t="shared" si="73"/>
        <v>3213.2652987333081</v>
      </c>
      <c r="E369" s="25">
        <f t="shared" si="84"/>
        <v>1574.6700493739588</v>
      </c>
      <c r="F369" s="25">
        <f t="shared" si="75"/>
        <v>259.12025341162894</v>
      </c>
      <c r="G369" s="25">
        <f t="shared" si="76"/>
        <v>101.9086938569627</v>
      </c>
      <c r="H369" s="25">
        <f t="shared" si="77"/>
        <v>669.50793106925016</v>
      </c>
      <c r="I369" s="25">
        <f t="shared" si="78"/>
        <v>118.94508076680485</v>
      </c>
      <c r="J369" s="25">
        <f t="shared" si="79"/>
        <v>99.945503050192727</v>
      </c>
      <c r="K369" s="25">
        <f t="shared" si="80"/>
        <v>5.462440156386446</v>
      </c>
      <c r="L369" s="25">
        <f t="shared" si="81"/>
        <v>1076.5585521968576</v>
      </c>
      <c r="M369" s="25">
        <f t="shared" si="82"/>
        <v>19.328671048933046</v>
      </c>
      <c r="N369" s="25">
        <f t="shared" si="83"/>
        <v>140.12542402908332</v>
      </c>
      <c r="O369" s="6"/>
      <c r="P369" s="6"/>
      <c r="Q369" s="6">
        <f t="shared" si="57"/>
        <v>0.90619401842748459</v>
      </c>
      <c r="R369" s="6">
        <f t="shared" si="58"/>
        <v>0.91443571685727043</v>
      </c>
      <c r="S369" s="6">
        <f t="shared" si="59"/>
        <v>1.0699777768900858</v>
      </c>
      <c r="T369" s="6">
        <f t="shared" si="60"/>
        <v>1.3162537792882727</v>
      </c>
      <c r="U369" s="6">
        <f t="shared" si="61"/>
        <v>0.79996443715223597</v>
      </c>
      <c r="V369" s="6">
        <f t="shared" si="62"/>
        <v>0.75881854010522143</v>
      </c>
      <c r="W369" s="6">
        <f t="shared" si="63"/>
        <v>1.2080163237007349</v>
      </c>
      <c r="X369" s="6">
        <f t="shared" si="64"/>
        <v>1.1599240906140111</v>
      </c>
      <c r="Y369" s="6">
        <f t="shared" si="65"/>
        <v>1.0496613007935378</v>
      </c>
      <c r="Z369" s="6">
        <f t="shared" si="66"/>
        <v>0.48811299496157307</v>
      </c>
      <c r="AA369" s="6">
        <f t="shared" si="67"/>
        <v>1.1663865116711893</v>
      </c>
      <c r="AB369" s="6">
        <f t="shared" si="68"/>
        <v>1.791563351693545</v>
      </c>
      <c r="AC369" s="6">
        <f t="shared" si="69"/>
        <v>1.0363447829303412</v>
      </c>
    </row>
    <row r="370" spans="1:29" x14ac:dyDescent="0.25">
      <c r="A370" s="7">
        <f t="shared" si="70"/>
        <v>42736</v>
      </c>
      <c r="B370" s="26">
        <f t="shared" si="71"/>
        <v>476.53881480770542</v>
      </c>
      <c r="C370" s="26">
        <f t="shared" si="72"/>
        <v>102.53927300252386</v>
      </c>
      <c r="D370" s="26">
        <f t="shared" si="73"/>
        <v>3044.8891525638455</v>
      </c>
      <c r="E370" s="26">
        <f t="shared" si="84"/>
        <v>629.62806176054835</v>
      </c>
      <c r="F370" s="26">
        <f t="shared" si="75"/>
        <v>127.84891506892917</v>
      </c>
      <c r="G370" s="26">
        <f t="shared" si="76"/>
        <v>100.92983338750788</v>
      </c>
      <c r="H370" s="26">
        <f t="shared" si="77"/>
        <v>747.01512694584608</v>
      </c>
      <c r="I370" s="26">
        <f t="shared" si="78"/>
        <v>76.266268662941187</v>
      </c>
      <c r="J370" s="26">
        <f t="shared" si="79"/>
        <v>92.156610104385678</v>
      </c>
      <c r="K370" s="26">
        <f t="shared" si="80"/>
        <v>3.435494098812089</v>
      </c>
      <c r="L370" s="26">
        <f t="shared" si="81"/>
        <v>893.31812381946168</v>
      </c>
      <c r="M370" s="26">
        <f t="shared" si="82"/>
        <v>16.797062531610848</v>
      </c>
      <c r="N370" s="26">
        <f t="shared" si="83"/>
        <v>125.96291460329736</v>
      </c>
      <c r="O370" s="8"/>
      <c r="P370" s="8"/>
      <c r="Q370" s="8">
        <f t="shared" si="57"/>
        <v>0.90765953823444112</v>
      </c>
      <c r="R370" s="8">
        <f t="shared" si="58"/>
        <v>0.94174234969401438</v>
      </c>
      <c r="S370" s="8">
        <f t="shared" si="59"/>
        <v>1.0808854088489455</v>
      </c>
      <c r="T370" s="8">
        <f t="shared" si="60"/>
        <v>1.308300623829793</v>
      </c>
      <c r="U370" s="8">
        <f t="shared" si="61"/>
        <v>0.79226425478516271</v>
      </c>
      <c r="V370" s="8">
        <f t="shared" si="62"/>
        <v>0.75845211455173167</v>
      </c>
      <c r="W370" s="8">
        <f t="shared" si="63"/>
        <v>1.2121183300154932</v>
      </c>
      <c r="X370" s="8">
        <f t="shared" si="64"/>
        <v>1.1490258113721548</v>
      </c>
      <c r="Y370" s="8">
        <f t="shared" si="65"/>
        <v>1.0499982636913106</v>
      </c>
      <c r="Z370" s="8">
        <f t="shared" si="66"/>
        <v>0.49528141588448421</v>
      </c>
      <c r="AA370" s="8">
        <f t="shared" si="67"/>
        <v>1.1608523317423565</v>
      </c>
      <c r="AB370" s="8">
        <f t="shared" si="68"/>
        <v>1.7766750196716554</v>
      </c>
      <c r="AC370" s="8">
        <f t="shared" si="69"/>
        <v>1.0479951648096713</v>
      </c>
    </row>
    <row r="371" spans="1:29" x14ac:dyDescent="0.25">
      <c r="A371" s="7">
        <f t="shared" si="70"/>
        <v>42737</v>
      </c>
      <c r="B371" s="26">
        <f t="shared" si="71"/>
        <v>303.94738694738163</v>
      </c>
      <c r="C371" s="26">
        <f t="shared" si="72"/>
        <v>103.13686023572819</v>
      </c>
      <c r="D371" s="26">
        <f t="shared" si="73"/>
        <v>1696.3333783256608</v>
      </c>
      <c r="E371" s="26">
        <f t="shared" si="84"/>
        <v>687.1009803486545</v>
      </c>
      <c r="F371" s="26">
        <f t="shared" si="75"/>
        <v>89.333128155311073</v>
      </c>
      <c r="G371" s="26">
        <f t="shared" si="76"/>
        <v>102.44990547687188</v>
      </c>
      <c r="H371" s="26">
        <f t="shared" si="77"/>
        <v>456.59578670892904</v>
      </c>
      <c r="I371" s="26">
        <f t="shared" si="78"/>
        <v>45.216814193697033</v>
      </c>
      <c r="J371" s="26">
        <f t="shared" si="79"/>
        <v>101.02221542105801</v>
      </c>
      <c r="K371" s="26">
        <f t="shared" si="80"/>
        <v>4.7581792933164371</v>
      </c>
      <c r="L371" s="26">
        <f t="shared" si="81"/>
        <v>567.04260859199428</v>
      </c>
      <c r="M371" s="26">
        <f t="shared" si="82"/>
        <v>14.308198278715363</v>
      </c>
      <c r="N371" s="26">
        <f t="shared" si="83"/>
        <v>81.132492675162126</v>
      </c>
      <c r="O371" s="8"/>
      <c r="P371" s="8"/>
      <c r="Q371" s="8">
        <f t="shared" si="57"/>
        <v>0.91162949644643221</v>
      </c>
      <c r="R371" s="8">
        <f t="shared" si="58"/>
        <v>0.94802064939743291</v>
      </c>
      <c r="S371" s="8">
        <f t="shared" si="59"/>
        <v>1.0775921551977587</v>
      </c>
      <c r="T371" s="8">
        <f t="shared" si="60"/>
        <v>1.3181120847504804</v>
      </c>
      <c r="U371" s="8">
        <f t="shared" si="61"/>
        <v>0.80586092812514021</v>
      </c>
      <c r="V371" s="8">
        <f t="shared" si="62"/>
        <v>0.75606617961829037</v>
      </c>
      <c r="W371" s="8">
        <f t="shared" si="63"/>
        <v>1.2252052297234537</v>
      </c>
      <c r="X371" s="8">
        <f t="shared" si="64"/>
        <v>1.1583228032895725</v>
      </c>
      <c r="Y371" s="8">
        <f t="shared" si="65"/>
        <v>1.0649981396692614</v>
      </c>
      <c r="Z371" s="8">
        <f t="shared" si="66"/>
        <v>0.5092300884476616</v>
      </c>
      <c r="AA371" s="8">
        <f t="shared" si="67"/>
        <v>1.1745156970531458</v>
      </c>
      <c r="AB371" s="8">
        <f t="shared" si="68"/>
        <v>1.7845327591720117</v>
      </c>
      <c r="AC371" s="8">
        <f t="shared" si="69"/>
        <v>1.0406008800449942</v>
      </c>
    </row>
    <row r="372" spans="1:29" x14ac:dyDescent="0.25">
      <c r="A372" s="3">
        <f t="shared" si="70"/>
        <v>42738</v>
      </c>
      <c r="B372" s="24">
        <f t="shared" si="71"/>
        <v>365.96408941850052</v>
      </c>
      <c r="C372" s="24">
        <f t="shared" si="72"/>
        <v>104.71078583209683</v>
      </c>
      <c r="D372" s="24">
        <f t="shared" si="73"/>
        <v>2121.2395974474866</v>
      </c>
      <c r="E372" s="24">
        <f t="shared" si="84"/>
        <v>771.28094506600019</v>
      </c>
      <c r="F372" s="24">
        <f t="shared" si="75"/>
        <v>244.16229660657561</v>
      </c>
      <c r="G372" s="24">
        <f t="shared" si="76"/>
        <v>110.19337050841628</v>
      </c>
      <c r="H372" s="24">
        <f t="shared" si="77"/>
        <v>292.08216317713249</v>
      </c>
      <c r="I372" s="24">
        <f t="shared" si="78"/>
        <v>39.837805570712504</v>
      </c>
      <c r="J372" s="24">
        <f t="shared" si="79"/>
        <v>92.8749305634406</v>
      </c>
      <c r="K372" s="24">
        <f t="shared" si="80"/>
        <v>1.1375242227905382</v>
      </c>
      <c r="L372" s="24">
        <f t="shared" si="81"/>
        <v>744.7096641540918</v>
      </c>
      <c r="M372" s="24">
        <f t="shared" si="82"/>
        <v>0</v>
      </c>
      <c r="N372" s="25">
        <f t="shared" si="83"/>
        <v>114.9232200090533</v>
      </c>
      <c r="Q372" s="6">
        <f t="shared" si="57"/>
        <v>0.92479783710169683</v>
      </c>
      <c r="R372" s="6">
        <f t="shared" si="58"/>
        <v>0.9547473990796671</v>
      </c>
      <c r="S372" s="6">
        <f t="shared" si="59"/>
        <v>1.0799086455459859</v>
      </c>
      <c r="T372" s="6">
        <f t="shared" si="60"/>
        <v>1.3058799692235392</v>
      </c>
      <c r="U372" s="6">
        <f t="shared" si="61"/>
        <v>0.82889422056634032</v>
      </c>
      <c r="V372" s="6">
        <f t="shared" si="62"/>
        <v>0.75888525028506815</v>
      </c>
      <c r="W372" s="6">
        <f t="shared" si="63"/>
        <v>1.1510135397830654</v>
      </c>
      <c r="X372" s="6">
        <f t="shared" si="64"/>
        <v>1.1622424123915371</v>
      </c>
      <c r="Y372" s="6">
        <f t="shared" si="65"/>
        <v>1.0826278769183646</v>
      </c>
      <c r="Z372" s="6">
        <f t="shared" si="66"/>
        <v>0.51364877897587813</v>
      </c>
      <c r="AA372" s="6">
        <f t="shared" si="67"/>
        <v>1.1504904207556998</v>
      </c>
      <c r="AB372" s="6">
        <f t="shared" si="68"/>
        <v>1</v>
      </c>
      <c r="AC372" s="6">
        <f t="shared" si="69"/>
        <v>1.0496737824115239</v>
      </c>
    </row>
    <row r="373" spans="1:29" x14ac:dyDescent="0.25">
      <c r="A373" s="3">
        <f t="shared" si="70"/>
        <v>42739</v>
      </c>
      <c r="B373" s="24">
        <f t="shared" si="71"/>
        <v>693.46746615413883</v>
      </c>
      <c r="C373" s="24">
        <f t="shared" si="72"/>
        <v>350.60958908365745</v>
      </c>
      <c r="D373" s="24">
        <f t="shared" si="73"/>
        <v>3736.1979580412008</v>
      </c>
      <c r="E373" s="24">
        <f t="shared" si="84"/>
        <v>1779.8481504077681</v>
      </c>
      <c r="F373" s="24">
        <f t="shared" si="75"/>
        <v>262.29016054938779</v>
      </c>
      <c r="G373" s="24">
        <f t="shared" si="76"/>
        <v>97.438961507173005</v>
      </c>
      <c r="H373" s="24">
        <f t="shared" si="77"/>
        <v>767.92398424180658</v>
      </c>
      <c r="I373" s="24">
        <f t="shared" si="78"/>
        <v>141.81176819469243</v>
      </c>
      <c r="J373" s="24">
        <f t="shared" si="79"/>
        <v>113.21710502028739</v>
      </c>
      <c r="K373" s="24">
        <f t="shared" si="80"/>
        <v>6.8822989820164615</v>
      </c>
      <c r="L373" s="24">
        <f t="shared" si="81"/>
        <v>1407.5674216410143</v>
      </c>
      <c r="M373" s="24">
        <f t="shared" si="82"/>
        <v>47.1907700171936</v>
      </c>
      <c r="N373" s="25">
        <f t="shared" si="83"/>
        <v>131.8113916159956</v>
      </c>
      <c r="Q373" s="6">
        <f t="shared" si="57"/>
        <v>0.93048240765987722</v>
      </c>
      <c r="R373" s="6">
        <f t="shared" si="58"/>
        <v>0.96092813799510302</v>
      </c>
      <c r="S373" s="6">
        <f t="shared" si="59"/>
        <v>1.0762213756497401</v>
      </c>
      <c r="T373" s="6">
        <f t="shared" si="60"/>
        <v>1.3200065307317843</v>
      </c>
      <c r="U373" s="6">
        <f t="shared" si="61"/>
        <v>0.83714276245348296</v>
      </c>
      <c r="V373" s="6">
        <f t="shared" si="62"/>
        <v>0.75873732706980124</v>
      </c>
      <c r="W373" s="6">
        <f t="shared" si="63"/>
        <v>1.1670342113439249</v>
      </c>
      <c r="X373" s="6">
        <f t="shared" si="64"/>
        <v>1.1864361981505966</v>
      </c>
      <c r="Y373" s="6">
        <f t="shared" si="65"/>
        <v>1.0418826378061194</v>
      </c>
      <c r="Z373" s="6">
        <f t="shared" si="66"/>
        <v>0.54425895011853198</v>
      </c>
      <c r="AA373" s="6">
        <f t="shared" si="67"/>
        <v>1.1581164339710035</v>
      </c>
      <c r="AB373" s="6">
        <f t="shared" si="68"/>
        <v>1.6977136705414406</v>
      </c>
      <c r="AC373" s="6">
        <f t="shared" si="69"/>
        <v>1.0637605514128154</v>
      </c>
    </row>
    <row r="374" spans="1:29" x14ac:dyDescent="0.25">
      <c r="A374" s="3">
        <f t="shared" si="70"/>
        <v>42740</v>
      </c>
      <c r="B374" s="24">
        <f t="shared" si="71"/>
        <v>546.74707340097223</v>
      </c>
      <c r="C374" s="24">
        <f t="shared" si="72"/>
        <v>168.6170602084612</v>
      </c>
      <c r="D374" s="24">
        <f t="shared" si="73"/>
        <v>4437.1723104554594</v>
      </c>
      <c r="E374" s="24">
        <f t="shared" si="84"/>
        <v>1883.7689522169853</v>
      </c>
      <c r="F374" s="24">
        <f t="shared" si="75"/>
        <v>244.055486411543</v>
      </c>
      <c r="G374" s="24">
        <f t="shared" si="76"/>
        <v>92.851651843537454</v>
      </c>
      <c r="H374" s="24">
        <f t="shared" si="77"/>
        <v>957.20939272651253</v>
      </c>
      <c r="I374" s="24">
        <f t="shared" si="78"/>
        <v>128.60370244774995</v>
      </c>
      <c r="J374" s="24">
        <f t="shared" si="79"/>
        <v>135.52348969966718</v>
      </c>
      <c r="K374" s="24">
        <f t="shared" si="80"/>
        <v>5.7615215590638291</v>
      </c>
      <c r="L374" s="24">
        <f t="shared" si="81"/>
        <v>1503.4266472347629</v>
      </c>
      <c r="M374" s="24">
        <f t="shared" si="82"/>
        <v>30.148446524100571</v>
      </c>
      <c r="N374" s="25">
        <f t="shared" si="83"/>
        <v>172.02910243696815</v>
      </c>
      <c r="Q374" s="6">
        <f t="shared" si="57"/>
        <v>0.93107234742876233</v>
      </c>
      <c r="R374" s="6">
        <f t="shared" si="58"/>
        <v>0.96098132829546412</v>
      </c>
      <c r="S374" s="6">
        <f t="shared" si="59"/>
        <v>1.0756684094331932</v>
      </c>
      <c r="T374" s="6">
        <f t="shared" si="60"/>
        <v>1.3218489815948029</v>
      </c>
      <c r="U374" s="6">
        <f t="shared" si="61"/>
        <v>0.83363037170459842</v>
      </c>
      <c r="V374" s="6">
        <f t="shared" si="62"/>
        <v>0.75818915736708536</v>
      </c>
      <c r="W374" s="6">
        <f t="shared" si="63"/>
        <v>1.170883613733128</v>
      </c>
      <c r="X374" s="6">
        <f t="shared" si="64"/>
        <v>1.1862401943374383</v>
      </c>
      <c r="Y374" s="6">
        <f t="shared" si="65"/>
        <v>1.0466375972225175</v>
      </c>
      <c r="Z374" s="6">
        <f t="shared" si="66"/>
        <v>0.53899390280885184</v>
      </c>
      <c r="AA374" s="6">
        <f t="shared" si="67"/>
        <v>1.1595632448607229</v>
      </c>
      <c r="AB374" s="6">
        <f t="shared" si="68"/>
        <v>1.699442368097122</v>
      </c>
      <c r="AC374" s="6">
        <f t="shared" si="69"/>
        <v>1.0602313209978693</v>
      </c>
    </row>
    <row r="375" spans="1:29" x14ac:dyDescent="0.25">
      <c r="A375" s="3">
        <f t="shared" si="70"/>
        <v>42741</v>
      </c>
      <c r="B375" s="24">
        <f t="shared" si="71"/>
        <v>539.0065413953065</v>
      </c>
      <c r="C375" s="24">
        <f t="shared" si="72"/>
        <v>157.75261842011153</v>
      </c>
      <c r="D375" s="24">
        <f t="shared" si="73"/>
        <v>4227.1314506970648</v>
      </c>
      <c r="E375" s="24">
        <f t="shared" si="84"/>
        <v>1723.2218407032105</v>
      </c>
      <c r="F375" s="24">
        <f t="shared" si="75"/>
        <v>219.69290546387319</v>
      </c>
      <c r="G375" s="24">
        <f t="shared" si="76"/>
        <v>92.216567058706715</v>
      </c>
      <c r="H375" s="24">
        <f t="shared" si="77"/>
        <v>852.7867133659081</v>
      </c>
      <c r="I375" s="24">
        <f t="shared" si="78"/>
        <v>124.91292213812052</v>
      </c>
      <c r="J375" s="24">
        <f t="shared" si="79"/>
        <v>110.92585295759392</v>
      </c>
      <c r="K375" s="24">
        <f t="shared" si="80"/>
        <v>4.2194626742541281</v>
      </c>
      <c r="L375" s="24">
        <f t="shared" si="81"/>
        <v>1629.3767418152852</v>
      </c>
      <c r="M375" s="24">
        <f t="shared" si="82"/>
        <v>15.793968561049731</v>
      </c>
      <c r="N375" s="25">
        <f t="shared" si="83"/>
        <v>142.49267311077637</v>
      </c>
      <c r="Q375" s="6">
        <f t="shared" si="57"/>
        <v>0.93111983422811073</v>
      </c>
      <c r="R375" s="6">
        <f t="shared" si="58"/>
        <v>0.95829797835853936</v>
      </c>
      <c r="S375" s="6">
        <f t="shared" si="59"/>
        <v>1.0752406015883456</v>
      </c>
      <c r="T375" s="6">
        <f t="shared" si="60"/>
        <v>1.3177400624953524</v>
      </c>
      <c r="U375" s="6">
        <f t="shared" si="61"/>
        <v>0.83072082975799588</v>
      </c>
      <c r="V375" s="6">
        <f t="shared" si="62"/>
        <v>0.75800559817189017</v>
      </c>
      <c r="W375" s="6">
        <f t="shared" si="63"/>
        <v>1.174540709631815</v>
      </c>
      <c r="X375" s="6">
        <f t="shared" si="64"/>
        <v>1.1858056037151143</v>
      </c>
      <c r="Y375" s="6">
        <f t="shared" si="65"/>
        <v>1.0501921771165079</v>
      </c>
      <c r="Z375" s="6">
        <f t="shared" si="66"/>
        <v>0.53349657780205051</v>
      </c>
      <c r="AA375" s="6">
        <f t="shared" si="67"/>
        <v>1.161134706636499</v>
      </c>
      <c r="AB375" s="6">
        <f t="shared" si="68"/>
        <v>1.6930750955559546</v>
      </c>
      <c r="AC375" s="6">
        <f t="shared" si="69"/>
        <v>1.0564394992976163</v>
      </c>
    </row>
    <row r="376" spans="1:29" x14ac:dyDescent="0.25">
      <c r="A376" s="3">
        <f t="shared" si="70"/>
        <v>42742</v>
      </c>
      <c r="B376" s="24">
        <f t="shared" si="71"/>
        <v>538.81478653191152</v>
      </c>
      <c r="C376" s="24">
        <f t="shared" si="72"/>
        <v>130.31490132368546</v>
      </c>
      <c r="D376" s="24">
        <f t="shared" si="73"/>
        <v>3454.4593988372653</v>
      </c>
      <c r="E376" s="24">
        <f t="shared" si="84"/>
        <v>2069.2830111832841</v>
      </c>
      <c r="F376" s="24">
        <f t="shared" si="75"/>
        <v>214.54648017283515</v>
      </c>
      <c r="G376" s="24">
        <f t="shared" si="76"/>
        <v>77.255477114658675</v>
      </c>
      <c r="H376" s="24">
        <f t="shared" si="77"/>
        <v>787.9726313099552</v>
      </c>
      <c r="I376" s="24">
        <f t="shared" si="78"/>
        <v>140.87364404082712</v>
      </c>
      <c r="J376" s="24">
        <f t="shared" si="79"/>
        <v>105.27189009704111</v>
      </c>
      <c r="K376" s="24">
        <f t="shared" si="80"/>
        <v>2.8874717504878324</v>
      </c>
      <c r="L376" s="24">
        <f t="shared" si="81"/>
        <v>1252.5561580987051</v>
      </c>
      <c r="M376" s="24">
        <f t="shared" si="82"/>
        <v>32.515263130436246</v>
      </c>
      <c r="N376" s="25">
        <f t="shared" si="83"/>
        <v>147.39627944144419</v>
      </c>
      <c r="Q376" s="6">
        <f t="shared" si="57"/>
        <v>0.93014583861264133</v>
      </c>
      <c r="R376" s="6">
        <f t="shared" si="58"/>
        <v>0.95380444247666218</v>
      </c>
      <c r="S376" s="6">
        <f t="shared" si="59"/>
        <v>1.0750619938537405</v>
      </c>
      <c r="T376" s="6">
        <f t="shared" si="60"/>
        <v>1.3141057785445074</v>
      </c>
      <c r="U376" s="6">
        <f t="shared" si="61"/>
        <v>0.82798035795378166</v>
      </c>
      <c r="V376" s="6">
        <f t="shared" si="62"/>
        <v>0.75808524465138516</v>
      </c>
      <c r="W376" s="6">
        <f t="shared" si="63"/>
        <v>1.176942937855133</v>
      </c>
      <c r="X376" s="6">
        <f t="shared" si="64"/>
        <v>1.1843587236450226</v>
      </c>
      <c r="Y376" s="6">
        <f t="shared" si="65"/>
        <v>1.0532929134807942</v>
      </c>
      <c r="Z376" s="6">
        <f t="shared" si="66"/>
        <v>0.5286047385090209</v>
      </c>
      <c r="AA376" s="6">
        <f t="shared" si="67"/>
        <v>1.1634816848026532</v>
      </c>
      <c r="AB376" s="6">
        <f t="shared" si="68"/>
        <v>1.6822296291410634</v>
      </c>
      <c r="AC376" s="6">
        <f t="shared" si="69"/>
        <v>1.0518881956128945</v>
      </c>
    </row>
    <row r="377" spans="1:29" x14ac:dyDescent="0.25">
      <c r="A377" s="7">
        <f t="shared" si="70"/>
        <v>42743</v>
      </c>
      <c r="B377" s="26">
        <f t="shared" si="71"/>
        <v>442.62807517040795</v>
      </c>
      <c r="C377" s="26">
        <f t="shared" si="72"/>
        <v>97.443881125802505</v>
      </c>
      <c r="D377" s="26">
        <f t="shared" si="73"/>
        <v>3272.5680294709136</v>
      </c>
      <c r="E377" s="26">
        <f t="shared" si="84"/>
        <v>822.29374146961516</v>
      </c>
      <c r="F377" s="26">
        <f t="shared" si="75"/>
        <v>105.50844260696651</v>
      </c>
      <c r="G377" s="26">
        <f t="shared" si="76"/>
        <v>76.539338898499793</v>
      </c>
      <c r="H377" s="26">
        <f t="shared" si="77"/>
        <v>881.51882526647341</v>
      </c>
      <c r="I377" s="26">
        <f t="shared" si="78"/>
        <v>90.128208955802691</v>
      </c>
      <c r="J377" s="26">
        <f t="shared" si="79"/>
        <v>97.261796580111039</v>
      </c>
      <c r="K377" s="26">
        <f t="shared" si="80"/>
        <v>1.801198775945142</v>
      </c>
      <c r="L377" s="26">
        <f t="shared" si="81"/>
        <v>1040.9798632443569</v>
      </c>
      <c r="M377" s="26">
        <f t="shared" si="82"/>
        <v>28.117472625791823</v>
      </c>
      <c r="N377" s="26">
        <f t="shared" si="83"/>
        <v>132.15228247587058</v>
      </c>
      <c r="O377" s="8"/>
      <c r="P377" s="8"/>
      <c r="Q377" s="8">
        <f t="shared" si="57"/>
        <v>0.92883950145597005</v>
      </c>
      <c r="R377" s="8">
        <f t="shared" si="58"/>
        <v>0.95030789932949944</v>
      </c>
      <c r="S377" s="8">
        <f t="shared" si="59"/>
        <v>1.0747741101561477</v>
      </c>
      <c r="T377" s="8">
        <f t="shared" si="60"/>
        <v>1.3059991944614737</v>
      </c>
      <c r="U377" s="8">
        <f t="shared" si="61"/>
        <v>0.82525880294003362</v>
      </c>
      <c r="V377" s="8">
        <f t="shared" si="62"/>
        <v>0.75834207121531905</v>
      </c>
      <c r="W377" s="8">
        <f t="shared" si="63"/>
        <v>1.1800548522632233</v>
      </c>
      <c r="X377" s="8">
        <f t="shared" si="64"/>
        <v>1.181757158648004</v>
      </c>
      <c r="Y377" s="8">
        <f t="shared" si="65"/>
        <v>1.0553968561771394</v>
      </c>
      <c r="Z377" s="8">
        <f t="shared" si="66"/>
        <v>0.52429104057199605</v>
      </c>
      <c r="AA377" s="8">
        <f t="shared" si="67"/>
        <v>1.1652958061497223</v>
      </c>
      <c r="AB377" s="8">
        <f t="shared" si="68"/>
        <v>1.6739517741793715</v>
      </c>
      <c r="AC377" s="8">
        <f t="shared" si="69"/>
        <v>1.0491364294964576</v>
      </c>
    </row>
    <row r="378" spans="1:29" x14ac:dyDescent="0.25">
      <c r="A378" s="7">
        <f t="shared" si="70"/>
        <v>42744</v>
      </c>
      <c r="B378" s="26">
        <f t="shared" si="71"/>
        <v>281.87191519920765</v>
      </c>
      <c r="C378" s="26">
        <f t="shared" si="72"/>
        <v>97.786230102172837</v>
      </c>
      <c r="D378" s="26">
        <f t="shared" si="73"/>
        <v>1823.0236824344581</v>
      </c>
      <c r="E378" s="26">
        <f t="shared" si="84"/>
        <v>903.98184023949011</v>
      </c>
      <c r="F378" s="26">
        <f t="shared" si="75"/>
        <v>73.540717520282016</v>
      </c>
      <c r="G378" s="26">
        <f t="shared" si="76"/>
        <v>77.676869973375105</v>
      </c>
      <c r="H378" s="26">
        <f t="shared" si="77"/>
        <v>539.65459256785311</v>
      </c>
      <c r="I378" s="26">
        <f t="shared" si="78"/>
        <v>53.282188576666677</v>
      </c>
      <c r="J378" s="26">
        <f t="shared" si="79"/>
        <v>106.69455213040128</v>
      </c>
      <c r="K378" s="26">
        <f t="shared" si="80"/>
        <v>2.476404005262244</v>
      </c>
      <c r="L378" s="26">
        <f t="shared" si="81"/>
        <v>661.38061527402817</v>
      </c>
      <c r="M378" s="26">
        <f t="shared" si="82"/>
        <v>23.729568574933502</v>
      </c>
      <c r="N378" s="26">
        <f t="shared" si="83"/>
        <v>85.088927784520763</v>
      </c>
      <c r="O378" s="8"/>
      <c r="P378" s="8"/>
      <c r="Q378" s="8">
        <f t="shared" si="57"/>
        <v>0.92737074672730901</v>
      </c>
      <c r="R378" s="8">
        <f t="shared" si="58"/>
        <v>0.94812106824537778</v>
      </c>
      <c r="S378" s="8">
        <f t="shared" si="59"/>
        <v>1.0746847911663715</v>
      </c>
      <c r="T378" s="8">
        <f t="shared" si="60"/>
        <v>1.3156462675701381</v>
      </c>
      <c r="U378" s="8">
        <f t="shared" si="61"/>
        <v>0.82321887791085757</v>
      </c>
      <c r="V378" s="8">
        <f t="shared" si="62"/>
        <v>0.75819367145156324</v>
      </c>
      <c r="W378" s="8">
        <f t="shared" si="63"/>
        <v>1.1819088311296058</v>
      </c>
      <c r="X378" s="8">
        <f t="shared" si="64"/>
        <v>1.1783711331014981</v>
      </c>
      <c r="Y378" s="8">
        <f t="shared" si="65"/>
        <v>1.05614939927521</v>
      </c>
      <c r="Z378" s="8">
        <f t="shared" si="66"/>
        <v>0.52045201590884094</v>
      </c>
      <c r="AA378" s="8">
        <f t="shared" si="67"/>
        <v>1.1663684620037313</v>
      </c>
      <c r="AB378" s="8">
        <f t="shared" si="68"/>
        <v>1.6584595846867185</v>
      </c>
      <c r="AC378" s="8">
        <f t="shared" si="69"/>
        <v>1.0487651122121859</v>
      </c>
    </row>
    <row r="379" spans="1:29" x14ac:dyDescent="0.25">
      <c r="A379" s="3">
        <f t="shared" si="70"/>
        <v>42745</v>
      </c>
      <c r="B379" s="16">
        <f t="shared" si="71"/>
        <v>338.86629398151388</v>
      </c>
      <c r="C379" s="16">
        <f t="shared" si="72"/>
        <v>99.039274489551545</v>
      </c>
      <c r="D379" s="24">
        <f t="shared" si="73"/>
        <v>2278.9054898363001</v>
      </c>
      <c r="E379" s="24">
        <f t="shared" si="84"/>
        <v>1005.1626534427606</v>
      </c>
      <c r="F379" s="24">
        <f t="shared" si="75"/>
        <v>200.59794118392153</v>
      </c>
      <c r="G379" s="24">
        <f t="shared" si="76"/>
        <v>83.489946516432752</v>
      </c>
      <c r="H379" s="24">
        <f t="shared" si="77"/>
        <v>346.02299117255922</v>
      </c>
      <c r="I379" s="24">
        <f t="shared" si="78"/>
        <v>46.82557812654305</v>
      </c>
      <c r="J379" s="24">
        <f t="shared" si="79"/>
        <v>98.104303874795036</v>
      </c>
      <c r="K379" s="24">
        <f t="shared" si="80"/>
        <v>0.58965525273705344</v>
      </c>
      <c r="L379" s="24">
        <f t="shared" si="81"/>
        <v>869.06345798348502</v>
      </c>
      <c r="M379" s="24">
        <f t="shared" si="82"/>
        <v>0</v>
      </c>
      <c r="N379" s="24">
        <f t="shared" si="83"/>
        <v>120.48771238945726</v>
      </c>
      <c r="Q379" s="6">
        <f t="shared" si="57"/>
        <v>0.92595504252877991</v>
      </c>
      <c r="R379" s="6">
        <f t="shared" si="58"/>
        <v>0.94583641697007681</v>
      </c>
      <c r="S379" s="6">
        <f t="shared" si="59"/>
        <v>1.0743272436449587</v>
      </c>
      <c r="T379" s="6">
        <f t="shared" si="60"/>
        <v>1.3032380222446007</v>
      </c>
      <c r="U379" s="6">
        <f t="shared" si="61"/>
        <v>0.82157623831311544</v>
      </c>
      <c r="V379" s="6">
        <f t="shared" si="62"/>
        <v>0.75766759952274998</v>
      </c>
      <c r="W379" s="6">
        <f t="shared" si="63"/>
        <v>1.1846768984750173</v>
      </c>
      <c r="X379" s="6">
        <f t="shared" si="64"/>
        <v>1.1754055590091974</v>
      </c>
      <c r="Y379" s="6">
        <f t="shared" si="65"/>
        <v>1.0563055420836345</v>
      </c>
      <c r="Z379" s="6">
        <f t="shared" si="66"/>
        <v>0.51836720565873307</v>
      </c>
      <c r="AA379" s="6">
        <f t="shared" si="67"/>
        <v>1.1669829194047663</v>
      </c>
      <c r="AB379" s="6">
        <f t="shared" si="68"/>
        <v>1</v>
      </c>
      <c r="AC379" s="6">
        <f t="shared" si="69"/>
        <v>1.0484192174563645</v>
      </c>
    </row>
    <row r="380" spans="1:29" x14ac:dyDescent="0.25">
      <c r="A380" s="3">
        <f t="shared" si="70"/>
        <v>42746</v>
      </c>
      <c r="B380" s="16">
        <f t="shared" si="71"/>
        <v>640.75281450631928</v>
      </c>
      <c r="C380" s="16">
        <f t="shared" si="72"/>
        <v>330.78301248110006</v>
      </c>
      <c r="D380" s="24">
        <f t="shared" si="73"/>
        <v>4015.8648478003993</v>
      </c>
      <c r="E380" s="24">
        <f t="shared" si="84"/>
        <v>2344.3730417734919</v>
      </c>
      <c r="F380" s="24">
        <f t="shared" si="75"/>
        <v>215.16093234491873</v>
      </c>
      <c r="G380" s="24">
        <f t="shared" si="76"/>
        <v>73.808497955729351</v>
      </c>
      <c r="H380" s="24">
        <f t="shared" si="77"/>
        <v>909.98281794632248</v>
      </c>
      <c r="I380" s="24">
        <f t="shared" si="78"/>
        <v>166.19241626409291</v>
      </c>
      <c r="J380" s="24">
        <f t="shared" si="79"/>
        <v>119.56930994963975</v>
      </c>
      <c r="K380" s="24">
        <f t="shared" si="80"/>
        <v>3.5502138901173939</v>
      </c>
      <c r="L380" s="24">
        <f t="shared" si="81"/>
        <v>1641.3940677736296</v>
      </c>
      <c r="M380" s="24">
        <f t="shared" si="82"/>
        <v>77.097649981996113</v>
      </c>
      <c r="N380" s="24">
        <f t="shared" si="83"/>
        <v>138.15293891770648</v>
      </c>
      <c r="Q380" s="6">
        <f t="shared" si="57"/>
        <v>0.92398395855516235</v>
      </c>
      <c r="R380" s="6">
        <f t="shared" si="58"/>
        <v>0.94345112849202006</v>
      </c>
      <c r="S380" s="6">
        <f t="shared" si="59"/>
        <v>1.0748533383134284</v>
      </c>
      <c r="T380" s="6">
        <f t="shared" si="60"/>
        <v>1.3171758732543501</v>
      </c>
      <c r="U380" s="6">
        <f t="shared" si="61"/>
        <v>0.82031644608492704</v>
      </c>
      <c r="V380" s="6">
        <f t="shared" si="62"/>
        <v>0.75748444784375002</v>
      </c>
      <c r="W380" s="6">
        <f t="shared" si="63"/>
        <v>1.1849907498914423</v>
      </c>
      <c r="X380" s="6">
        <f t="shared" si="64"/>
        <v>1.1719226012042134</v>
      </c>
      <c r="Y380" s="6">
        <f t="shared" si="65"/>
        <v>1.0561064066089139</v>
      </c>
      <c r="Z380" s="6">
        <f t="shared" si="66"/>
        <v>0.51584708821778158</v>
      </c>
      <c r="AA380" s="6">
        <f t="shared" si="67"/>
        <v>1.1661210983840533</v>
      </c>
      <c r="AB380" s="6">
        <f t="shared" si="68"/>
        <v>1.6337442672350158</v>
      </c>
      <c r="AC380" s="6">
        <f t="shared" si="69"/>
        <v>1.048110768151099</v>
      </c>
    </row>
    <row r="381" spans="1:29" x14ac:dyDescent="0.25">
      <c r="A381" s="3">
        <f t="shared" si="70"/>
        <v>42747</v>
      </c>
      <c r="B381" s="16">
        <f t="shared" si="71"/>
        <v>503.96495808789825</v>
      </c>
      <c r="C381" s="16">
        <f t="shared" si="72"/>
        <v>158.64934259433866</v>
      </c>
      <c r="D381" s="24">
        <f t="shared" si="73"/>
        <v>4771.2821030308378</v>
      </c>
      <c r="E381" s="24">
        <f t="shared" si="84"/>
        <v>2484.3448874725559</v>
      </c>
      <c r="F381" s="24">
        <f t="shared" si="75"/>
        <v>200.10464672584862</v>
      </c>
      <c r="G381" s="24">
        <f t="shared" si="76"/>
        <v>70.374001277267013</v>
      </c>
      <c r="H381" s="24">
        <f t="shared" si="77"/>
        <v>1135.4293281959922</v>
      </c>
      <c r="I381" s="24">
        <f t="shared" si="78"/>
        <v>150.74272597578752</v>
      </c>
      <c r="J381" s="24">
        <f t="shared" si="79"/>
        <v>142.87935073414366</v>
      </c>
      <c r="K381" s="24">
        <f t="shared" si="80"/>
        <v>2.9684281930398067</v>
      </c>
      <c r="L381" s="24">
        <f t="shared" si="81"/>
        <v>1752.2164980736313</v>
      </c>
      <c r="M381" s="24">
        <f t="shared" si="82"/>
        <v>48.301992995620218</v>
      </c>
      <c r="N381" s="24">
        <f t="shared" si="83"/>
        <v>180.28078062390023</v>
      </c>
      <c r="Q381" s="6">
        <f t="shared" si="57"/>
        <v>0.92175154217661714</v>
      </c>
      <c r="R381" s="6">
        <f t="shared" si="58"/>
        <v>0.94088547385537713</v>
      </c>
      <c r="S381" s="6">
        <f t="shared" si="59"/>
        <v>1.0752979080366349</v>
      </c>
      <c r="T381" s="6">
        <f t="shared" si="60"/>
        <v>1.3188161342975526</v>
      </c>
      <c r="U381" s="6">
        <f t="shared" si="61"/>
        <v>0.81991455987356299</v>
      </c>
      <c r="V381" s="6">
        <f t="shared" si="62"/>
        <v>0.75791867866662077</v>
      </c>
      <c r="W381" s="6">
        <f t="shared" si="63"/>
        <v>1.1861869898307604</v>
      </c>
      <c r="X381" s="6">
        <f t="shared" si="64"/>
        <v>1.1721491924933682</v>
      </c>
      <c r="Y381" s="6">
        <f t="shared" si="65"/>
        <v>1.0542773880068892</v>
      </c>
      <c r="Z381" s="6">
        <f t="shared" si="66"/>
        <v>0.51521601761083002</v>
      </c>
      <c r="AA381" s="6">
        <f t="shared" si="67"/>
        <v>1.1654818685676918</v>
      </c>
      <c r="AB381" s="6">
        <f t="shared" si="68"/>
        <v>1.602138702470383</v>
      </c>
      <c r="AC381" s="6">
        <f t="shared" si="69"/>
        <v>1.0479667571942108</v>
      </c>
    </row>
    <row r="382" spans="1:29" x14ac:dyDescent="0.25">
      <c r="A382" s="3">
        <f t="shared" si="70"/>
        <v>42748</v>
      </c>
      <c r="B382" s="9">
        <f t="shared" si="71"/>
        <v>496.5835417664523</v>
      </c>
      <c r="C382" s="9">
        <f t="shared" si="72"/>
        <v>148.87521973803422</v>
      </c>
      <c r="D382" s="24">
        <f t="shared" si="73"/>
        <v>4546.1038546139389</v>
      </c>
      <c r="E382" s="24">
        <f t="shared" si="84"/>
        <v>2265.15888245217</v>
      </c>
      <c r="F382" s="24">
        <f t="shared" si="75"/>
        <v>180.08609144285438</v>
      </c>
      <c r="G382" s="24">
        <f t="shared" si="76"/>
        <v>69.906860823119757</v>
      </c>
      <c r="H382" s="24">
        <f t="shared" si="77"/>
        <v>1011.1485341411135</v>
      </c>
      <c r="I382" s="24">
        <f t="shared" si="78"/>
        <v>146.47400344785916</v>
      </c>
      <c r="J382" s="24">
        <f t="shared" si="79"/>
        <v>117.00027012046301</v>
      </c>
      <c r="K382" s="24">
        <f t="shared" si="80"/>
        <v>2.1797766559041412</v>
      </c>
      <c r="L382" s="24">
        <f t="shared" si="81"/>
        <v>1897.6178547176448</v>
      </c>
      <c r="M382" s="24">
        <f t="shared" si="82"/>
        <v>25.24664221835825</v>
      </c>
      <c r="N382" s="24">
        <f t="shared" si="83"/>
        <v>149.39840091805053</v>
      </c>
      <c r="Q382" s="6">
        <f t="shared" si="57"/>
        <v>0.92129409131281537</v>
      </c>
      <c r="R382" s="6">
        <f t="shared" si="58"/>
        <v>0.94372582356486867</v>
      </c>
      <c r="S382" s="6">
        <f t="shared" si="59"/>
        <v>1.0754583593240932</v>
      </c>
      <c r="T382" s="6">
        <f t="shared" si="60"/>
        <v>1.3144905832482987</v>
      </c>
      <c r="U382" s="6">
        <f t="shared" si="61"/>
        <v>0.81971737349738028</v>
      </c>
      <c r="V382" s="6">
        <f t="shared" si="62"/>
        <v>0.75807268750978118</v>
      </c>
      <c r="W382" s="6">
        <f t="shared" si="63"/>
        <v>1.1856992121161913</v>
      </c>
      <c r="X382" s="6">
        <f t="shared" si="64"/>
        <v>1.1726088937852066</v>
      </c>
      <c r="Y382" s="6">
        <f t="shared" si="65"/>
        <v>1.0547610588596628</v>
      </c>
      <c r="Z382" s="6">
        <f t="shared" si="66"/>
        <v>0.516600530490404</v>
      </c>
      <c r="AA382" s="6">
        <f t="shared" si="67"/>
        <v>1.1646280482704772</v>
      </c>
      <c r="AB382" s="6">
        <f t="shared" si="68"/>
        <v>1.5984989536208281</v>
      </c>
      <c r="AC382" s="6">
        <f t="shared" si="69"/>
        <v>1.0484637396191279</v>
      </c>
    </row>
    <row r="383" spans="1:29" x14ac:dyDescent="0.25">
      <c r="A383" s="3">
        <f t="shared" si="70"/>
        <v>42749</v>
      </c>
      <c r="B383" s="9">
        <f t="shared" si="71"/>
        <v>497.33744778485448</v>
      </c>
      <c r="C383" s="9">
        <f t="shared" si="72"/>
        <v>123.47602940720971</v>
      </c>
      <c r="D383" s="24">
        <f t="shared" si="73"/>
        <v>3715.9995099180892</v>
      </c>
      <c r="E383" s="24">
        <f t="shared" si="84"/>
        <v>2719.2764185462252</v>
      </c>
      <c r="F383" s="24">
        <f t="shared" si="75"/>
        <v>176.02711868410282</v>
      </c>
      <c r="G383" s="24">
        <f t="shared" si="76"/>
        <v>58.564720539442682</v>
      </c>
      <c r="H383" s="24">
        <f t="shared" si="77"/>
        <v>933.70661769894866</v>
      </c>
      <c r="I383" s="24">
        <f t="shared" si="78"/>
        <v>165.27064861699262</v>
      </c>
      <c r="J383" s="24">
        <f t="shared" si="79"/>
        <v>111.07904516122289</v>
      </c>
      <c r="K383" s="24">
        <f t="shared" si="80"/>
        <v>1.4978556233702485</v>
      </c>
      <c r="L383" s="24">
        <f t="shared" si="81"/>
        <v>1457.3865981243594</v>
      </c>
      <c r="M383" s="24">
        <f t="shared" si="82"/>
        <v>51.773647450719039</v>
      </c>
      <c r="N383" s="24">
        <f t="shared" si="83"/>
        <v>154.74289115081311</v>
      </c>
      <c r="Q383" s="6">
        <f t="shared" si="57"/>
        <v>0.92302115720686417</v>
      </c>
      <c r="R383" s="6">
        <f t="shared" si="58"/>
        <v>0.94752041518652674</v>
      </c>
      <c r="S383" s="6">
        <f t="shared" si="59"/>
        <v>1.0757108655463878</v>
      </c>
      <c r="T383" s="6">
        <f t="shared" si="60"/>
        <v>1.3141152775382103</v>
      </c>
      <c r="U383" s="6">
        <f t="shared" si="61"/>
        <v>0.82046146150847243</v>
      </c>
      <c r="V383" s="6">
        <f t="shared" si="62"/>
        <v>0.75806561200216116</v>
      </c>
      <c r="W383" s="6">
        <f t="shared" si="63"/>
        <v>1.1849480306780704</v>
      </c>
      <c r="X383" s="6">
        <f t="shared" si="64"/>
        <v>1.1731835982683525</v>
      </c>
      <c r="Y383" s="6">
        <f t="shared" si="65"/>
        <v>1.055163396979276</v>
      </c>
      <c r="Z383" s="6">
        <f t="shared" si="66"/>
        <v>0.51874295328333131</v>
      </c>
      <c r="AA383" s="6">
        <f t="shared" si="67"/>
        <v>1.1635299453052652</v>
      </c>
      <c r="AB383" s="6">
        <f t="shared" si="68"/>
        <v>1.5922875125760796</v>
      </c>
      <c r="AC383" s="6">
        <f t="shared" si="69"/>
        <v>1.0498425858319409</v>
      </c>
    </row>
    <row r="384" spans="1:29" x14ac:dyDescent="0.25">
      <c r="A384" s="7">
        <f t="shared" si="70"/>
        <v>42750</v>
      </c>
      <c r="B384" s="49">
        <f t="shared" si="71"/>
        <v>409.08708987378986</v>
      </c>
      <c r="C384" s="49">
        <f t="shared" si="72"/>
        <v>92.560345373926864</v>
      </c>
      <c r="D384" s="26">
        <f t="shared" si="73"/>
        <v>3521.6771248735026</v>
      </c>
      <c r="E384" s="26">
        <f t="shared" si="84"/>
        <v>1080.463162817477</v>
      </c>
      <c r="F384" s="26">
        <f t="shared" si="75"/>
        <v>86.720083102644793</v>
      </c>
      <c r="G384" s="26">
        <f t="shared" si="76"/>
        <v>58.017724454385899</v>
      </c>
      <c r="H384" s="26">
        <f t="shared" si="77"/>
        <v>1043.1014863932796</v>
      </c>
      <c r="I384" s="26">
        <f t="shared" si="78"/>
        <v>105.8222976080021</v>
      </c>
      <c r="J384" s="26">
        <f t="shared" si="79"/>
        <v>102.66531223006169</v>
      </c>
      <c r="K384" s="26">
        <f t="shared" si="80"/>
        <v>0.93829993272956147</v>
      </c>
      <c r="L384" s="26">
        <f t="shared" si="81"/>
        <v>1210.9988413399499</v>
      </c>
      <c r="M384" s="26">
        <f t="shared" si="82"/>
        <v>44.370876765007566</v>
      </c>
      <c r="N384" s="26">
        <f t="shared" si="83"/>
        <v>138.86650577676505</v>
      </c>
      <c r="O384" s="8"/>
      <c r="P384" s="8"/>
      <c r="Q384" s="8">
        <f t="shared" si="57"/>
        <v>0.92422309569110572</v>
      </c>
      <c r="R384" s="8">
        <f t="shared" si="58"/>
        <v>0.94988360792433058</v>
      </c>
      <c r="S384" s="8">
        <f t="shared" si="59"/>
        <v>1.0761203718789807</v>
      </c>
      <c r="T384" s="8">
        <f t="shared" si="60"/>
        <v>1.3139625274132061</v>
      </c>
      <c r="U384" s="8">
        <f t="shared" si="61"/>
        <v>0.82192553467677509</v>
      </c>
      <c r="V384" s="8">
        <f t="shared" si="62"/>
        <v>0.75801183142337114</v>
      </c>
      <c r="W384" s="8">
        <f t="shared" si="63"/>
        <v>1.1833002954621661</v>
      </c>
      <c r="X384" s="8">
        <f t="shared" si="64"/>
        <v>1.1741307059579484</v>
      </c>
      <c r="Y384" s="8">
        <f t="shared" si="65"/>
        <v>1.0555564038496859</v>
      </c>
      <c r="Z384" s="8">
        <f t="shared" si="66"/>
        <v>0.52093080744917108</v>
      </c>
      <c r="AA384" s="8">
        <f t="shared" si="67"/>
        <v>1.1633259048505562</v>
      </c>
      <c r="AB384" s="8">
        <f t="shared" si="68"/>
        <v>1.5780535240676892</v>
      </c>
      <c r="AC384" s="8">
        <f t="shared" si="69"/>
        <v>1.0508067146106266</v>
      </c>
    </row>
    <row r="385" spans="1:29" x14ac:dyDescent="0.25">
      <c r="A385" s="7">
        <f t="shared" si="70"/>
        <v>42751</v>
      </c>
      <c r="B385" s="49">
        <f t="shared" si="71"/>
        <v>260.84601988685125</v>
      </c>
      <c r="C385" s="49">
        <f t="shared" si="72"/>
        <v>92.942401551244373</v>
      </c>
      <c r="D385" s="26">
        <f t="shared" si="73"/>
        <v>1961.1724391395637</v>
      </c>
      <c r="E385" s="26">
        <f t="shared" si="84"/>
        <v>1188.1638533953351</v>
      </c>
      <c r="F385" s="26">
        <f t="shared" si="75"/>
        <v>60.600801554499974</v>
      </c>
      <c r="G385" s="26">
        <f t="shared" si="76"/>
        <v>58.877543623802204</v>
      </c>
      <c r="H385" s="26">
        <f t="shared" si="77"/>
        <v>637.46259706909234</v>
      </c>
      <c r="I385" s="26">
        <f t="shared" si="78"/>
        <v>62.655799669043141</v>
      </c>
      <c r="J385" s="26">
        <f t="shared" si="79"/>
        <v>112.66447656246747</v>
      </c>
      <c r="K385" s="26">
        <f t="shared" si="80"/>
        <v>1.2945721563175745</v>
      </c>
      <c r="L385" s="26">
        <f t="shared" si="81"/>
        <v>769.5180579502927</v>
      </c>
      <c r="M385" s="26">
        <f t="shared" si="82"/>
        <v>37.109871999966117</v>
      </c>
      <c r="N385" s="26">
        <f t="shared" si="83"/>
        <v>89.429104637705706</v>
      </c>
      <c r="O385" s="8"/>
      <c r="P385" s="8"/>
      <c r="Q385" s="8">
        <f t="shared" ref="Q385:Q448" si="85">IF(ISERROR(B385/B378),1,B385/B378)</f>
        <v>0.92540620693801035</v>
      </c>
      <c r="R385" s="8">
        <f t="shared" ref="R385:R448" si="86">IF(ISERROR(C385/C378),1,C385/C378)</f>
        <v>0.95046512636935343</v>
      </c>
      <c r="S385" s="8">
        <f t="shared" ref="S385:S448" si="87">IF(ISERROR(D385/D378),1,D385/D378)</f>
        <v>1.075780012095412</v>
      </c>
      <c r="T385" s="8">
        <f t="shared" ref="T385:T448" si="88">IF(ISERROR(E385/E378),1,E385/E378)</f>
        <v>1.3143669490977354</v>
      </c>
      <c r="U385" s="8">
        <f t="shared" ref="U385:U448" si="89">IF(ISERROR(F385/F378),1,F385/F378)</f>
        <v>0.82404419752617586</v>
      </c>
      <c r="V385" s="8">
        <f t="shared" ref="V385:V448" si="90">IF(ISERROR(G385/G378),1,G385/G378)</f>
        <v>0.75798038262848844</v>
      </c>
      <c r="W385" s="8">
        <f t="shared" ref="W385:W448" si="91">IF(ISERROR(H385/H378),1,H385/H378)</f>
        <v>1.1812418644226426</v>
      </c>
      <c r="X385" s="8">
        <f t="shared" ref="X385:X448" si="92">IF(ISERROR(I385/I378),1,I385/I378)</f>
        <v>1.1759239127140764</v>
      </c>
      <c r="Y385" s="8">
        <f t="shared" ref="Y385:Y448" si="93">IF(ISERROR(J385/J378),1,J385/J378)</f>
        <v>1.0559534138609983</v>
      </c>
      <c r="Z385" s="8">
        <f t="shared" ref="Z385:Z448" si="94">IF(ISERROR(K385/K378),1,K385/K378)</f>
        <v>0.52276290684664883</v>
      </c>
      <c r="AA385" s="8">
        <f t="shared" ref="AA385:AA448" si="95">IF(ISERROR(L385/L378),1,L385/L378)</f>
        <v>1.1635025886439991</v>
      </c>
      <c r="AB385" s="8">
        <f t="shared" ref="AB385:AB448" si="96">IF(ISERROR(M385/M378),1,M385/M378)</f>
        <v>1.5638662743816913</v>
      </c>
      <c r="AC385" s="8">
        <f t="shared" ref="AC385:AC448" si="97">IF(ISERROR(N385/N378),1,N385/N378)</f>
        <v>1.0510075395964091</v>
      </c>
    </row>
    <row r="386" spans="1:29" x14ac:dyDescent="0.25">
      <c r="A386" s="3">
        <f t="shared" si="70"/>
        <v>42752</v>
      </c>
      <c r="B386" s="9">
        <f t="shared" si="71"/>
        <v>313.92243340311188</v>
      </c>
      <c r="C386" s="9">
        <f t="shared" si="72"/>
        <v>94.150669345083926</v>
      </c>
      <c r="D386" s="24">
        <f t="shared" si="73"/>
        <v>2451.3059966443734</v>
      </c>
      <c r="E386" s="24">
        <f t="shared" si="84"/>
        <v>1320.8836794032445</v>
      </c>
      <c r="F386" s="24">
        <f t="shared" si="75"/>
        <v>165.56210706872486</v>
      </c>
      <c r="G386" s="24">
        <f t="shared" si="76"/>
        <v>63.295157085225085</v>
      </c>
      <c r="H386" s="24">
        <f t="shared" si="77"/>
        <v>407.65024785695925</v>
      </c>
      <c r="I386" s="24">
        <f t="shared" si="78"/>
        <v>55.122187197411101</v>
      </c>
      <c r="J386" s="24">
        <f t="shared" si="79"/>
        <v>103.53019412467813</v>
      </c>
      <c r="K386" s="24">
        <f t="shared" si="80"/>
        <v>0.30881987234773878</v>
      </c>
      <c r="L386" s="24">
        <f t="shared" si="81"/>
        <v>1010.4739337684618</v>
      </c>
      <c r="M386" s="24">
        <f t="shared" si="82"/>
        <v>0</v>
      </c>
      <c r="N386" s="24">
        <f t="shared" si="83"/>
        <v>126.72305662168367</v>
      </c>
      <c r="Q386" s="6">
        <f t="shared" si="85"/>
        <v>0.92639025768740879</v>
      </c>
      <c r="R386" s="6">
        <f t="shared" si="86"/>
        <v>0.95063973186734763</v>
      </c>
      <c r="S386" s="6">
        <f t="shared" si="87"/>
        <v>1.0756505733023871</v>
      </c>
      <c r="T386" s="6">
        <f t="shared" si="88"/>
        <v>1.3140994394082537</v>
      </c>
      <c r="U386" s="6">
        <f t="shared" si="89"/>
        <v>0.82534300248339287</v>
      </c>
      <c r="V386" s="6">
        <f t="shared" si="90"/>
        <v>0.7581171114149311</v>
      </c>
      <c r="W386" s="6">
        <f t="shared" si="91"/>
        <v>1.1781016240440132</v>
      </c>
      <c r="X386" s="6">
        <f t="shared" si="92"/>
        <v>1.1771811348158268</v>
      </c>
      <c r="Y386" s="6">
        <f t="shared" si="93"/>
        <v>1.0553073620175508</v>
      </c>
      <c r="Z386" s="6">
        <f t="shared" si="94"/>
        <v>0.52372953673229072</v>
      </c>
      <c r="AA386" s="6">
        <f t="shared" si="95"/>
        <v>1.1627159380433461</v>
      </c>
      <c r="AB386" s="6">
        <f t="shared" si="96"/>
        <v>1</v>
      </c>
      <c r="AC386" s="6">
        <f t="shared" si="97"/>
        <v>1.0517508724215101</v>
      </c>
    </row>
    <row r="387" spans="1:29" x14ac:dyDescent="0.25">
      <c r="A387" s="3">
        <f t="shared" si="70"/>
        <v>42753</v>
      </c>
      <c r="B387" s="9">
        <f t="shared" si="71"/>
        <v>593.66004694245385</v>
      </c>
      <c r="C387" s="9">
        <f t="shared" si="72"/>
        <v>314.35842096739498</v>
      </c>
      <c r="D387" s="24">
        <f t="shared" si="73"/>
        <v>4318.4459085097988</v>
      </c>
      <c r="E387" s="24">
        <f t="shared" si="84"/>
        <v>3082.1156931239902</v>
      </c>
      <c r="F387" s="24">
        <f t="shared" si="75"/>
        <v>177.526992533418</v>
      </c>
      <c r="G387" s="24">
        <f t="shared" si="76"/>
        <v>55.951435612627655</v>
      </c>
      <c r="H387" s="24">
        <f t="shared" si="77"/>
        <v>1073.8129279067489</v>
      </c>
      <c r="I387" s="24">
        <f t="shared" si="78"/>
        <v>195.81591305951994</v>
      </c>
      <c r="J387" s="24">
        <f t="shared" si="79"/>
        <v>125.94903769591613</v>
      </c>
      <c r="K387" s="24">
        <f t="shared" si="80"/>
        <v>1.861908222129564</v>
      </c>
      <c r="L387" s="24">
        <f t="shared" si="81"/>
        <v>1909.9083926067276</v>
      </c>
      <c r="M387" s="24">
        <f t="shared" si="82"/>
        <v>119.35520982613353</v>
      </c>
      <c r="N387" s="24">
        <f t="shared" si="83"/>
        <v>145.32297089781312</v>
      </c>
      <c r="Q387" s="6">
        <f t="shared" si="85"/>
        <v>0.92650400201495953</v>
      </c>
      <c r="R387" s="6">
        <f t="shared" si="86"/>
        <v>0.95034632706646771</v>
      </c>
      <c r="S387" s="6">
        <f t="shared" si="87"/>
        <v>1.0753464252849871</v>
      </c>
      <c r="T387" s="6">
        <f t="shared" si="88"/>
        <v>1.3146865444214477</v>
      </c>
      <c r="U387" s="6">
        <f t="shared" si="89"/>
        <v>0.82508934404889644</v>
      </c>
      <c r="V387" s="6">
        <f t="shared" si="90"/>
        <v>0.75806224435277847</v>
      </c>
      <c r="W387" s="6">
        <f t="shared" si="91"/>
        <v>1.1800364872055094</v>
      </c>
      <c r="X387" s="6">
        <f t="shared" si="92"/>
        <v>1.1782481864175616</v>
      </c>
      <c r="Y387" s="6">
        <f t="shared" si="93"/>
        <v>1.0533558966674927</v>
      </c>
      <c r="Z387" s="6">
        <f t="shared" si="94"/>
        <v>0.52444959085774878</v>
      </c>
      <c r="AA387" s="6">
        <f t="shared" si="95"/>
        <v>1.1635891892781776</v>
      </c>
      <c r="AB387" s="6">
        <f t="shared" si="96"/>
        <v>1.5481043826109542</v>
      </c>
      <c r="AC387" s="6">
        <f t="shared" si="97"/>
        <v>1.0518992359936521</v>
      </c>
    </row>
    <row r="388" spans="1:29" x14ac:dyDescent="0.25">
      <c r="A388" s="3">
        <f t="shared" ref="A388:A451" si="98">A387+1</f>
        <v>42754</v>
      </c>
      <c r="B388" s="9">
        <f t="shared" si="71"/>
        <v>466.78233789844643</v>
      </c>
      <c r="C388" s="9">
        <f t="shared" si="72"/>
        <v>150.65190592980477</v>
      </c>
      <c r="D388" s="24">
        <f t="shared" si="73"/>
        <v>5130.482965304991</v>
      </c>
      <c r="E388" s="24">
        <f t="shared" si="84"/>
        <v>3265.1907466344201</v>
      </c>
      <c r="F388" s="24">
        <f t="shared" si="75"/>
        <v>164.93192992018888</v>
      </c>
      <c r="G388" s="24">
        <f t="shared" si="76"/>
        <v>53.344479904331045</v>
      </c>
      <c r="H388" s="24">
        <f t="shared" si="77"/>
        <v>1340.902547724977</v>
      </c>
      <c r="I388" s="24">
        <f t="shared" si="78"/>
        <v>177.52418041025686</v>
      </c>
      <c r="J388" s="24">
        <f t="shared" si="79"/>
        <v>150.61989887761291</v>
      </c>
      <c r="K388" s="24">
        <f t="shared" si="80"/>
        <v>1.552590761293493</v>
      </c>
      <c r="L388" s="24">
        <f t="shared" si="81"/>
        <v>2039.5451353004269</v>
      </c>
      <c r="M388" s="24">
        <f t="shared" si="82"/>
        <v>74.260353704099117</v>
      </c>
      <c r="N388" s="24">
        <f t="shared" si="83"/>
        <v>189.4844748881203</v>
      </c>
      <c r="Q388" s="6">
        <f t="shared" si="85"/>
        <v>0.92621983018317977</v>
      </c>
      <c r="R388" s="6">
        <f t="shared" si="86"/>
        <v>0.949590483428708</v>
      </c>
      <c r="S388" s="6">
        <f t="shared" si="87"/>
        <v>1.0752839288303619</v>
      </c>
      <c r="T388" s="6">
        <f t="shared" si="88"/>
        <v>1.3143065453992808</v>
      </c>
      <c r="U388" s="6">
        <f t="shared" si="89"/>
        <v>0.82422838559142619</v>
      </c>
      <c r="V388" s="6">
        <f t="shared" si="90"/>
        <v>0.75801402415870545</v>
      </c>
      <c r="W388" s="6">
        <f t="shared" si="91"/>
        <v>1.1809652211956225</v>
      </c>
      <c r="X388" s="6">
        <f t="shared" si="92"/>
        <v>1.1776633284366305</v>
      </c>
      <c r="Y388" s="6">
        <f t="shared" si="93"/>
        <v>1.0541754151575908</v>
      </c>
      <c r="Z388" s="6">
        <f t="shared" si="94"/>
        <v>0.52303463662483574</v>
      </c>
      <c r="AA388" s="6">
        <f t="shared" si="95"/>
        <v>1.1639801003715475</v>
      </c>
      <c r="AB388" s="6">
        <f t="shared" si="96"/>
        <v>1.5374180049016337</v>
      </c>
      <c r="AC388" s="6">
        <f t="shared" si="97"/>
        <v>1.0510519991779974</v>
      </c>
    </row>
    <row r="389" spans="1:29" x14ac:dyDescent="0.25">
      <c r="A389" s="3">
        <f t="shared" si="98"/>
        <v>42755</v>
      </c>
      <c r="B389" s="9">
        <f t="shared" si="71"/>
        <v>459.77340371237875</v>
      </c>
      <c r="C389" s="9">
        <f t="shared" si="72"/>
        <v>141.24936227212788</v>
      </c>
      <c r="D389" s="24">
        <f t="shared" si="73"/>
        <v>4888.2275644636611</v>
      </c>
      <c r="E389" s="24">
        <f t="shared" si="84"/>
        <v>2975.8928015516631</v>
      </c>
      <c r="F389" s="24">
        <f t="shared" si="75"/>
        <v>148.31112792234802</v>
      </c>
      <c r="G389" s="24">
        <f t="shared" si="76"/>
        <v>52.989506387919569</v>
      </c>
      <c r="H389" s="24">
        <f t="shared" si="77"/>
        <v>1194.8593953269815</v>
      </c>
      <c r="I389" s="24">
        <f t="shared" si="78"/>
        <v>172.40732758087813</v>
      </c>
      <c r="J389" s="24">
        <f t="shared" si="79"/>
        <v>123.40180309454097</v>
      </c>
      <c r="K389" s="24">
        <f t="shared" si="80"/>
        <v>1.1376138600103163</v>
      </c>
      <c r="L389" s="24">
        <f t="shared" si="81"/>
        <v>2209.3880998495883</v>
      </c>
      <c r="M389" s="24">
        <f t="shared" si="82"/>
        <v>38.522458657795568</v>
      </c>
      <c r="N389" s="24">
        <f t="shared" si="83"/>
        <v>156.92753253024145</v>
      </c>
      <c r="Q389" s="6">
        <f t="shared" si="85"/>
        <v>0.92587322180849541</v>
      </c>
      <c r="R389" s="6">
        <f t="shared" si="86"/>
        <v>0.94877685165251113</v>
      </c>
      <c r="S389" s="6">
        <f t="shared" si="87"/>
        <v>1.0752564659301598</v>
      </c>
      <c r="T389" s="6">
        <f t="shared" si="88"/>
        <v>1.3137677999567434</v>
      </c>
      <c r="U389" s="6">
        <f t="shared" si="89"/>
        <v>0.82355681515477108</v>
      </c>
      <c r="V389" s="6">
        <f t="shared" si="90"/>
        <v>0.75800151464382104</v>
      </c>
      <c r="W389" s="6">
        <f t="shared" si="91"/>
        <v>1.1816853360143722</v>
      </c>
      <c r="X389" s="6">
        <f t="shared" si="92"/>
        <v>1.1770506951580015</v>
      </c>
      <c r="Y389" s="6">
        <f t="shared" si="93"/>
        <v>1.0547138307243817</v>
      </c>
      <c r="Z389" s="6">
        <f t="shared" si="94"/>
        <v>0.52189468904026304</v>
      </c>
      <c r="AA389" s="6">
        <f t="shared" si="95"/>
        <v>1.164295590050892</v>
      </c>
      <c r="AB389" s="6">
        <f t="shared" si="96"/>
        <v>1.5258448361019561</v>
      </c>
      <c r="AC389" s="6">
        <f t="shared" si="97"/>
        <v>1.0503963333337207</v>
      </c>
    </row>
    <row r="390" spans="1:29" x14ac:dyDescent="0.25">
      <c r="A390" s="3">
        <f t="shared" si="98"/>
        <v>42756</v>
      </c>
      <c r="B390" s="9">
        <f t="shared" si="71"/>
        <v>460.28504390441418</v>
      </c>
      <c r="C390" s="9">
        <f t="shared" si="72"/>
        <v>117.06722479830077</v>
      </c>
      <c r="D390" s="24">
        <f t="shared" si="73"/>
        <v>3995.6567112817593</v>
      </c>
      <c r="E390" s="24">
        <f t="shared" si="84"/>
        <v>3571.7262493070475</v>
      </c>
      <c r="F390" s="24">
        <f t="shared" si="75"/>
        <v>144.87825746943514</v>
      </c>
      <c r="G390" s="24">
        <f t="shared" si="76"/>
        <v>44.392129791398204</v>
      </c>
      <c r="H390" s="24">
        <f t="shared" si="77"/>
        <v>1103.8239171983096</v>
      </c>
      <c r="I390" s="24">
        <f t="shared" si="78"/>
        <v>194.42857974271519</v>
      </c>
      <c r="J390" s="24">
        <f t="shared" si="79"/>
        <v>117.19248101843661</v>
      </c>
      <c r="K390" s="24">
        <f t="shared" si="80"/>
        <v>0.78048161233434243</v>
      </c>
      <c r="L390" s="24">
        <f t="shared" si="81"/>
        <v>1697.1578341330608</v>
      </c>
      <c r="M390" s="24">
        <f t="shared" si="82"/>
        <v>78.380115430552593</v>
      </c>
      <c r="N390" s="24">
        <f t="shared" si="83"/>
        <v>162.47456997620478</v>
      </c>
      <c r="Q390" s="6">
        <f t="shared" si="85"/>
        <v>0.92549846377852296</v>
      </c>
      <c r="R390" s="6">
        <f t="shared" si="86"/>
        <v>0.94809677117350899</v>
      </c>
      <c r="S390" s="6">
        <f t="shared" si="87"/>
        <v>1.0752575990974322</v>
      </c>
      <c r="T390" s="6">
        <f t="shared" si="88"/>
        <v>1.3134840669182715</v>
      </c>
      <c r="U390" s="6">
        <f t="shared" si="89"/>
        <v>0.8230450998259693</v>
      </c>
      <c r="V390" s="6">
        <f t="shared" si="90"/>
        <v>0.75800122296324468</v>
      </c>
      <c r="W390" s="6">
        <f t="shared" si="91"/>
        <v>1.1821956664702693</v>
      </c>
      <c r="X390" s="6">
        <f t="shared" si="92"/>
        <v>1.1764253445467789</v>
      </c>
      <c r="Y390" s="6">
        <f t="shared" si="93"/>
        <v>1.0550368059820872</v>
      </c>
      <c r="Z390" s="6">
        <f t="shared" si="94"/>
        <v>0.52106598270013538</v>
      </c>
      <c r="AA390" s="6">
        <f t="shared" si="95"/>
        <v>1.1645213674376342</v>
      </c>
      <c r="AB390" s="6">
        <f t="shared" si="96"/>
        <v>1.5138998175695275</v>
      </c>
      <c r="AC390" s="6">
        <f t="shared" si="97"/>
        <v>1.049964678622014</v>
      </c>
    </row>
    <row r="391" spans="1:29" x14ac:dyDescent="0.25">
      <c r="A391" s="7">
        <f t="shared" si="98"/>
        <v>42757</v>
      </c>
      <c r="B391" s="49">
        <f t="shared" ref="B391" si="99">SUM(Q377:Q390)/14*B384</f>
        <v>378.47367458364459</v>
      </c>
      <c r="C391" s="49">
        <f t="shared" ref="C391:C454" si="100">SUM(R377:R390)/14*C384</f>
        <v>87.718428585789127</v>
      </c>
      <c r="D391" s="49">
        <f t="shared" ref="D391:D454" si="101">SUM(S377:S390)/14*D384</f>
        <v>3786.7592942672745</v>
      </c>
      <c r="E391" s="49">
        <f t="shared" si="84"/>
        <v>1419.1231680735893</v>
      </c>
      <c r="F391" s="49">
        <f t="shared" si="75"/>
        <v>71.343969025919989</v>
      </c>
      <c r="G391" s="49">
        <f t="shared" si="76"/>
        <v>43.977157893744007</v>
      </c>
      <c r="H391" s="49">
        <f t="shared" si="77"/>
        <v>1233.5414232618364</v>
      </c>
      <c r="I391" s="49">
        <f t="shared" si="78"/>
        <v>124.43206660965629</v>
      </c>
      <c r="J391" s="49">
        <f t="shared" si="79"/>
        <v>108.32847147665377</v>
      </c>
      <c r="K391" s="49">
        <f t="shared" si="80"/>
        <v>0.48841091836746126</v>
      </c>
      <c r="L391" s="49">
        <f t="shared" si="81"/>
        <v>1410.3239591444694</v>
      </c>
      <c r="M391" s="49">
        <f t="shared" si="82"/>
        <v>66.639566431007978</v>
      </c>
      <c r="N391" s="49">
        <f t="shared" si="83"/>
        <v>145.7858466747399</v>
      </c>
      <c r="O391" s="8"/>
      <c r="P391" s="8"/>
      <c r="Q391" s="8">
        <f t="shared" si="85"/>
        <v>0.92516650843322867</v>
      </c>
      <c r="R391" s="8">
        <f t="shared" si="86"/>
        <v>0.94768908036614086</v>
      </c>
      <c r="S391" s="8">
        <f t="shared" si="87"/>
        <v>1.0752715709005531</v>
      </c>
      <c r="T391" s="8">
        <f t="shared" si="88"/>
        <v>1.3134396589449688</v>
      </c>
      <c r="U391" s="8">
        <f t="shared" si="89"/>
        <v>0.82269258138826828</v>
      </c>
      <c r="V391" s="8">
        <f t="shared" si="90"/>
        <v>0.75799522141409181</v>
      </c>
      <c r="W391" s="8">
        <f t="shared" si="91"/>
        <v>1.1825708613713501</v>
      </c>
      <c r="X391" s="8">
        <f t="shared" si="92"/>
        <v>1.1758586746111903</v>
      </c>
      <c r="Y391" s="8">
        <f t="shared" si="93"/>
        <v>1.0551613697321796</v>
      </c>
      <c r="Z391" s="8">
        <f t="shared" si="94"/>
        <v>0.52052750014235794</v>
      </c>
      <c r="AA391" s="8">
        <f t="shared" si="95"/>
        <v>1.1645956304829901</v>
      </c>
      <c r="AB391" s="8">
        <f t="shared" si="96"/>
        <v>1.5018762596001323</v>
      </c>
      <c r="AC391" s="8">
        <f t="shared" si="97"/>
        <v>1.0498272845512369</v>
      </c>
    </row>
    <row r="392" spans="1:29" x14ac:dyDescent="0.25">
      <c r="A392" s="7">
        <f t="shared" si="98"/>
        <v>42758</v>
      </c>
      <c r="B392" s="49">
        <f t="shared" ref="B392:B455" si="102">SUM(Q378:Q391)/14*B385</f>
        <v>241.25756677091883</v>
      </c>
      <c r="C392" s="49">
        <f t="shared" si="100"/>
        <v>88.063113387142053</v>
      </c>
      <c r="D392" s="49">
        <f t="shared" si="101"/>
        <v>2108.8626556048594</v>
      </c>
      <c r="E392" s="49">
        <f t="shared" si="84"/>
        <v>1561.2129900137202</v>
      </c>
      <c r="F392" s="49">
        <f t="shared" si="75"/>
        <v>49.844721644855234</v>
      </c>
      <c r="G392" s="49">
        <f t="shared" si="76"/>
        <v>44.627438025134474</v>
      </c>
      <c r="H392" s="49">
        <f t="shared" si="77"/>
        <v>753.95925405803712</v>
      </c>
      <c r="I392" s="49">
        <f t="shared" si="78"/>
        <v>73.647967395962354</v>
      </c>
      <c r="J392" s="49">
        <f t="shared" si="79"/>
        <v>118.87730834145086</v>
      </c>
      <c r="K392" s="49">
        <f t="shared" si="80"/>
        <v>0.67351239580693278</v>
      </c>
      <c r="L392" s="49">
        <f t="shared" si="81"/>
        <v>896.13888230814655</v>
      </c>
      <c r="M392" s="49">
        <f t="shared" si="82"/>
        <v>55.278314302094223</v>
      </c>
      <c r="N392" s="49">
        <f t="shared" si="83"/>
        <v>93.889527120864088</v>
      </c>
      <c r="O392" s="8"/>
      <c r="P392" s="8"/>
      <c r="Q392" s="8">
        <f t="shared" si="85"/>
        <v>0.92490415178874719</v>
      </c>
      <c r="R392" s="8">
        <f t="shared" si="86"/>
        <v>0.9475020218687582</v>
      </c>
      <c r="S392" s="8">
        <f t="shared" si="87"/>
        <v>1.0753071038108677</v>
      </c>
      <c r="T392" s="8">
        <f t="shared" si="88"/>
        <v>1.3139711206937899</v>
      </c>
      <c r="U392" s="8">
        <f t="shared" si="89"/>
        <v>0.82250927984885647</v>
      </c>
      <c r="V392" s="8">
        <f t="shared" si="90"/>
        <v>0.75797044642828992</v>
      </c>
      <c r="W392" s="8">
        <f t="shared" si="91"/>
        <v>1.1827505763076451</v>
      </c>
      <c r="X392" s="8">
        <f t="shared" si="92"/>
        <v>1.1754373543228465</v>
      </c>
      <c r="Y392" s="8">
        <f t="shared" si="93"/>
        <v>1.0551445492718252</v>
      </c>
      <c r="Z392" s="8">
        <f t="shared" si="94"/>
        <v>0.5202586758259552</v>
      </c>
      <c r="AA392" s="8">
        <f t="shared" si="95"/>
        <v>1.1645456179353662</v>
      </c>
      <c r="AB392" s="8">
        <f t="shared" si="96"/>
        <v>1.4895851514159006</v>
      </c>
      <c r="AC392" s="8">
        <f t="shared" si="97"/>
        <v>1.0498766313408638</v>
      </c>
    </row>
    <row r="393" spans="1:29" x14ac:dyDescent="0.25">
      <c r="A393" s="3">
        <f t="shared" si="98"/>
        <v>42759</v>
      </c>
      <c r="B393" s="9">
        <f t="shared" si="102"/>
        <v>290.29285345949802</v>
      </c>
      <c r="C393" s="9">
        <f t="shared" si="100"/>
        <v>89.203786448284319</v>
      </c>
      <c r="D393" s="9">
        <f t="shared" si="101"/>
        <v>2636.0157145713911</v>
      </c>
      <c r="E393" s="9">
        <f t="shared" si="84"/>
        <v>1735.4449603766484</v>
      </c>
      <c r="F393" s="9">
        <f t="shared" si="75"/>
        <v>136.16797784461923</v>
      </c>
      <c r="G393" s="9">
        <f t="shared" si="76"/>
        <v>47.974849253857265</v>
      </c>
      <c r="H393" s="9">
        <f t="shared" si="77"/>
        <v>482.17307541552009</v>
      </c>
      <c r="I393" s="9">
        <f t="shared" si="78"/>
        <v>64.78112671931126</v>
      </c>
      <c r="J393" s="9">
        <f t="shared" si="79"/>
        <v>109.23188913599974</v>
      </c>
      <c r="K393" s="9">
        <f t="shared" si="80"/>
        <v>0.16066195305210965</v>
      </c>
      <c r="L393" s="9">
        <f t="shared" si="81"/>
        <v>1176.6114247210876</v>
      </c>
      <c r="M393" s="9">
        <f t="shared" si="82"/>
        <v>0</v>
      </c>
      <c r="N393" s="9">
        <f t="shared" si="83"/>
        <v>133.05363687786792</v>
      </c>
      <c r="Q393" s="6">
        <f t="shared" si="85"/>
        <v>0.92472796643599275</v>
      </c>
      <c r="R393" s="6">
        <f t="shared" si="86"/>
        <v>0.94745780427042803</v>
      </c>
      <c r="S393" s="6">
        <f t="shared" si="87"/>
        <v>1.075351554714046</v>
      </c>
      <c r="T393" s="6">
        <f t="shared" si="88"/>
        <v>1.3138514673454793</v>
      </c>
      <c r="U393" s="6">
        <f t="shared" si="89"/>
        <v>0.82245859427299917</v>
      </c>
      <c r="V393" s="6">
        <f t="shared" si="90"/>
        <v>0.75795450178377044</v>
      </c>
      <c r="W393" s="6">
        <f t="shared" si="91"/>
        <v>1.1828107009632194</v>
      </c>
      <c r="X393" s="6">
        <f t="shared" si="92"/>
        <v>1.1752277986958</v>
      </c>
      <c r="Y393" s="6">
        <f t="shared" si="93"/>
        <v>1.0550727742715833</v>
      </c>
      <c r="Z393" s="6">
        <f t="shared" si="94"/>
        <v>0.52024486582003482</v>
      </c>
      <c r="AA393" s="6">
        <f t="shared" si="95"/>
        <v>1.164415414787626</v>
      </c>
      <c r="AB393" s="6">
        <f t="shared" si="96"/>
        <v>1</v>
      </c>
      <c r="AC393" s="6">
        <f t="shared" si="97"/>
        <v>1.049956025564341</v>
      </c>
    </row>
    <row r="394" spans="1:29" x14ac:dyDescent="0.25">
      <c r="A394" s="3">
        <f t="shared" si="98"/>
        <v>42760</v>
      </c>
      <c r="B394" s="9">
        <f t="shared" si="102"/>
        <v>548.92201467404516</v>
      </c>
      <c r="C394" s="9">
        <f t="shared" si="100"/>
        <v>297.87774619450948</v>
      </c>
      <c r="D394" s="9">
        <f t="shared" si="101"/>
        <v>4644.1634810891901</v>
      </c>
      <c r="E394" s="9">
        <f t="shared" si="84"/>
        <v>4051.7787877754499</v>
      </c>
      <c r="F394" s="9">
        <f t="shared" si="75"/>
        <v>146.01978943882696</v>
      </c>
      <c r="G394" s="9">
        <f t="shared" si="76"/>
        <v>42.409789117669085</v>
      </c>
      <c r="H394" s="9">
        <f t="shared" si="77"/>
        <v>1269.9742828883059</v>
      </c>
      <c r="I394" s="9">
        <f t="shared" si="78"/>
        <v>230.12581814754253</v>
      </c>
      <c r="J394" s="9">
        <f t="shared" si="79"/>
        <v>132.87431019583573</v>
      </c>
      <c r="K394" s="9">
        <f t="shared" si="80"/>
        <v>0.96889790968334999</v>
      </c>
      <c r="L394" s="9">
        <f t="shared" si="81"/>
        <v>2223.5765089966499</v>
      </c>
      <c r="M394" s="9">
        <f t="shared" si="82"/>
        <v>176.35003091418719</v>
      </c>
      <c r="N394" s="9">
        <f t="shared" si="83"/>
        <v>152.59868134135249</v>
      </c>
      <c r="Q394" s="6">
        <f t="shared" si="85"/>
        <v>0.92464031814365077</v>
      </c>
      <c r="R394" s="6">
        <f t="shared" si="86"/>
        <v>0.9475736176490247</v>
      </c>
      <c r="S394" s="6">
        <f t="shared" si="87"/>
        <v>1.0754247197904094</v>
      </c>
      <c r="T394" s="6">
        <f t="shared" si="88"/>
        <v>1.3146095705669707</v>
      </c>
      <c r="U394" s="6">
        <f t="shared" si="89"/>
        <v>0.82252161969870552</v>
      </c>
      <c r="V394" s="6">
        <f t="shared" si="90"/>
        <v>0.7579749948024147</v>
      </c>
      <c r="W394" s="6">
        <f t="shared" si="91"/>
        <v>1.182677401140948</v>
      </c>
      <c r="X394" s="6">
        <f t="shared" si="92"/>
        <v>1.1752151015305574</v>
      </c>
      <c r="Y394" s="6">
        <f t="shared" si="93"/>
        <v>1.0549847194278654</v>
      </c>
      <c r="Z394" s="6">
        <f t="shared" si="94"/>
        <v>0.52037898440298502</v>
      </c>
      <c r="AA394" s="6">
        <f t="shared" si="95"/>
        <v>1.1642320216006874</v>
      </c>
      <c r="AB394" s="6">
        <f t="shared" si="96"/>
        <v>1.4775226918965569</v>
      </c>
      <c r="AC394" s="6">
        <f t="shared" si="97"/>
        <v>1.0500657975720538</v>
      </c>
    </row>
    <row r="395" spans="1:29" x14ac:dyDescent="0.25">
      <c r="A395" s="3">
        <f t="shared" si="98"/>
        <v>42761</v>
      </c>
      <c r="B395" s="9">
        <f t="shared" si="102"/>
        <v>431.62765349420062</v>
      </c>
      <c r="C395" s="9">
        <f t="shared" si="100"/>
        <v>142.79813299681695</v>
      </c>
      <c r="D395" s="9">
        <f t="shared" si="101"/>
        <v>5517.6575955621856</v>
      </c>
      <c r="E395" s="9">
        <f t="shared" si="84"/>
        <v>4291.8524718388999</v>
      </c>
      <c r="F395" s="9">
        <f t="shared" si="75"/>
        <v>135.6860569622678</v>
      </c>
      <c r="G395" s="9">
        <f t="shared" si="76"/>
        <v>40.435651019107027</v>
      </c>
      <c r="H395" s="9">
        <f t="shared" si="77"/>
        <v>1585.6335706671293</v>
      </c>
      <c r="I395" s="9">
        <f t="shared" si="78"/>
        <v>208.67084759225006</v>
      </c>
      <c r="J395" s="9">
        <f t="shared" si="79"/>
        <v>158.88962401409609</v>
      </c>
      <c r="K395" s="9">
        <f t="shared" si="80"/>
        <v>0.80843818785167132</v>
      </c>
      <c r="L395" s="9">
        <f t="shared" si="81"/>
        <v>2374.2285519192546</v>
      </c>
      <c r="M395" s="9">
        <f t="shared" si="82"/>
        <v>108.89270988886771</v>
      </c>
      <c r="N395" s="9">
        <f t="shared" si="83"/>
        <v>198.99762680257442</v>
      </c>
      <c r="Q395" s="6">
        <f t="shared" si="85"/>
        <v>0.92468720097139989</v>
      </c>
      <c r="R395" s="6">
        <f t="shared" si="86"/>
        <v>0.94786808116023946</v>
      </c>
      <c r="S395" s="6">
        <f t="shared" si="87"/>
        <v>1.0754655327530511</v>
      </c>
      <c r="T395" s="6">
        <f t="shared" si="88"/>
        <v>1.3144262632321577</v>
      </c>
      <c r="U395" s="6">
        <f t="shared" si="89"/>
        <v>0.82267913209968946</v>
      </c>
      <c r="V395" s="6">
        <f t="shared" si="90"/>
        <v>0.75801003387089072</v>
      </c>
      <c r="W395" s="6">
        <f t="shared" si="91"/>
        <v>1.1825121619444841</v>
      </c>
      <c r="X395" s="6">
        <f t="shared" si="92"/>
        <v>1.1754502801252962</v>
      </c>
      <c r="Y395" s="6">
        <f t="shared" si="93"/>
        <v>1.0549045989149335</v>
      </c>
      <c r="Z395" s="6">
        <f t="shared" si="94"/>
        <v>0.52070269127335655</v>
      </c>
      <c r="AA395" s="6">
        <f t="shared" si="95"/>
        <v>1.1640970875447327</v>
      </c>
      <c r="AB395" s="6">
        <f t="shared" si="96"/>
        <v>1.4663640079438096</v>
      </c>
      <c r="AC395" s="6">
        <f t="shared" si="97"/>
        <v>1.0502054425306933</v>
      </c>
    </row>
    <row r="396" spans="1:29" x14ac:dyDescent="0.25">
      <c r="A396" s="3">
        <f t="shared" si="98"/>
        <v>42762</v>
      </c>
      <c r="B396" s="9">
        <f t="shared" si="102"/>
        <v>425.2429916053369</v>
      </c>
      <c r="C396" s="9">
        <f t="shared" si="100"/>
        <v>133.95621118404713</v>
      </c>
      <c r="D396" s="9">
        <f t="shared" si="101"/>
        <v>5257.17878953115</v>
      </c>
      <c r="E396" s="9">
        <f t="shared" si="84"/>
        <v>3910.6585273727978</v>
      </c>
      <c r="F396" s="9">
        <f t="shared" si="75"/>
        <v>122.04175691596041</v>
      </c>
      <c r="G396" s="9">
        <f t="shared" si="76"/>
        <v>40.16692330813585</v>
      </c>
      <c r="H396" s="9">
        <f t="shared" si="77"/>
        <v>1412.6221308859217</v>
      </c>
      <c r="I396" s="9">
        <f t="shared" si="78"/>
        <v>202.6968937646491</v>
      </c>
      <c r="J396" s="9">
        <f t="shared" si="79"/>
        <v>130.182658095753</v>
      </c>
      <c r="K396" s="9">
        <f t="shared" si="80"/>
        <v>0.59280443539466077</v>
      </c>
      <c r="L396" s="9">
        <f t="shared" si="81"/>
        <v>2571.7237152399666</v>
      </c>
      <c r="M396" s="9">
        <f t="shared" si="82"/>
        <v>56.114348654960907</v>
      </c>
      <c r="N396" s="9">
        <f t="shared" si="83"/>
        <v>164.83124241516956</v>
      </c>
      <c r="Q396" s="6">
        <f t="shared" si="85"/>
        <v>0.92489689088531291</v>
      </c>
      <c r="R396" s="6">
        <f t="shared" si="86"/>
        <v>0.94836683882487249</v>
      </c>
      <c r="S396" s="6">
        <f t="shared" si="87"/>
        <v>1.0754775059470805</v>
      </c>
      <c r="T396" s="6">
        <f t="shared" si="88"/>
        <v>1.314112701013201</v>
      </c>
      <c r="U396" s="6">
        <f t="shared" si="89"/>
        <v>0.82287660154441278</v>
      </c>
      <c r="V396" s="6">
        <f t="shared" si="90"/>
        <v>0.75801655924262423</v>
      </c>
      <c r="W396" s="6">
        <f t="shared" si="91"/>
        <v>1.1822496742383215</v>
      </c>
      <c r="X396" s="6">
        <f t="shared" si="92"/>
        <v>1.1756860720990052</v>
      </c>
      <c r="Y396" s="6">
        <f t="shared" si="93"/>
        <v>1.0549493996940795</v>
      </c>
      <c r="Z396" s="6">
        <f t="shared" si="94"/>
        <v>0.5210945965349657</v>
      </c>
      <c r="AA396" s="6">
        <f t="shared" si="95"/>
        <v>1.1639981746145214</v>
      </c>
      <c r="AB396" s="6">
        <f t="shared" si="96"/>
        <v>1.4566658154776257</v>
      </c>
      <c r="AC396" s="6">
        <f t="shared" si="97"/>
        <v>1.0503653486261564</v>
      </c>
    </row>
    <row r="397" spans="1:29" x14ac:dyDescent="0.25">
      <c r="A397" s="3">
        <f t="shared" si="98"/>
        <v>42763</v>
      </c>
      <c r="B397" s="9">
        <f t="shared" si="102"/>
        <v>425.83465708244569</v>
      </c>
      <c r="C397" s="9">
        <f t="shared" si="100"/>
        <v>111.06148182458917</v>
      </c>
      <c r="D397" s="9">
        <f t="shared" si="101"/>
        <v>4297.2443789937806</v>
      </c>
      <c r="E397" s="9">
        <f t="shared" si="84"/>
        <v>4693.5544221924729</v>
      </c>
      <c r="F397" s="9">
        <f t="shared" si="75"/>
        <v>119.24962124801114</v>
      </c>
      <c r="G397" s="9">
        <f t="shared" si="76"/>
        <v>33.649791506690484</v>
      </c>
      <c r="H397" s="9">
        <f t="shared" si="77"/>
        <v>1304.7234892089641</v>
      </c>
      <c r="I397" s="9">
        <f t="shared" si="78"/>
        <v>228.62970832215584</v>
      </c>
      <c r="J397" s="9">
        <f t="shared" si="79"/>
        <v>123.63371407974969</v>
      </c>
      <c r="K397" s="9">
        <f t="shared" si="80"/>
        <v>0.40695528916178053</v>
      </c>
      <c r="L397" s="9">
        <f t="shared" si="81"/>
        <v>1975.4122641772087</v>
      </c>
      <c r="M397" s="9">
        <f t="shared" si="82"/>
        <v>113.37957063662333</v>
      </c>
      <c r="N397" s="9">
        <f t="shared" si="83"/>
        <v>170.67972712920397</v>
      </c>
      <c r="Q397" s="6">
        <f t="shared" si="85"/>
        <v>0.92515423371191985</v>
      </c>
      <c r="R397" s="6">
        <f t="shared" si="86"/>
        <v>0.94869833991487273</v>
      </c>
      <c r="S397" s="6">
        <f t="shared" si="87"/>
        <v>1.0754788735630083</v>
      </c>
      <c r="T397" s="6">
        <f t="shared" si="88"/>
        <v>1.3140857094249796</v>
      </c>
      <c r="U397" s="6">
        <f t="shared" si="89"/>
        <v>0.82310226069062942</v>
      </c>
      <c r="V397" s="6">
        <f t="shared" si="90"/>
        <v>0.75801255008068469</v>
      </c>
      <c r="W397" s="6">
        <f t="shared" si="91"/>
        <v>1.1820032786756165</v>
      </c>
      <c r="X397" s="6">
        <f t="shared" si="92"/>
        <v>1.175905870549991</v>
      </c>
      <c r="Y397" s="6">
        <f t="shared" si="93"/>
        <v>1.0549628526108237</v>
      </c>
      <c r="Z397" s="6">
        <f t="shared" si="94"/>
        <v>0.52141560125243436</v>
      </c>
      <c r="AA397" s="6">
        <f t="shared" si="95"/>
        <v>1.1639531836390959</v>
      </c>
      <c r="AB397" s="6">
        <f t="shared" si="96"/>
        <v>1.4465348770388253</v>
      </c>
      <c r="AC397" s="6">
        <f t="shared" si="97"/>
        <v>1.0505011778409439</v>
      </c>
    </row>
    <row r="398" spans="1:29" x14ac:dyDescent="0.25">
      <c r="A398" s="7">
        <f t="shared" si="98"/>
        <v>42764</v>
      </c>
      <c r="B398" s="49">
        <f t="shared" si="102"/>
        <v>350.20418762549741</v>
      </c>
      <c r="C398" s="49">
        <f t="shared" si="100"/>
        <v>83.225707986862517</v>
      </c>
      <c r="D398" s="49">
        <f t="shared" si="101"/>
        <v>4072.516870410017</v>
      </c>
      <c r="E398" s="49">
        <f t="shared" si="84"/>
        <v>1864.8464778797984</v>
      </c>
      <c r="F398" s="49">
        <f t="shared" si="75"/>
        <v>58.736839698666657</v>
      </c>
      <c r="G398" s="49">
        <f t="shared" si="76"/>
        <v>33.335070920873598</v>
      </c>
      <c r="H398" s="49">
        <f t="shared" si="77"/>
        <v>1457.7905442793729</v>
      </c>
      <c r="I398" s="49">
        <f t="shared" si="78"/>
        <v>146.34459317995368</v>
      </c>
      <c r="J398" s="49">
        <f t="shared" si="79"/>
        <v>114.2809615262025</v>
      </c>
      <c r="K398" s="49">
        <f t="shared" si="80"/>
        <v>0.25475831197661364</v>
      </c>
      <c r="L398" s="49">
        <f t="shared" si="81"/>
        <v>1641.5936981488869</v>
      </c>
      <c r="M398" s="49">
        <f t="shared" si="82"/>
        <v>95.70267900188594</v>
      </c>
      <c r="N398" s="49">
        <f t="shared" si="83"/>
        <v>153.15506174389969</v>
      </c>
      <c r="O398" s="8"/>
      <c r="P398" s="8"/>
      <c r="Q398" s="8">
        <f t="shared" si="85"/>
        <v>0.9253065963194238</v>
      </c>
      <c r="R398" s="8">
        <f t="shared" si="86"/>
        <v>0.94878247739546884</v>
      </c>
      <c r="S398" s="8">
        <f t="shared" si="87"/>
        <v>1.0754623027070527</v>
      </c>
      <c r="T398" s="8">
        <f t="shared" si="88"/>
        <v>1.3140835974168916</v>
      </c>
      <c r="U398" s="8">
        <f t="shared" si="89"/>
        <v>0.82329088920364057</v>
      </c>
      <c r="V398" s="8">
        <f t="shared" si="90"/>
        <v>0.75800875994343631</v>
      </c>
      <c r="W398" s="8">
        <f t="shared" si="91"/>
        <v>1.18179293924687</v>
      </c>
      <c r="X398" s="8">
        <f t="shared" si="92"/>
        <v>1.1761003185701082</v>
      </c>
      <c r="Y398" s="8">
        <f t="shared" si="93"/>
        <v>1.054948528013077</v>
      </c>
      <c r="Z398" s="8">
        <f t="shared" si="94"/>
        <v>0.52160650467879888</v>
      </c>
      <c r="AA398" s="8">
        <f t="shared" si="95"/>
        <v>1.163983414948655</v>
      </c>
      <c r="AB398" s="8">
        <f t="shared" si="96"/>
        <v>1.4361239745004499</v>
      </c>
      <c r="AC398" s="8">
        <f t="shared" si="97"/>
        <v>1.0505482201273015</v>
      </c>
    </row>
    <row r="399" spans="1:29" x14ac:dyDescent="0.25">
      <c r="A399" s="7">
        <f t="shared" si="98"/>
        <v>42765</v>
      </c>
      <c r="B399" s="49">
        <f t="shared" si="102"/>
        <v>223.25588956833235</v>
      </c>
      <c r="C399" s="49">
        <f t="shared" si="100"/>
        <v>83.545812530709483</v>
      </c>
      <c r="D399" s="49">
        <f t="shared" si="101"/>
        <v>2267.903160725321</v>
      </c>
      <c r="E399" s="49">
        <f t="shared" si="84"/>
        <v>2051.5778833985296</v>
      </c>
      <c r="F399" s="49">
        <f t="shared" si="75"/>
        <v>41.041566327696394</v>
      </c>
      <c r="G399" s="49">
        <f t="shared" si="76"/>
        <v>33.827979166007566</v>
      </c>
      <c r="H399" s="49">
        <f t="shared" si="77"/>
        <v>890.94254541364774</v>
      </c>
      <c r="I399" s="49">
        <f t="shared" si="78"/>
        <v>86.627759199678181</v>
      </c>
      <c r="J399" s="49">
        <f t="shared" si="79"/>
        <v>125.40427983159442</v>
      </c>
      <c r="K399" s="49">
        <f t="shared" si="80"/>
        <v>0.35134095309612412</v>
      </c>
      <c r="L399" s="49">
        <f t="shared" si="81"/>
        <v>1043.1328836661942</v>
      </c>
      <c r="M399" s="49">
        <f t="shared" si="82"/>
        <v>78.826110564227733</v>
      </c>
      <c r="N399" s="49">
        <f t="shared" si="83"/>
        <v>98.633742039360442</v>
      </c>
      <c r="O399" s="8"/>
      <c r="P399" s="8"/>
      <c r="Q399" s="8">
        <f t="shared" si="85"/>
        <v>0.92538398922144649</v>
      </c>
      <c r="R399" s="8">
        <f t="shared" si="86"/>
        <v>0.94870382521483587</v>
      </c>
      <c r="S399" s="8">
        <f t="shared" si="87"/>
        <v>1.0754152977662008</v>
      </c>
      <c r="T399" s="8">
        <f t="shared" si="88"/>
        <v>1.314092245274298</v>
      </c>
      <c r="U399" s="8">
        <f t="shared" si="89"/>
        <v>0.82338841452698808</v>
      </c>
      <c r="V399" s="8">
        <f t="shared" si="90"/>
        <v>0.75800854055201239</v>
      </c>
      <c r="W399" s="8">
        <f t="shared" si="91"/>
        <v>1.1816852709457772</v>
      </c>
      <c r="X399" s="8">
        <f t="shared" si="92"/>
        <v>1.1762410051852623</v>
      </c>
      <c r="Y399" s="8">
        <f t="shared" si="93"/>
        <v>1.0549051083104621</v>
      </c>
      <c r="Z399" s="8">
        <f t="shared" si="94"/>
        <v>0.52165476876662942</v>
      </c>
      <c r="AA399" s="8">
        <f t="shared" si="95"/>
        <v>1.1640303799556622</v>
      </c>
      <c r="AB399" s="8">
        <f t="shared" si="96"/>
        <v>1.4259861495313615</v>
      </c>
      <c r="AC399" s="8">
        <f t="shared" si="97"/>
        <v>1.0505297562356355</v>
      </c>
    </row>
    <row r="400" spans="1:29" x14ac:dyDescent="0.25">
      <c r="A400" s="3">
        <f t="shared" si="98"/>
        <v>42766</v>
      </c>
      <c r="B400" s="9">
        <f t="shared" si="102"/>
        <v>268.63189808794573</v>
      </c>
      <c r="C400" s="9">
        <f t="shared" si="100"/>
        <v>84.616750946273342</v>
      </c>
      <c r="D400" s="9">
        <f t="shared" si="101"/>
        <v>2834.7429536948102</v>
      </c>
      <c r="E400" s="9">
        <f t="shared" si="84"/>
        <v>2280.5007121480307</v>
      </c>
      <c r="F400" s="9">
        <f t="shared" si="75"/>
        <v>112.11275705504819</v>
      </c>
      <c r="G400" s="9">
        <f t="shared" si="76"/>
        <v>36.365441956986025</v>
      </c>
      <c r="H400" s="9">
        <f t="shared" si="77"/>
        <v>569.79209259992751</v>
      </c>
      <c r="I400" s="9">
        <f t="shared" si="78"/>
        <v>76.199684867039224</v>
      </c>
      <c r="J400" s="9">
        <f t="shared" si="79"/>
        <v>115.22109866884841</v>
      </c>
      <c r="K400" s="9">
        <f t="shared" si="80"/>
        <v>8.3797357138408524E-2</v>
      </c>
      <c r="L400" s="9">
        <f t="shared" si="81"/>
        <v>1369.655801298773</v>
      </c>
      <c r="M400" s="9">
        <f t="shared" si="82"/>
        <v>0</v>
      </c>
      <c r="N400" s="9">
        <f t="shared" si="83"/>
        <v>139.7722639431577</v>
      </c>
      <c r="Q400" s="6">
        <f t="shared" si="85"/>
        <v>0.92538240224169188</v>
      </c>
      <c r="R400" s="6">
        <f t="shared" si="86"/>
        <v>0.94857801798951324</v>
      </c>
      <c r="S400" s="6">
        <f t="shared" si="87"/>
        <v>1.0753892467426855</v>
      </c>
      <c r="T400" s="6">
        <f t="shared" si="88"/>
        <v>1.3140726235726239</v>
      </c>
      <c r="U400" s="6">
        <f t="shared" si="89"/>
        <v>0.82334157288418897</v>
      </c>
      <c r="V400" s="6">
        <f t="shared" si="90"/>
        <v>0.75801055183226407</v>
      </c>
      <c r="W400" s="6">
        <f t="shared" si="91"/>
        <v>1.1817169428402869</v>
      </c>
      <c r="X400" s="6">
        <f t="shared" si="92"/>
        <v>1.1762636546474901</v>
      </c>
      <c r="Y400" s="6">
        <f t="shared" si="93"/>
        <v>1.0548302293425666</v>
      </c>
      <c r="Z400" s="6">
        <f t="shared" si="94"/>
        <v>0.52157561604662805</v>
      </c>
      <c r="AA400" s="6">
        <f t="shared" si="95"/>
        <v>1.1640680793350668</v>
      </c>
      <c r="AB400" s="6">
        <f t="shared" si="96"/>
        <v>1</v>
      </c>
      <c r="AC400" s="6">
        <f t="shared" si="97"/>
        <v>1.050495628852723</v>
      </c>
    </row>
    <row r="401" spans="1:29" x14ac:dyDescent="0.25">
      <c r="A401" s="3">
        <f t="shared" si="98"/>
        <v>42767</v>
      </c>
      <c r="B401" s="9">
        <f t="shared" si="102"/>
        <v>507.92325586514841</v>
      </c>
      <c r="C401" s="9">
        <f t="shared" si="100"/>
        <v>282.51641503956915</v>
      </c>
      <c r="D401" s="9">
        <f t="shared" si="101"/>
        <v>4994.1967788737356</v>
      </c>
      <c r="E401" s="9">
        <f t="shared" si="84"/>
        <v>5324.3238209427054</v>
      </c>
      <c r="F401" s="9">
        <f t="shared" si="75"/>
        <v>120.20328822816384</v>
      </c>
      <c r="G401" s="9">
        <f t="shared" si="76"/>
        <v>32.146744854357905</v>
      </c>
      <c r="H401" s="9">
        <f t="shared" si="77"/>
        <v>1501.0780814816767</v>
      </c>
      <c r="I401" s="9">
        <f t="shared" si="78"/>
        <v>270.67355474908823</v>
      </c>
      <c r="J401" s="9">
        <f t="shared" si="79"/>
        <v>140.15531062081874</v>
      </c>
      <c r="K401" s="9">
        <f t="shared" si="80"/>
        <v>0.50520445775438616</v>
      </c>
      <c r="L401" s="9">
        <f t="shared" si="81"/>
        <v>2588.6091924832399</v>
      </c>
      <c r="M401" s="9">
        <f t="shared" si="82"/>
        <v>249.73590410450072</v>
      </c>
      <c r="N401" s="9">
        <f t="shared" si="83"/>
        <v>160.29056568111181</v>
      </c>
      <c r="Q401" s="6">
        <f t="shared" si="85"/>
        <v>0.92531041256699786</v>
      </c>
      <c r="R401" s="6">
        <f t="shared" si="86"/>
        <v>0.94843075271252519</v>
      </c>
      <c r="S401" s="6">
        <f t="shared" si="87"/>
        <v>1.0753705805598499</v>
      </c>
      <c r="T401" s="6">
        <f t="shared" si="88"/>
        <v>1.314070708155793</v>
      </c>
      <c r="U401" s="6">
        <f t="shared" si="89"/>
        <v>0.82319861362710289</v>
      </c>
      <c r="V401" s="6">
        <f t="shared" si="90"/>
        <v>0.75800294043350214</v>
      </c>
      <c r="W401" s="6">
        <f t="shared" si="91"/>
        <v>1.1819751798971636</v>
      </c>
      <c r="X401" s="6">
        <f t="shared" si="92"/>
        <v>1.1761981203497514</v>
      </c>
      <c r="Y401" s="6">
        <f t="shared" si="93"/>
        <v>1.0547961484372108</v>
      </c>
      <c r="Z401" s="6">
        <f t="shared" si="94"/>
        <v>0.52142176456908074</v>
      </c>
      <c r="AA401" s="6">
        <f t="shared" si="95"/>
        <v>1.164164660855904</v>
      </c>
      <c r="AB401" s="6">
        <f t="shared" si="96"/>
        <v>1.4161375691849096</v>
      </c>
      <c r="AC401" s="6">
        <f t="shared" si="97"/>
        <v>1.0504059685978093</v>
      </c>
    </row>
    <row r="402" spans="1:29" x14ac:dyDescent="0.25">
      <c r="A402" s="3">
        <f t="shared" si="98"/>
        <v>42768</v>
      </c>
      <c r="B402" s="9">
        <f t="shared" si="102"/>
        <v>399.35276311485404</v>
      </c>
      <c r="C402" s="9">
        <f t="shared" si="100"/>
        <v>135.41460216116008</v>
      </c>
      <c r="D402" s="9">
        <f t="shared" si="101"/>
        <v>5933.5361719084458</v>
      </c>
      <c r="E402" s="9">
        <f t="shared" si="84"/>
        <v>5639.6088256553194</v>
      </c>
      <c r="F402" s="9">
        <f t="shared" si="75"/>
        <v>111.67824928303041</v>
      </c>
      <c r="G402" s="9">
        <f t="shared" si="76"/>
        <v>30.650171085641496</v>
      </c>
      <c r="H402" s="9">
        <f t="shared" si="77"/>
        <v>1874.3991003841977</v>
      </c>
      <c r="I402" s="9">
        <f t="shared" si="78"/>
        <v>245.40770235093763</v>
      </c>
      <c r="J402" s="9">
        <f t="shared" si="79"/>
        <v>167.61250922686051</v>
      </c>
      <c r="K402" s="9">
        <f t="shared" si="80"/>
        <v>0.42136242285479553</v>
      </c>
      <c r="L402" s="9">
        <f t="shared" si="81"/>
        <v>2764.0905698716724</v>
      </c>
      <c r="M402" s="9">
        <f t="shared" si="82"/>
        <v>153.18061291759577</v>
      </c>
      <c r="N402" s="9">
        <f t="shared" si="83"/>
        <v>209.00706945394114</v>
      </c>
      <c r="Q402" s="6">
        <f t="shared" si="85"/>
        <v>0.92522515617785772</v>
      </c>
      <c r="R402" s="6">
        <f t="shared" si="86"/>
        <v>0.94829392597295759</v>
      </c>
      <c r="S402" s="6">
        <f t="shared" si="87"/>
        <v>1.0753723059366258</v>
      </c>
      <c r="T402" s="6">
        <f t="shared" si="88"/>
        <v>1.3140267198511033</v>
      </c>
      <c r="U402" s="6">
        <f t="shared" si="89"/>
        <v>0.82306356145411763</v>
      </c>
      <c r="V402" s="6">
        <f t="shared" si="90"/>
        <v>0.75799870443926809</v>
      </c>
      <c r="W402" s="6">
        <f t="shared" si="91"/>
        <v>1.1821136579465676</v>
      </c>
      <c r="X402" s="6">
        <f t="shared" si="92"/>
        <v>1.1760516870591939</v>
      </c>
      <c r="Y402" s="6">
        <f t="shared" si="93"/>
        <v>1.0548990235636191</v>
      </c>
      <c r="Z402" s="6">
        <f t="shared" si="94"/>
        <v>0.52120549126274729</v>
      </c>
      <c r="AA402" s="6">
        <f t="shared" si="95"/>
        <v>1.1642057659685985</v>
      </c>
      <c r="AB402" s="6">
        <f t="shared" si="96"/>
        <v>1.4067113682259063</v>
      </c>
      <c r="AC402" s="6">
        <f t="shared" si="97"/>
        <v>1.0502993066409636</v>
      </c>
    </row>
    <row r="403" spans="1:29" x14ac:dyDescent="0.25">
      <c r="A403" s="3">
        <f t="shared" si="98"/>
        <v>42769</v>
      </c>
      <c r="B403" s="9">
        <f t="shared" si="102"/>
        <v>393.41530059660903</v>
      </c>
      <c r="C403" s="9">
        <f t="shared" si="100"/>
        <v>127.01745556044305</v>
      </c>
      <c r="D403" s="9">
        <f t="shared" si="101"/>
        <v>5653.4576643512692</v>
      </c>
      <c r="E403" s="9">
        <f t="shared" si="84"/>
        <v>5138.6316327409841</v>
      </c>
      <c r="F403" s="9">
        <f t="shared" si="75"/>
        <v>100.43796900878128</v>
      </c>
      <c r="G403" s="9">
        <f t="shared" si="76"/>
        <v>30.446431875593007</v>
      </c>
      <c r="H403" s="9">
        <f t="shared" si="77"/>
        <v>1669.995793521425</v>
      </c>
      <c r="I403" s="9">
        <f t="shared" si="78"/>
        <v>238.35868996635449</v>
      </c>
      <c r="J403" s="9">
        <f t="shared" si="79"/>
        <v>137.33628757196325</v>
      </c>
      <c r="K403" s="9">
        <f t="shared" si="80"/>
        <v>0.30889547515235061</v>
      </c>
      <c r="L403" s="9">
        <f t="shared" si="81"/>
        <v>2994.0570313011026</v>
      </c>
      <c r="M403" s="9">
        <f t="shared" si="82"/>
        <v>78.412798046244234</v>
      </c>
      <c r="N403" s="9">
        <f t="shared" si="83"/>
        <v>173.11327767527575</v>
      </c>
      <c r="Q403" s="6">
        <f t="shared" si="85"/>
        <v>0.92515410803462039</v>
      </c>
      <c r="R403" s="6">
        <f t="shared" si="86"/>
        <v>0.94820131472611835</v>
      </c>
      <c r="S403" s="6">
        <f t="shared" si="87"/>
        <v>1.0753786185870731</v>
      </c>
      <c r="T403" s="6">
        <f t="shared" si="88"/>
        <v>1.3140067323119478</v>
      </c>
      <c r="U403" s="6">
        <f t="shared" si="89"/>
        <v>0.82298035973002437</v>
      </c>
      <c r="V403" s="6">
        <f t="shared" si="90"/>
        <v>0.75799761017359402</v>
      </c>
      <c r="W403" s="6">
        <f t="shared" si="91"/>
        <v>1.1821956891430634</v>
      </c>
      <c r="X403" s="6">
        <f t="shared" si="92"/>
        <v>1.175936569817948</v>
      </c>
      <c r="Y403" s="6">
        <f t="shared" si="93"/>
        <v>1.0549507098783355</v>
      </c>
      <c r="Z403" s="6">
        <f t="shared" si="94"/>
        <v>0.52107483802259813</v>
      </c>
      <c r="AA403" s="6">
        <f t="shared" si="95"/>
        <v>1.1642218849398167</v>
      </c>
      <c r="AB403" s="6">
        <f t="shared" si="96"/>
        <v>1.3973751798919256</v>
      </c>
      <c r="AC403" s="6">
        <f t="shared" si="97"/>
        <v>1.0502455428883184</v>
      </c>
    </row>
    <row r="404" spans="1:29" x14ac:dyDescent="0.25">
      <c r="A404" s="3">
        <f t="shared" si="98"/>
        <v>42770</v>
      </c>
      <c r="B404" s="9">
        <f t="shared" si="102"/>
        <v>393.94080923138841</v>
      </c>
      <c r="C404" s="9">
        <f t="shared" si="100"/>
        <v>105.30407736837135</v>
      </c>
      <c r="D404" s="9">
        <f t="shared" si="101"/>
        <v>4621.2022182861319</v>
      </c>
      <c r="E404" s="9">
        <f t="shared" si="84"/>
        <v>6167.4422122343076</v>
      </c>
      <c r="F404" s="9">
        <f t="shared" si="75"/>
        <v>98.135186042995386</v>
      </c>
      <c r="G404" s="9">
        <f t="shared" si="76"/>
        <v>25.506452160296156</v>
      </c>
      <c r="H404" s="9">
        <f t="shared" si="77"/>
        <v>1542.4860465890192</v>
      </c>
      <c r="I404" s="9">
        <f t="shared" si="78"/>
        <v>268.83584052343889</v>
      </c>
      <c r="J404" s="9">
        <f t="shared" si="79"/>
        <v>130.42956630829789</v>
      </c>
      <c r="K404" s="9">
        <f t="shared" si="80"/>
        <v>0.21203032976041697</v>
      </c>
      <c r="L404" s="9">
        <f t="shared" si="81"/>
        <v>2299.8077898778815</v>
      </c>
      <c r="M404" s="9">
        <f t="shared" si="82"/>
        <v>157.39338116721171</v>
      </c>
      <c r="N404" s="9">
        <f t="shared" si="83"/>
        <v>179.25378433083549</v>
      </c>
      <c r="Q404" s="6">
        <f t="shared" si="85"/>
        <v>0.92510274276505799</v>
      </c>
      <c r="R404" s="6">
        <f t="shared" si="86"/>
        <v>0.94816020494566178</v>
      </c>
      <c r="S404" s="6">
        <f t="shared" si="87"/>
        <v>1.0753873437768526</v>
      </c>
      <c r="T404" s="6">
        <f t="shared" si="88"/>
        <v>1.3140237989087482</v>
      </c>
      <c r="U404" s="6">
        <f t="shared" si="89"/>
        <v>0.82293918434254232</v>
      </c>
      <c r="V404" s="6">
        <f t="shared" si="90"/>
        <v>0.75799733128286362</v>
      </c>
      <c r="W404" s="6">
        <f t="shared" si="91"/>
        <v>1.1822321429379701</v>
      </c>
      <c r="X404" s="6">
        <f t="shared" si="92"/>
        <v>1.1758569894365158</v>
      </c>
      <c r="Y404" s="6">
        <f t="shared" si="93"/>
        <v>1.0549676298179034</v>
      </c>
      <c r="Z404" s="6">
        <f t="shared" si="94"/>
        <v>0.52101627723562205</v>
      </c>
      <c r="AA404" s="6">
        <f t="shared" si="95"/>
        <v>1.1642166202890254</v>
      </c>
      <c r="AB404" s="6">
        <f t="shared" si="96"/>
        <v>1.3881987758769239</v>
      </c>
      <c r="AC404" s="6">
        <f t="shared" si="97"/>
        <v>1.0502347721422181</v>
      </c>
    </row>
    <row r="405" spans="1:29" x14ac:dyDescent="0.25">
      <c r="A405" s="7">
        <f t="shared" si="98"/>
        <v>42771</v>
      </c>
      <c r="B405" s="49">
        <f t="shared" si="102"/>
        <v>323.96495570329614</v>
      </c>
      <c r="C405" s="49">
        <f t="shared" si="100"/>
        <v>78.911681435899766</v>
      </c>
      <c r="D405" s="49">
        <f t="shared" si="101"/>
        <v>4379.5708417134911</v>
      </c>
      <c r="E405" s="49">
        <f t="shared" si="84"/>
        <v>2450.5245473381719</v>
      </c>
      <c r="F405" s="49">
        <f t="shared" si="75"/>
        <v>48.336402585281427</v>
      </c>
      <c r="G405" s="49">
        <f t="shared" si="76"/>
        <v>25.267885529758495</v>
      </c>
      <c r="H405" s="49">
        <f t="shared" si="77"/>
        <v>1723.4506373359488</v>
      </c>
      <c r="I405" s="49">
        <f t="shared" si="78"/>
        <v>172.07437163564961</v>
      </c>
      <c r="J405" s="49">
        <f t="shared" si="79"/>
        <v>120.56215043471191</v>
      </c>
      <c r="K405" s="49">
        <f t="shared" si="80"/>
        <v>0.13273232280944103</v>
      </c>
      <c r="L405" s="49">
        <f t="shared" si="81"/>
        <v>1911.1349335038967</v>
      </c>
      <c r="M405" s="49">
        <f t="shared" si="82"/>
        <v>131.99506137832378</v>
      </c>
      <c r="N405" s="49">
        <f t="shared" si="83"/>
        <v>160.85172610087207</v>
      </c>
      <c r="O405" s="8"/>
      <c r="P405" s="8"/>
      <c r="Q405" s="8">
        <f t="shared" si="85"/>
        <v>0.92507447697838185</v>
      </c>
      <c r="R405" s="8">
        <f t="shared" si="86"/>
        <v>0.94816473592938688</v>
      </c>
      <c r="S405" s="8">
        <f t="shared" si="87"/>
        <v>1.0753966112539541</v>
      </c>
      <c r="T405" s="8">
        <f t="shared" si="88"/>
        <v>1.3140623511937826</v>
      </c>
      <c r="U405" s="8">
        <f t="shared" si="89"/>
        <v>0.82293161895086908</v>
      </c>
      <c r="V405" s="8">
        <f t="shared" si="90"/>
        <v>0.75799705330569345</v>
      </c>
      <c r="W405" s="8">
        <f t="shared" si="91"/>
        <v>1.1822347483999489</v>
      </c>
      <c r="X405" s="8">
        <f t="shared" si="92"/>
        <v>1.1758163926429255</v>
      </c>
      <c r="Y405" s="8">
        <f t="shared" si="93"/>
        <v>1.054962688663319</v>
      </c>
      <c r="Z405" s="8">
        <f t="shared" si="94"/>
        <v>0.52101272684529965</v>
      </c>
      <c r="AA405" s="8">
        <f t="shared" si="95"/>
        <v>1.1641948526355534</v>
      </c>
      <c r="AB405" s="8">
        <f t="shared" si="96"/>
        <v>1.3792201300417375</v>
      </c>
      <c r="AC405" s="8">
        <f t="shared" si="97"/>
        <v>1.0502540645365184</v>
      </c>
    </row>
    <row r="406" spans="1:29" x14ac:dyDescent="0.25">
      <c r="A406" s="7">
        <f t="shared" si="98"/>
        <v>42772</v>
      </c>
      <c r="B406" s="49">
        <f t="shared" si="102"/>
        <v>206.52685766303128</v>
      </c>
      <c r="C406" s="49">
        <f t="shared" si="100"/>
        <v>79.218031778365955</v>
      </c>
      <c r="D406" s="49">
        <f t="shared" si="101"/>
        <v>2438.9156293684773</v>
      </c>
      <c r="E406" s="49">
        <f t="shared" si="84"/>
        <v>2695.9925072333945</v>
      </c>
      <c r="F406" s="49">
        <f t="shared" si="75"/>
        <v>33.775103370614971</v>
      </c>
      <c r="G406" s="49">
        <f t="shared" si="76"/>
        <v>25.641512953490903</v>
      </c>
      <c r="H406" s="49">
        <f t="shared" si="77"/>
        <v>1053.2818462054647</v>
      </c>
      <c r="I406" s="49">
        <f t="shared" si="78"/>
        <v>101.8580776968938</v>
      </c>
      <c r="J406" s="49">
        <f t="shared" si="79"/>
        <v>132.29505654557204</v>
      </c>
      <c r="K406" s="49">
        <f t="shared" si="80"/>
        <v>0.18306528516877235</v>
      </c>
      <c r="L406" s="49">
        <f t="shared" si="81"/>
        <v>1214.3800720253714</v>
      </c>
      <c r="M406" s="49">
        <f t="shared" si="82"/>
        <v>108.02795091808211</v>
      </c>
      <c r="N406" s="49">
        <f t="shared" si="83"/>
        <v>103.59349525635447</v>
      </c>
      <c r="O406" s="8"/>
      <c r="P406" s="8"/>
      <c r="Q406" s="8">
        <f t="shared" si="85"/>
        <v>0.92506790330303568</v>
      </c>
      <c r="R406" s="8">
        <f t="shared" si="86"/>
        <v>0.9481987113267617</v>
      </c>
      <c r="S406" s="8">
        <f t="shared" si="87"/>
        <v>1.0754055427077684</v>
      </c>
      <c r="T406" s="8">
        <f t="shared" si="88"/>
        <v>1.3141068292115548</v>
      </c>
      <c r="U406" s="8">
        <f t="shared" si="89"/>
        <v>0.82294869306248331</v>
      </c>
      <c r="V406" s="8">
        <f t="shared" si="90"/>
        <v>0.75799718415509354</v>
      </c>
      <c r="W406" s="8">
        <f t="shared" si="91"/>
        <v>1.1822107403305631</v>
      </c>
      <c r="X406" s="8">
        <f t="shared" si="92"/>
        <v>1.1758133725023352</v>
      </c>
      <c r="Y406" s="8">
        <f t="shared" si="93"/>
        <v>1.0549484971584004</v>
      </c>
      <c r="Z406" s="8">
        <f t="shared" si="94"/>
        <v>0.5210473858955097</v>
      </c>
      <c r="AA406" s="8">
        <f t="shared" si="95"/>
        <v>1.1641662256464507</v>
      </c>
      <c r="AB406" s="8">
        <f t="shared" si="96"/>
        <v>1.3704589779304237</v>
      </c>
      <c r="AC406" s="8">
        <f t="shared" si="97"/>
        <v>1.0502845488211814</v>
      </c>
    </row>
    <row r="407" spans="1:29" x14ac:dyDescent="0.25">
      <c r="A407" s="3">
        <f t="shared" si="98"/>
        <v>42773</v>
      </c>
      <c r="B407" s="9">
        <f t="shared" si="102"/>
        <v>248.50588878739489</v>
      </c>
      <c r="C407" s="9">
        <f t="shared" si="100"/>
        <v>80.237705032367842</v>
      </c>
      <c r="D407" s="9">
        <f t="shared" si="101"/>
        <v>3048.5182166244299</v>
      </c>
      <c r="E407" s="9">
        <f t="shared" si="84"/>
        <v>2996.8436658106411</v>
      </c>
      <c r="F407" s="9">
        <f t="shared" si="75"/>
        <v>92.266565738859782</v>
      </c>
      <c r="G407" s="9">
        <f t="shared" si="76"/>
        <v>27.564972056040343</v>
      </c>
      <c r="H407" s="9">
        <f t="shared" si="77"/>
        <v>673.59236060770093</v>
      </c>
      <c r="I407" s="9">
        <f t="shared" si="78"/>
        <v>89.598655051898646</v>
      </c>
      <c r="J407" s="9">
        <f t="shared" si="79"/>
        <v>121.55071135736245</v>
      </c>
      <c r="K407" s="9">
        <f t="shared" si="80"/>
        <v>4.3667114726161416E-2</v>
      </c>
      <c r="L407" s="9">
        <f t="shared" si="81"/>
        <v>1594.4699077149378</v>
      </c>
      <c r="M407" s="9">
        <f t="shared" si="82"/>
        <v>0</v>
      </c>
      <c r="N407" s="9">
        <f t="shared" si="83"/>
        <v>146.80472171252063</v>
      </c>
      <c r="Q407" s="6">
        <f t="shared" si="85"/>
        <v>0.92507959983977073</v>
      </c>
      <c r="R407" s="6">
        <f t="shared" si="86"/>
        <v>0.94824847485947628</v>
      </c>
      <c r="S407" s="6">
        <f t="shared" si="87"/>
        <v>1.0754125740575471</v>
      </c>
      <c r="T407" s="6">
        <f t="shared" si="88"/>
        <v>1.3141165226771092</v>
      </c>
      <c r="U407" s="6">
        <f t="shared" si="89"/>
        <v>0.82298007972059961</v>
      </c>
      <c r="V407" s="6">
        <f t="shared" si="90"/>
        <v>0.75799909399272247</v>
      </c>
      <c r="W407" s="6">
        <f t="shared" si="91"/>
        <v>1.1821721806179144</v>
      </c>
      <c r="X407" s="6">
        <f t="shared" si="92"/>
        <v>1.1758402309437272</v>
      </c>
      <c r="Y407" s="6">
        <f t="shared" si="93"/>
        <v>1.0549344934360128</v>
      </c>
      <c r="Z407" s="6">
        <f t="shared" si="94"/>
        <v>0.52110372232904933</v>
      </c>
      <c r="AA407" s="6">
        <f t="shared" si="95"/>
        <v>1.1641391261972427</v>
      </c>
      <c r="AB407" s="6">
        <f t="shared" si="96"/>
        <v>1</v>
      </c>
      <c r="AC407" s="6">
        <f t="shared" si="97"/>
        <v>1.0503136857840614</v>
      </c>
    </row>
    <row r="408" spans="1:29" x14ac:dyDescent="0.25">
      <c r="A408" s="3">
        <f t="shared" si="98"/>
        <v>42774</v>
      </c>
      <c r="B408" s="9">
        <f t="shared" si="102"/>
        <v>469.88219962671053</v>
      </c>
      <c r="C408" s="9">
        <f t="shared" si="100"/>
        <v>267.91171521405931</v>
      </c>
      <c r="D408" s="9">
        <f t="shared" si="101"/>
        <v>5370.8437806477114</v>
      </c>
      <c r="E408" s="9">
        <f t="shared" si="84"/>
        <v>6996.8827080709898</v>
      </c>
      <c r="F408" s="9">
        <f t="shared" si="75"/>
        <v>98.929389176232831</v>
      </c>
      <c r="G408" s="9">
        <f t="shared" si="76"/>
        <v>24.36730586687305</v>
      </c>
      <c r="H408" s="9">
        <f t="shared" si="77"/>
        <v>1774.4642867990262</v>
      </c>
      <c r="I408" s="9">
        <f t="shared" si="78"/>
        <v>318.28069578464101</v>
      </c>
      <c r="J408" s="9">
        <f t="shared" si="79"/>
        <v>147.8532872697503</v>
      </c>
      <c r="K408" s="9">
        <f t="shared" si="80"/>
        <v>0.26329491619710566</v>
      </c>
      <c r="L408" s="9">
        <f t="shared" si="81"/>
        <v>3013.4501574618134</v>
      </c>
      <c r="M408" s="9">
        <f t="shared" si="82"/>
        <v>340.1278059888769</v>
      </c>
      <c r="N408" s="9">
        <f t="shared" si="83"/>
        <v>168.35946980543645</v>
      </c>
      <c r="Q408" s="6">
        <f t="shared" si="85"/>
        <v>0.92510471651146919</v>
      </c>
      <c r="R408" s="6">
        <f t="shared" si="86"/>
        <v>0.94830495133012249</v>
      </c>
      <c r="S408" s="6">
        <f t="shared" si="87"/>
        <v>1.0754169325820828</v>
      </c>
      <c r="T408" s="6">
        <f t="shared" si="88"/>
        <v>1.3141354552007971</v>
      </c>
      <c r="U408" s="6">
        <f t="shared" si="89"/>
        <v>0.82301732868114252</v>
      </c>
      <c r="V408" s="6">
        <f t="shared" si="90"/>
        <v>0.75800227915050467</v>
      </c>
      <c r="W408" s="6">
        <f t="shared" si="91"/>
        <v>1.182126572021821</v>
      </c>
      <c r="X408" s="6">
        <f t="shared" si="92"/>
        <v>1.1758839761042934</v>
      </c>
      <c r="Y408" s="6">
        <f t="shared" si="93"/>
        <v>1.0549246162334722</v>
      </c>
      <c r="Z408" s="6">
        <f t="shared" si="94"/>
        <v>0.52116506922255035</v>
      </c>
      <c r="AA408" s="6">
        <f t="shared" si="95"/>
        <v>1.1641193912979293</v>
      </c>
      <c r="AB408" s="6">
        <f t="shared" si="96"/>
        <v>1.361949965538604</v>
      </c>
      <c r="AC408" s="6">
        <f t="shared" si="97"/>
        <v>1.0503392329426127</v>
      </c>
    </row>
    <row r="409" spans="1:29" x14ac:dyDescent="0.25">
      <c r="A409" s="3">
        <f t="shared" si="98"/>
        <v>42775</v>
      </c>
      <c r="B409" s="9">
        <f t="shared" si="102"/>
        <v>369.45637176453715</v>
      </c>
      <c r="C409" s="9">
        <f t="shared" si="100"/>
        <v>128.42141151607487</v>
      </c>
      <c r="D409" s="9">
        <f t="shared" si="101"/>
        <v>6381.0219689527366</v>
      </c>
      <c r="E409" s="9">
        <f t="shared" si="84"/>
        <v>7411.0189237424547</v>
      </c>
      <c r="F409" s="9">
        <f t="shared" si="75"/>
        <v>91.917088676085868</v>
      </c>
      <c r="G409" s="9">
        <f t="shared" si="76"/>
        <v>23.232959272836077</v>
      </c>
      <c r="H409" s="9">
        <f t="shared" si="77"/>
        <v>2215.7032350232889</v>
      </c>
      <c r="I409" s="9">
        <f t="shared" si="78"/>
        <v>288.58270959077532</v>
      </c>
      <c r="J409" s="9">
        <f t="shared" si="79"/>
        <v>176.81784239727338</v>
      </c>
      <c r="K409" s="9">
        <f t="shared" si="80"/>
        <v>0.21962303531805402</v>
      </c>
      <c r="L409" s="9">
        <f t="shared" si="81"/>
        <v>3217.709194522949</v>
      </c>
      <c r="M409" s="9">
        <f t="shared" si="82"/>
        <v>207.35979469429685</v>
      </c>
      <c r="N409" s="9">
        <f t="shared" si="83"/>
        <v>219.53240714737063</v>
      </c>
      <c r="Q409" s="6">
        <f t="shared" si="85"/>
        <v>0.9251378878234563</v>
      </c>
      <c r="R409" s="6">
        <f t="shared" si="86"/>
        <v>0.94835718945020087</v>
      </c>
      <c r="S409" s="6">
        <f t="shared" si="87"/>
        <v>1.0754163763529165</v>
      </c>
      <c r="T409" s="6">
        <f t="shared" si="88"/>
        <v>1.3141015898174992</v>
      </c>
      <c r="U409" s="6">
        <f t="shared" si="89"/>
        <v>0.82305273646560229</v>
      </c>
      <c r="V409" s="6">
        <f t="shared" si="90"/>
        <v>0.75800422803251111</v>
      </c>
      <c r="W409" s="6">
        <f t="shared" si="91"/>
        <v>1.1820872270847407</v>
      </c>
      <c r="X409" s="6">
        <f t="shared" si="92"/>
        <v>1.1759317528595603</v>
      </c>
      <c r="Y409" s="6">
        <f t="shared" si="93"/>
        <v>1.0549203231481585</v>
      </c>
      <c r="Z409" s="6">
        <f t="shared" si="94"/>
        <v>0.52122121813823363</v>
      </c>
      <c r="AA409" s="6">
        <f t="shared" si="95"/>
        <v>1.164111346276304</v>
      </c>
      <c r="AB409" s="6">
        <f t="shared" si="96"/>
        <v>1.3536947707987501</v>
      </c>
      <c r="AC409" s="6">
        <f t="shared" si="97"/>
        <v>1.0503587640405099</v>
      </c>
    </row>
    <row r="410" spans="1:29" x14ac:dyDescent="0.25">
      <c r="A410" s="3">
        <f t="shared" si="98"/>
        <v>42776</v>
      </c>
      <c r="B410" s="9">
        <f t="shared" si="102"/>
        <v>363.97606502447536</v>
      </c>
      <c r="C410" s="9">
        <f t="shared" si="100"/>
        <v>120.46235468716645</v>
      </c>
      <c r="D410" s="9">
        <f t="shared" si="101"/>
        <v>6079.8011050021878</v>
      </c>
      <c r="E410" s="9">
        <f t="shared" si="84"/>
        <v>6752.5648282800703</v>
      </c>
      <c r="F410" s="9">
        <f t="shared" si="75"/>
        <v>82.668425527990863</v>
      </c>
      <c r="G410" s="9">
        <f t="shared" si="76"/>
        <v>23.078511463984555</v>
      </c>
      <c r="H410" s="9">
        <f t="shared" si="77"/>
        <v>1974.0300082763297</v>
      </c>
      <c r="I410" s="9">
        <f t="shared" si="78"/>
        <v>280.30174947360035</v>
      </c>
      <c r="J410" s="9">
        <f t="shared" si="79"/>
        <v>144.87899511594216</v>
      </c>
      <c r="K410" s="9">
        <f t="shared" si="80"/>
        <v>0.16101431659360416</v>
      </c>
      <c r="L410" s="9">
        <f t="shared" si="81"/>
        <v>3485.4188109256406</v>
      </c>
      <c r="M410" s="9">
        <f t="shared" si="82"/>
        <v>105.51594395473644</v>
      </c>
      <c r="N410" s="9">
        <f t="shared" si="83"/>
        <v>181.83294423436865</v>
      </c>
      <c r="Q410" s="6">
        <f t="shared" si="85"/>
        <v>0.92517007974146037</v>
      </c>
      <c r="R410" s="6">
        <f t="shared" si="86"/>
        <v>0.94839212575662668</v>
      </c>
      <c r="S410" s="6">
        <f t="shared" si="87"/>
        <v>1.0754128651814785</v>
      </c>
      <c r="T410" s="6">
        <f t="shared" si="88"/>
        <v>1.3140783988593092</v>
      </c>
      <c r="U410" s="6">
        <f t="shared" si="89"/>
        <v>0.82307942249173882</v>
      </c>
      <c r="V410" s="6">
        <f t="shared" si="90"/>
        <v>0.75800381332976985</v>
      </c>
      <c r="W410" s="6">
        <f t="shared" si="91"/>
        <v>1.1820568745947588</v>
      </c>
      <c r="X410" s="6">
        <f t="shared" si="92"/>
        <v>1.1759661437691504</v>
      </c>
      <c r="Y410" s="6">
        <f t="shared" si="93"/>
        <v>1.0549214463076744</v>
      </c>
      <c r="Z410" s="6">
        <f t="shared" si="94"/>
        <v>0.52125825577143903</v>
      </c>
      <c r="AA410" s="6">
        <f t="shared" si="95"/>
        <v>1.1641123647571305</v>
      </c>
      <c r="AB410" s="6">
        <f t="shared" si="96"/>
        <v>1.3456469681455319</v>
      </c>
      <c r="AC410" s="6">
        <f t="shared" si="97"/>
        <v>1.0503697155769252</v>
      </c>
    </row>
    <row r="411" spans="1:29" x14ac:dyDescent="0.25">
      <c r="A411" s="3">
        <f t="shared" si="98"/>
        <v>42777</v>
      </c>
      <c r="B411" s="9">
        <f t="shared" si="102"/>
        <v>364.46993704995219</v>
      </c>
      <c r="C411" s="9">
        <f t="shared" si="100"/>
        <v>99.86974798744555</v>
      </c>
      <c r="D411" s="9">
        <f t="shared" si="101"/>
        <v>4969.6789811465651</v>
      </c>
      <c r="E411" s="9">
        <f t="shared" si="84"/>
        <v>8104.4874761278979</v>
      </c>
      <c r="F411" s="9">
        <f t="shared" si="75"/>
        <v>80.774473959487935</v>
      </c>
      <c r="G411" s="9">
        <f t="shared" si="76"/>
        <v>19.333964780373794</v>
      </c>
      <c r="H411" s="9">
        <f t="shared" si="77"/>
        <v>1823.2849931399003</v>
      </c>
      <c r="I411" s="9">
        <f t="shared" si="78"/>
        <v>316.14722478034753</v>
      </c>
      <c r="J411" s="9">
        <f t="shared" si="79"/>
        <v>137.59268630637047</v>
      </c>
      <c r="K411" s="9">
        <f t="shared" si="80"/>
        <v>0.11052503848454924</v>
      </c>
      <c r="L411" s="9">
        <f t="shared" si="81"/>
        <v>2677.2534430030032</v>
      </c>
      <c r="M411" s="9">
        <f t="shared" si="82"/>
        <v>210.54780961991213</v>
      </c>
      <c r="N411" s="9">
        <f t="shared" si="83"/>
        <v>188.2828023774137</v>
      </c>
      <c r="Q411" s="6">
        <f t="shared" si="85"/>
        <v>0.92518959323118521</v>
      </c>
      <c r="R411" s="6">
        <f t="shared" si="86"/>
        <v>0.94839393196603772</v>
      </c>
      <c r="S411" s="6">
        <f t="shared" si="87"/>
        <v>1.0754082479839355</v>
      </c>
      <c r="T411" s="6">
        <f t="shared" si="88"/>
        <v>1.3140759487054599</v>
      </c>
      <c r="U411" s="6">
        <f t="shared" si="89"/>
        <v>0.82309390970226204</v>
      </c>
      <c r="V411" s="6">
        <f t="shared" si="90"/>
        <v>0.75800290290742289</v>
      </c>
      <c r="W411" s="6">
        <f t="shared" si="91"/>
        <v>1.1820431031916474</v>
      </c>
      <c r="X411" s="6">
        <f t="shared" si="92"/>
        <v>1.1759861488884467</v>
      </c>
      <c r="Y411" s="6">
        <f t="shared" si="93"/>
        <v>1.0549194496372167</v>
      </c>
      <c r="Z411" s="6">
        <f t="shared" si="94"/>
        <v>0.52126994571690133</v>
      </c>
      <c r="AA411" s="6">
        <f t="shared" si="95"/>
        <v>1.1641205211958883</v>
      </c>
      <c r="AB411" s="6">
        <f t="shared" si="96"/>
        <v>1.3377170504789535</v>
      </c>
      <c r="AC411" s="6">
        <f t="shared" si="97"/>
        <v>1.0503700275019803</v>
      </c>
    </row>
    <row r="412" spans="1:29" x14ac:dyDescent="0.25">
      <c r="A412" s="7">
        <f t="shared" si="98"/>
        <v>42778</v>
      </c>
      <c r="B412" s="49">
        <f t="shared" si="102"/>
        <v>299.72982382008377</v>
      </c>
      <c r="C412" s="49">
        <f t="shared" si="100"/>
        <v>74.837644024824016</v>
      </c>
      <c r="D412" s="49">
        <f t="shared" si="101"/>
        <v>4709.8045122567219</v>
      </c>
      <c r="E412" s="49">
        <f t="shared" si="84"/>
        <v>3220.1736608777992</v>
      </c>
      <c r="F412" s="49">
        <f t="shared" si="75"/>
        <v>39.785369752237841</v>
      </c>
      <c r="G412" s="49">
        <f t="shared" si="76"/>
        <v>19.153113170198715</v>
      </c>
      <c r="H412" s="49">
        <f t="shared" si="77"/>
        <v>2037.1978420961741</v>
      </c>
      <c r="I412" s="49">
        <f t="shared" si="78"/>
        <v>202.35806432539593</v>
      </c>
      <c r="J412" s="49">
        <f t="shared" si="79"/>
        <v>127.18298361539183</v>
      </c>
      <c r="K412" s="49">
        <f t="shared" si="80"/>
        <v>6.9187989763072597E-2</v>
      </c>
      <c r="L412" s="49">
        <f t="shared" si="81"/>
        <v>2224.8142380555446</v>
      </c>
      <c r="M412" s="49">
        <f t="shared" si="82"/>
        <v>175.54608592081217</v>
      </c>
      <c r="N412" s="49">
        <f t="shared" si="83"/>
        <v>168.95232512842819</v>
      </c>
      <c r="O412" s="8"/>
      <c r="P412" s="8"/>
      <c r="Q412" s="8">
        <f t="shared" si="85"/>
        <v>0.92519211891113262</v>
      </c>
      <c r="R412" s="8">
        <f t="shared" si="86"/>
        <v>0.94837218854112104</v>
      </c>
      <c r="S412" s="8">
        <f t="shared" si="87"/>
        <v>1.0754032032997161</v>
      </c>
      <c r="T412" s="8">
        <f t="shared" si="88"/>
        <v>1.3140752515112086</v>
      </c>
      <c r="U412" s="8">
        <f t="shared" si="89"/>
        <v>0.82309331320309298</v>
      </c>
      <c r="V412" s="8">
        <f t="shared" si="90"/>
        <v>0.75800221382361854</v>
      </c>
      <c r="W412" s="8">
        <f t="shared" si="91"/>
        <v>1.1820459477999352</v>
      </c>
      <c r="X412" s="8">
        <f t="shared" si="92"/>
        <v>1.1759918830554792</v>
      </c>
      <c r="Y412" s="8">
        <f t="shared" si="93"/>
        <v>1.0549163494248164</v>
      </c>
      <c r="Z412" s="8">
        <f t="shared" si="94"/>
        <v>0.5212595417500776</v>
      </c>
      <c r="AA412" s="8">
        <f t="shared" si="95"/>
        <v>1.1641324738785161</v>
      </c>
      <c r="AB412" s="8">
        <f t="shared" si="96"/>
        <v>1.3299443485818201</v>
      </c>
      <c r="AC412" s="8">
        <f t="shared" si="97"/>
        <v>1.0503606596206256</v>
      </c>
    </row>
    <row r="413" spans="1:29" x14ac:dyDescent="0.25">
      <c r="A413" s="7">
        <f t="shared" si="98"/>
        <v>42779</v>
      </c>
      <c r="B413" s="49">
        <f t="shared" si="102"/>
        <v>191.07533229193152</v>
      </c>
      <c r="C413" s="49">
        <f t="shared" si="100"/>
        <v>75.125856578461708</v>
      </c>
      <c r="D413" s="49">
        <f t="shared" si="101"/>
        <v>2622.8073847957289</v>
      </c>
      <c r="E413" s="49">
        <f t="shared" si="84"/>
        <v>3542.7354248365423</v>
      </c>
      <c r="F413" s="49">
        <f t="shared" si="75"/>
        <v>27.799585083536286</v>
      </c>
      <c r="G413" s="49">
        <f t="shared" si="76"/>
        <v>19.436311595074802</v>
      </c>
      <c r="H413" s="49">
        <f t="shared" si="77"/>
        <v>1245.0465731495385</v>
      </c>
      <c r="I413" s="49">
        <f t="shared" si="78"/>
        <v>119.78348366424758</v>
      </c>
      <c r="J413" s="49">
        <f t="shared" si="79"/>
        <v>139.55991402170784</v>
      </c>
      <c r="K413" s="49">
        <f t="shared" si="80"/>
        <v>9.541998973831517E-2</v>
      </c>
      <c r="L413" s="49">
        <f t="shared" si="81"/>
        <v>1413.7122070609507</v>
      </c>
      <c r="M413" s="49">
        <f t="shared" si="82"/>
        <v>142.85185085400337</v>
      </c>
      <c r="N413" s="49">
        <f t="shared" si="83"/>
        <v>108.80914414926646</v>
      </c>
      <c r="O413" s="8"/>
      <c r="P413" s="8"/>
      <c r="Q413" s="8">
        <f t="shared" si="85"/>
        <v>0.92518394195339748</v>
      </c>
      <c r="R413" s="8">
        <f t="shared" si="86"/>
        <v>0.9483428821943819</v>
      </c>
      <c r="S413" s="8">
        <f t="shared" si="87"/>
        <v>1.0753989819134775</v>
      </c>
      <c r="T413" s="8">
        <f t="shared" si="88"/>
        <v>1.3140746553750879</v>
      </c>
      <c r="U413" s="8">
        <f t="shared" si="89"/>
        <v>0.82307920063162532</v>
      </c>
      <c r="V413" s="8">
        <f t="shared" si="90"/>
        <v>0.75800174624363148</v>
      </c>
      <c r="W413" s="8">
        <f t="shared" si="91"/>
        <v>1.1820640198394401</v>
      </c>
      <c r="X413" s="8">
        <f t="shared" si="92"/>
        <v>1.1759841376615772</v>
      </c>
      <c r="Y413" s="8">
        <f t="shared" si="93"/>
        <v>1.0549140509542263</v>
      </c>
      <c r="Z413" s="8">
        <f t="shared" si="94"/>
        <v>0.52123475868374036</v>
      </c>
      <c r="AA413" s="8">
        <f t="shared" si="95"/>
        <v>1.1641431209449349</v>
      </c>
      <c r="AB413" s="8">
        <f t="shared" si="96"/>
        <v>1.322360089587632</v>
      </c>
      <c r="AC413" s="8">
        <f t="shared" si="97"/>
        <v>1.0503472624415775</v>
      </c>
    </row>
    <row r="414" spans="1:29" x14ac:dyDescent="0.25">
      <c r="A414" s="3">
        <f t="shared" si="98"/>
        <v>42780</v>
      </c>
      <c r="B414" s="9">
        <f t="shared" si="102"/>
        <v>229.91010686380133</v>
      </c>
      <c r="C414" s="9">
        <f t="shared" si="100"/>
        <v>76.090787791086328</v>
      </c>
      <c r="D414" s="9">
        <f t="shared" si="101"/>
        <v>3278.3698337044425</v>
      </c>
      <c r="E414" s="9">
        <f t="shared" si="84"/>
        <v>3938.0725420647022</v>
      </c>
      <c r="F414" s="9">
        <f t="shared" si="75"/>
        <v>75.940653308780028</v>
      </c>
      <c r="G414" s="9">
        <f t="shared" si="76"/>
        <v>20.894283576141149</v>
      </c>
      <c r="H414" s="9">
        <f t="shared" si="77"/>
        <v>796.24751653888779</v>
      </c>
      <c r="I414" s="9">
        <f t="shared" si="78"/>
        <v>105.36495316936923</v>
      </c>
      <c r="J414" s="9">
        <f t="shared" si="79"/>
        <v>128.22563095612816</v>
      </c>
      <c r="K414" s="9">
        <f t="shared" si="80"/>
        <v>2.2759507961814834E-2</v>
      </c>
      <c r="L414" s="9">
        <f t="shared" si="81"/>
        <v>1856.2040147711045</v>
      </c>
      <c r="M414" s="9">
        <f t="shared" si="82"/>
        <v>0</v>
      </c>
      <c r="N414" s="9">
        <f t="shared" si="83"/>
        <v>154.19402392491142</v>
      </c>
      <c r="Q414" s="6">
        <f t="shared" si="85"/>
        <v>0.9251696528628226</v>
      </c>
      <c r="R414" s="6">
        <f t="shared" si="86"/>
        <v>0.94831710055006369</v>
      </c>
      <c r="S414" s="6">
        <f t="shared" si="87"/>
        <v>1.0753978164954261</v>
      </c>
      <c r="T414" s="6">
        <f t="shared" si="88"/>
        <v>1.3140733989537157</v>
      </c>
      <c r="U414" s="6">
        <f t="shared" si="89"/>
        <v>0.82305711392481373</v>
      </c>
      <c r="V414" s="6">
        <f t="shared" si="90"/>
        <v>0.75800126093588982</v>
      </c>
      <c r="W414" s="6">
        <f t="shared" si="91"/>
        <v>1.1820910733318442</v>
      </c>
      <c r="X414" s="6">
        <f t="shared" si="92"/>
        <v>1.1759657899813138</v>
      </c>
      <c r="Y414" s="6">
        <f t="shared" si="93"/>
        <v>1.054914689714495</v>
      </c>
      <c r="Z414" s="6">
        <f t="shared" si="94"/>
        <v>0.52120475796353405</v>
      </c>
      <c r="AA414" s="6">
        <f t="shared" si="95"/>
        <v>1.1641511738727401</v>
      </c>
      <c r="AB414" s="6">
        <f t="shared" si="96"/>
        <v>1</v>
      </c>
      <c r="AC414" s="6">
        <f t="shared" si="97"/>
        <v>1.0503342271705731</v>
      </c>
    </row>
    <row r="415" spans="1:29" x14ac:dyDescent="0.25">
      <c r="A415" s="3">
        <f t="shared" si="98"/>
        <v>42781</v>
      </c>
      <c r="B415" s="9">
        <f t="shared" si="102"/>
        <v>434.71361100462661</v>
      </c>
      <c r="C415" s="9">
        <f t="shared" si="100"/>
        <v>254.06026791528166</v>
      </c>
      <c r="D415" s="9">
        <f t="shared" si="101"/>
        <v>5775.7969620753884</v>
      </c>
      <c r="E415" s="9">
        <f t="shared" si="84"/>
        <v>9194.4178297932249</v>
      </c>
      <c r="F415" s="9">
        <f t="shared" si="75"/>
        <v>81.422527441227984</v>
      </c>
      <c r="G415" s="9">
        <f t="shared" si="76"/>
        <v>18.470432401692157</v>
      </c>
      <c r="H415" s="9">
        <f t="shared" si="77"/>
        <v>2097.6258134567056</v>
      </c>
      <c r="I415" s="9">
        <f t="shared" si="78"/>
        <v>374.28043809895905</v>
      </c>
      <c r="J415" s="9">
        <f t="shared" si="79"/>
        <v>155.97349664512487</v>
      </c>
      <c r="K415" s="9">
        <f t="shared" si="80"/>
        <v>0.13722358842326218</v>
      </c>
      <c r="L415" s="9">
        <f t="shared" si="81"/>
        <v>3508.1294240195657</v>
      </c>
      <c r="M415" s="9">
        <f t="shared" si="82"/>
        <v>447.25385711212942</v>
      </c>
      <c r="N415" s="9">
        <f t="shared" si="83"/>
        <v>176.83177264053822</v>
      </c>
      <c r="Q415" s="6">
        <f t="shared" si="85"/>
        <v>0.92515445647861749</v>
      </c>
      <c r="R415" s="6">
        <f t="shared" si="86"/>
        <v>0.94829846359010295</v>
      </c>
      <c r="S415" s="6">
        <f t="shared" si="87"/>
        <v>1.0753984286206217</v>
      </c>
      <c r="T415" s="6">
        <f t="shared" si="88"/>
        <v>1.3140734543380799</v>
      </c>
      <c r="U415" s="6">
        <f t="shared" si="89"/>
        <v>0.82303679542771546</v>
      </c>
      <c r="V415" s="6">
        <f t="shared" si="90"/>
        <v>0.75800059730043468</v>
      </c>
      <c r="W415" s="6">
        <f t="shared" si="91"/>
        <v>1.182117796938384</v>
      </c>
      <c r="X415" s="6">
        <f t="shared" si="92"/>
        <v>1.1759445139337299</v>
      </c>
      <c r="Y415" s="6">
        <f t="shared" si="93"/>
        <v>1.0549207225982042</v>
      </c>
      <c r="Z415" s="6">
        <f t="shared" si="94"/>
        <v>0.52117826810045587</v>
      </c>
      <c r="AA415" s="6">
        <f t="shared" si="95"/>
        <v>1.1641571091968594</v>
      </c>
      <c r="AB415" s="6">
        <f t="shared" si="96"/>
        <v>1.3149582281630801</v>
      </c>
      <c r="AC415" s="6">
        <f t="shared" si="97"/>
        <v>1.0503226984789911</v>
      </c>
    </row>
    <row r="416" spans="1:29" x14ac:dyDescent="0.25">
      <c r="A416" s="3">
        <f t="shared" si="98"/>
        <v>42782</v>
      </c>
      <c r="B416" s="9">
        <f t="shared" si="102"/>
        <v>341.80009317162757</v>
      </c>
      <c r="C416" s="9">
        <f t="shared" si="100"/>
        <v>121.78061375020691</v>
      </c>
      <c r="D416" s="9">
        <f t="shared" si="101"/>
        <v>6862.153691197409</v>
      </c>
      <c r="E416" s="9">
        <f t="shared" si="84"/>
        <v>9738.6246910020454</v>
      </c>
      <c r="F416" s="9">
        <f t="shared" si="75"/>
        <v>75.650083690597825</v>
      </c>
      <c r="G416" s="9">
        <f t="shared" si="76"/>
        <v>17.610593117443909</v>
      </c>
      <c r="H416" s="9">
        <f t="shared" si="77"/>
        <v>2619.2447980720954</v>
      </c>
      <c r="I416" s="9">
        <f t="shared" si="78"/>
        <v>339.35202655749555</v>
      </c>
      <c r="J416" s="9">
        <f t="shared" si="79"/>
        <v>186.53037942244168</v>
      </c>
      <c r="K416" s="9">
        <f t="shared" si="80"/>
        <v>0.11445893336534804</v>
      </c>
      <c r="L416" s="9">
        <f t="shared" si="81"/>
        <v>3745.917298486082</v>
      </c>
      <c r="M416" s="9">
        <f t="shared" si="82"/>
        <v>271.17085912478751</v>
      </c>
      <c r="N416" s="9">
        <f t="shared" si="83"/>
        <v>230.57856452935576</v>
      </c>
      <c r="Q416" s="6">
        <f t="shared" si="85"/>
        <v>0.92514331675801886</v>
      </c>
      <c r="R416" s="6">
        <f t="shared" si="86"/>
        <v>0.94828901436707291</v>
      </c>
      <c r="S416" s="6">
        <f t="shared" si="87"/>
        <v>1.0754004177678198</v>
      </c>
      <c r="T416" s="6">
        <f t="shared" si="88"/>
        <v>1.3140736504939572</v>
      </c>
      <c r="U416" s="6">
        <f t="shared" si="89"/>
        <v>0.82302523698490204</v>
      </c>
      <c r="V416" s="6">
        <f t="shared" si="90"/>
        <v>0.75800042993378691</v>
      </c>
      <c r="W416" s="6">
        <f t="shared" si="91"/>
        <v>1.1821279838698999</v>
      </c>
      <c r="X416" s="6">
        <f t="shared" si="92"/>
        <v>1.1759263991897284</v>
      </c>
      <c r="Y416" s="6">
        <f t="shared" si="93"/>
        <v>1.0549296207525609</v>
      </c>
      <c r="Z416" s="6">
        <f t="shared" si="94"/>
        <v>0.52116087549555412</v>
      </c>
      <c r="AA416" s="6">
        <f t="shared" si="95"/>
        <v>1.1641565697926421</v>
      </c>
      <c r="AB416" s="6">
        <f t="shared" si="96"/>
        <v>1.3077311323758063</v>
      </c>
      <c r="AC416" s="6">
        <f t="shared" si="97"/>
        <v>1.0503167506133613</v>
      </c>
    </row>
    <row r="417" spans="1:29" x14ac:dyDescent="0.25">
      <c r="A417" s="3">
        <f t="shared" si="98"/>
        <v>42783</v>
      </c>
      <c r="B417" s="9">
        <f t="shared" si="102"/>
        <v>336.72789633227569</v>
      </c>
      <c r="C417" s="9">
        <f t="shared" si="100"/>
        <v>114.23308533294339</v>
      </c>
      <c r="D417" s="9">
        <f t="shared" si="101"/>
        <v>6538.2328564319159</v>
      </c>
      <c r="E417" s="9">
        <f t="shared" si="84"/>
        <v>8873.3901499671156</v>
      </c>
      <c r="F417" s="9">
        <f t="shared" si="75"/>
        <v>68.037974209662735</v>
      </c>
      <c r="G417" s="9">
        <f t="shared" si="76"/>
        <v>17.493524456349625</v>
      </c>
      <c r="H417" s="9">
        <f t="shared" si="77"/>
        <v>2333.5581337682761</v>
      </c>
      <c r="I417" s="9">
        <f t="shared" si="78"/>
        <v>329.61171848728657</v>
      </c>
      <c r="J417" s="9">
        <f t="shared" si="79"/>
        <v>152.83746000767206</v>
      </c>
      <c r="K417" s="9">
        <f t="shared" si="80"/>
        <v>8.3913849076293651E-2</v>
      </c>
      <c r="L417" s="9">
        <f t="shared" si="81"/>
        <v>4057.5609594124362</v>
      </c>
      <c r="M417" s="9">
        <f t="shared" si="82"/>
        <v>137.24048537030205</v>
      </c>
      <c r="N417" s="9">
        <f t="shared" si="83"/>
        <v>190.98241370619266</v>
      </c>
      <c r="Q417" s="6">
        <f t="shared" si="85"/>
        <v>0.92513747108517319</v>
      </c>
      <c r="R417" s="6">
        <f t="shared" si="86"/>
        <v>0.94828866353808117</v>
      </c>
      <c r="S417" s="6">
        <f t="shared" si="87"/>
        <v>1.0754024257557622</v>
      </c>
      <c r="T417" s="6">
        <f t="shared" si="88"/>
        <v>1.3140770026827326</v>
      </c>
      <c r="U417" s="6">
        <f t="shared" si="89"/>
        <v>0.82302249952281514</v>
      </c>
      <c r="V417" s="6">
        <f t="shared" si="90"/>
        <v>0.75800055318339543</v>
      </c>
      <c r="W417" s="6">
        <f t="shared" si="91"/>
        <v>1.1821290071501378</v>
      </c>
      <c r="X417" s="6">
        <f t="shared" si="92"/>
        <v>1.1759174500561951</v>
      </c>
      <c r="Y417" s="6">
        <f t="shared" si="93"/>
        <v>1.0549318062660566</v>
      </c>
      <c r="Z417" s="6">
        <f t="shared" si="94"/>
        <v>0.52115768865504031</v>
      </c>
      <c r="AA417" s="6">
        <f t="shared" si="95"/>
        <v>1.1641530557800739</v>
      </c>
      <c r="AB417" s="6">
        <f t="shared" si="96"/>
        <v>1.3006611155293706</v>
      </c>
      <c r="AC417" s="6">
        <f t="shared" si="97"/>
        <v>1.0503179966113898</v>
      </c>
    </row>
    <row r="418" spans="1:29" x14ac:dyDescent="0.25">
      <c r="A418" s="3">
        <f t="shared" si="98"/>
        <v>42784</v>
      </c>
      <c r="B418" s="9">
        <f t="shared" si="102"/>
        <v>337.18436272982814</v>
      </c>
      <c r="C418" s="9">
        <f t="shared" si="100"/>
        <v>94.705972954316692</v>
      </c>
      <c r="D418" s="9">
        <f t="shared" si="101"/>
        <v>5344.4132825514289</v>
      </c>
      <c r="E418" s="9">
        <f t="shared" si="84"/>
        <v>10649.961289862747</v>
      </c>
      <c r="F418" s="9">
        <f t="shared" si="75"/>
        <v>66.479452585749428</v>
      </c>
      <c r="G418" s="9">
        <f t="shared" si="76"/>
        <v>14.655160063040752</v>
      </c>
      <c r="H418" s="9">
        <f t="shared" si="77"/>
        <v>2155.3493943867152</v>
      </c>
      <c r="I418" s="9">
        <f t="shared" si="78"/>
        <v>371.76260664464786</v>
      </c>
      <c r="J418" s="9">
        <f t="shared" si="79"/>
        <v>145.15071530855016</v>
      </c>
      <c r="K418" s="9">
        <f t="shared" si="80"/>
        <v>5.7601627671498429E-2</v>
      </c>
      <c r="L418" s="9">
        <f t="shared" si="81"/>
        <v>3116.719614405034</v>
      </c>
      <c r="M418" s="9">
        <f t="shared" si="82"/>
        <v>272.39685361743079</v>
      </c>
      <c r="N418" s="9">
        <f t="shared" si="83"/>
        <v>197.7577902029964</v>
      </c>
      <c r="Q418" s="6">
        <f t="shared" si="85"/>
        <v>0.9251362827316415</v>
      </c>
      <c r="R418" s="6">
        <f t="shared" si="86"/>
        <v>0.94829490273893569</v>
      </c>
      <c r="S418" s="6">
        <f t="shared" si="87"/>
        <v>1.0754041262678113</v>
      </c>
      <c r="T418" s="6">
        <f t="shared" si="88"/>
        <v>1.3140820219949316</v>
      </c>
      <c r="U418" s="6">
        <f t="shared" si="89"/>
        <v>0.82302550950801479</v>
      </c>
      <c r="V418" s="6">
        <f t="shared" si="90"/>
        <v>0.75800076339838118</v>
      </c>
      <c r="W418" s="6">
        <f t="shared" si="91"/>
        <v>1.1821242441506432</v>
      </c>
      <c r="X418" s="6">
        <f t="shared" si="92"/>
        <v>1.1759160843589271</v>
      </c>
      <c r="Y418" s="6">
        <f t="shared" si="93"/>
        <v>1.0549304560080368</v>
      </c>
      <c r="Z418" s="6">
        <f t="shared" si="94"/>
        <v>0.52116360655735761</v>
      </c>
      <c r="AA418" s="6">
        <f t="shared" si="95"/>
        <v>1.1641481394115207</v>
      </c>
      <c r="AB418" s="6">
        <f t="shared" si="96"/>
        <v>1.2937529680749023</v>
      </c>
      <c r="AC418" s="6">
        <f t="shared" si="97"/>
        <v>1.0503231718773234</v>
      </c>
    </row>
    <row r="419" spans="1:29" x14ac:dyDescent="0.25">
      <c r="A419" s="7">
        <f t="shared" si="98"/>
        <v>42785</v>
      </c>
      <c r="B419" s="49">
        <f t="shared" si="102"/>
        <v>277.29165309902743</v>
      </c>
      <c r="C419" s="49">
        <f t="shared" si="100"/>
        <v>70.968876394981862</v>
      </c>
      <c r="D419" s="49">
        <f t="shared" si="101"/>
        <v>5064.9488522707534</v>
      </c>
      <c r="E419" s="49">
        <f t="shared" si="84"/>
        <v>4231.585707493161</v>
      </c>
      <c r="F419" s="49">
        <f t="shared" si="75"/>
        <v>32.744619531202247</v>
      </c>
      <c r="G419" s="49">
        <f t="shared" si="76"/>
        <v>14.518079099873143</v>
      </c>
      <c r="H419" s="49">
        <f t="shared" si="77"/>
        <v>2408.2052584749249</v>
      </c>
      <c r="I419" s="49">
        <f t="shared" si="78"/>
        <v>237.95695680669368</v>
      </c>
      <c r="J419" s="49">
        <f t="shared" si="79"/>
        <v>134.16886519641579</v>
      </c>
      <c r="K419" s="49">
        <f t="shared" si="80"/>
        <v>3.6058990376776741E-2</v>
      </c>
      <c r="L419" s="49">
        <f t="shared" si="81"/>
        <v>2590.0024731092435</v>
      </c>
      <c r="M419" s="49">
        <f t="shared" si="82"/>
        <v>225.92901313032016</v>
      </c>
      <c r="N419" s="49">
        <f t="shared" si="83"/>
        <v>177.45560883499573</v>
      </c>
      <c r="O419" s="8"/>
      <c r="P419" s="8"/>
      <c r="Q419" s="8">
        <f t="shared" si="85"/>
        <v>0.92513867844354014</v>
      </c>
      <c r="R419" s="8">
        <f t="shared" si="86"/>
        <v>0.94830452400988374</v>
      </c>
      <c r="S419" s="8">
        <f t="shared" si="87"/>
        <v>1.0754053250171656</v>
      </c>
      <c r="T419" s="8">
        <f t="shared" si="88"/>
        <v>1.3140861807868018</v>
      </c>
      <c r="U419" s="8">
        <f t="shared" si="89"/>
        <v>0.82303167559126256</v>
      </c>
      <c r="V419" s="8">
        <f t="shared" si="90"/>
        <v>0.75800100854948982</v>
      </c>
      <c r="W419" s="8">
        <f t="shared" si="91"/>
        <v>1.1821165370944056</v>
      </c>
      <c r="X419" s="8">
        <f t="shared" si="92"/>
        <v>1.1759203054248137</v>
      </c>
      <c r="Y419" s="8">
        <f t="shared" si="93"/>
        <v>1.0549278007359038</v>
      </c>
      <c r="Z419" s="8">
        <f t="shared" si="94"/>
        <v>0.52117413008033875</v>
      </c>
      <c r="AA419" s="8">
        <f t="shared" si="95"/>
        <v>1.1641432479202705</v>
      </c>
      <c r="AB419" s="8">
        <f t="shared" si="96"/>
        <v>1.2870068389461866</v>
      </c>
      <c r="AC419" s="8">
        <f t="shared" si="97"/>
        <v>1.0503294861441168</v>
      </c>
    </row>
    <row r="420" spans="1:29" x14ac:dyDescent="0.25">
      <c r="A420" s="7">
        <f t="shared" si="98"/>
        <v>42786</v>
      </c>
      <c r="B420" s="49">
        <f t="shared" si="102"/>
        <v>176.77205663659558</v>
      </c>
      <c r="C420" s="49">
        <f t="shared" si="100"/>
        <v>71.242939784850563</v>
      </c>
      <c r="D420" s="49">
        <f t="shared" si="101"/>
        <v>2820.5826605695661</v>
      </c>
      <c r="E420" s="49">
        <f t="shared" si="84"/>
        <v>4655.4656941003705</v>
      </c>
      <c r="F420" s="49">
        <f t="shared" si="75"/>
        <v>22.880137772979587</v>
      </c>
      <c r="G420" s="49">
        <f t="shared" si="76"/>
        <v>14.732749282645333</v>
      </c>
      <c r="H420" s="49">
        <f t="shared" si="77"/>
        <v>1471.7796308170123</v>
      </c>
      <c r="I420" s="49">
        <f t="shared" si="78"/>
        <v>140.85671976923962</v>
      </c>
      <c r="J420" s="49">
        <f t="shared" si="79"/>
        <v>147.22528538722986</v>
      </c>
      <c r="K420" s="49">
        <f t="shared" si="80"/>
        <v>4.9731530222357767E-2</v>
      </c>
      <c r="L420" s="49">
        <f t="shared" si="81"/>
        <v>1645.7583093370451</v>
      </c>
      <c r="M420" s="49">
        <f t="shared" si="82"/>
        <v>182.91039191191308</v>
      </c>
      <c r="N420" s="49">
        <f t="shared" si="83"/>
        <v>114.28603864497825</v>
      </c>
      <c r="O420" s="8"/>
      <c r="P420" s="8"/>
      <c r="Q420" s="8">
        <f t="shared" si="85"/>
        <v>0.92514326426248006</v>
      </c>
      <c r="R420" s="8">
        <f t="shared" si="86"/>
        <v>0.94831450887277657</v>
      </c>
      <c r="S420" s="8">
        <f t="shared" si="87"/>
        <v>1.0754059474288236</v>
      </c>
      <c r="T420" s="8">
        <f t="shared" si="88"/>
        <v>1.3140878829005889</v>
      </c>
      <c r="U420" s="8">
        <f t="shared" si="89"/>
        <v>0.82303882249414806</v>
      </c>
      <c r="V420" s="8">
        <f t="shared" si="90"/>
        <v>0.75800129106690384</v>
      </c>
      <c r="W420" s="8">
        <f t="shared" si="91"/>
        <v>1.1821080934297239</v>
      </c>
      <c r="X420" s="8">
        <f t="shared" si="92"/>
        <v>1.1759277277663771</v>
      </c>
      <c r="Y420" s="8">
        <f t="shared" si="93"/>
        <v>1.0549253087410881</v>
      </c>
      <c r="Z420" s="8">
        <f t="shared" si="94"/>
        <v>0.52118565888284152</v>
      </c>
      <c r="AA420" s="8">
        <f t="shared" si="95"/>
        <v>1.164139561869179</v>
      </c>
      <c r="AB420" s="8">
        <f t="shared" si="96"/>
        <v>1.2804201752965043</v>
      </c>
      <c r="AC420" s="8">
        <f t="shared" si="97"/>
        <v>1.0503348734018023</v>
      </c>
    </row>
    <row r="421" spans="1:29" x14ac:dyDescent="0.25">
      <c r="A421" s="3">
        <f t="shared" si="98"/>
        <v>42787</v>
      </c>
      <c r="B421" s="9">
        <f t="shared" si="102"/>
        <v>212.70102433992992</v>
      </c>
      <c r="C421" s="9">
        <f t="shared" si="100"/>
        <v>72.158627420025283</v>
      </c>
      <c r="D421" s="9">
        <f t="shared" si="101"/>
        <v>3525.5785118102358</v>
      </c>
      <c r="E421" s="9">
        <f t="shared" si="84"/>
        <v>5174.9680800859605</v>
      </c>
      <c r="F421" s="9">
        <f t="shared" si="75"/>
        <v>62.502594770689129</v>
      </c>
      <c r="G421" s="9">
        <f t="shared" si="76"/>
        <v>15.83790005598871</v>
      </c>
      <c r="H421" s="9">
        <f t="shared" si="77"/>
        <v>941.24479564966066</v>
      </c>
      <c r="I421" s="9">
        <f t="shared" si="78"/>
        <v>123.90243061216998</v>
      </c>
      <c r="J421" s="9">
        <f t="shared" si="79"/>
        <v>135.26825094281145</v>
      </c>
      <c r="K421" s="9">
        <f t="shared" si="80"/>
        <v>1.186215394043889E-2</v>
      </c>
      <c r="L421" s="9">
        <f t="shared" si="81"/>
        <v>2160.876993251843</v>
      </c>
      <c r="M421" s="9">
        <f t="shared" si="82"/>
        <v>0</v>
      </c>
      <c r="N421" s="9">
        <f t="shared" si="83"/>
        <v>161.95591486631403</v>
      </c>
      <c r="Q421" s="6">
        <f t="shared" si="85"/>
        <v>0.92514864718815482</v>
      </c>
      <c r="R421" s="6">
        <f t="shared" si="86"/>
        <v>0.94832278012606308</v>
      </c>
      <c r="S421" s="6">
        <f t="shared" si="87"/>
        <v>1.0754059763374701</v>
      </c>
      <c r="T421" s="6">
        <f t="shared" si="88"/>
        <v>1.3140865295926629</v>
      </c>
      <c r="U421" s="6">
        <f t="shared" si="89"/>
        <v>0.82304526031069536</v>
      </c>
      <c r="V421" s="6">
        <f t="shared" si="90"/>
        <v>0.75800158441774745</v>
      </c>
      <c r="W421" s="6">
        <f t="shared" si="91"/>
        <v>1.1821007615082355</v>
      </c>
      <c r="X421" s="6">
        <f t="shared" si="92"/>
        <v>1.175935895999523</v>
      </c>
      <c r="Y421" s="6">
        <f t="shared" si="93"/>
        <v>1.0549236524255661</v>
      </c>
      <c r="Z421" s="6">
        <f t="shared" si="94"/>
        <v>0.52119553552479381</v>
      </c>
      <c r="AA421" s="6">
        <f t="shared" si="95"/>
        <v>1.1641376573136595</v>
      </c>
      <c r="AB421" s="6">
        <f t="shared" si="96"/>
        <v>1</v>
      </c>
      <c r="AC421" s="6">
        <f t="shared" si="97"/>
        <v>1.0503384680147037</v>
      </c>
    </row>
    <row r="422" spans="1:29" x14ac:dyDescent="0.25">
      <c r="A422" s="3">
        <f t="shared" si="98"/>
        <v>42788</v>
      </c>
      <c r="B422" s="9">
        <f t="shared" si="102"/>
        <v>402.17685312250427</v>
      </c>
      <c r="C422" s="9">
        <f t="shared" si="100"/>
        <v>240.93248801870206</v>
      </c>
      <c r="D422" s="9">
        <f t="shared" si="101"/>
        <v>6211.323849192564</v>
      </c>
      <c r="E422" s="9">
        <f t="shared" si="84"/>
        <v>12082.240919795711</v>
      </c>
      <c r="F422" s="9">
        <f t="shared" si="75"/>
        <v>67.014804376476363</v>
      </c>
      <c r="G422" s="9">
        <f t="shared" si="76"/>
        <v>14.000620311022633</v>
      </c>
      <c r="H422" s="9">
        <f t="shared" si="77"/>
        <v>2479.5943706916432</v>
      </c>
      <c r="I422" s="9">
        <f t="shared" si="78"/>
        <v>440.13235987092156</v>
      </c>
      <c r="J422" s="9">
        <f t="shared" si="79"/>
        <v>164.54000998315431</v>
      </c>
      <c r="K422" s="9">
        <f t="shared" si="80"/>
        <v>7.152122157890925E-2</v>
      </c>
      <c r="L422" s="9">
        <f t="shared" si="81"/>
        <v>4083.9452011574176</v>
      </c>
      <c r="M422" s="9">
        <f t="shared" si="82"/>
        <v>569.79641914213767</v>
      </c>
      <c r="N422" s="9">
        <f t="shared" si="83"/>
        <v>185.73352619199974</v>
      </c>
      <c r="Q422" s="6">
        <f t="shared" si="85"/>
        <v>0.92515357914161089</v>
      </c>
      <c r="R422" s="6">
        <f t="shared" si="86"/>
        <v>0.9483280876451049</v>
      </c>
      <c r="S422" s="6">
        <f t="shared" si="87"/>
        <v>1.0754055050717504</v>
      </c>
      <c r="T422" s="6">
        <f t="shared" si="88"/>
        <v>1.3140843872294883</v>
      </c>
      <c r="U422" s="6">
        <f t="shared" si="89"/>
        <v>0.82304991606713096</v>
      </c>
      <c r="V422" s="6">
        <f t="shared" si="90"/>
        <v>0.75800176230524929</v>
      </c>
      <c r="W422" s="6">
        <f t="shared" si="91"/>
        <v>1.1820956601432582</v>
      </c>
      <c r="X422" s="6">
        <f t="shared" si="92"/>
        <v>1.1759427292177942</v>
      </c>
      <c r="Y422" s="6">
        <f t="shared" si="93"/>
        <v>1.0549228780676771</v>
      </c>
      <c r="Z422" s="6">
        <f t="shared" si="94"/>
        <v>0.52120209361020431</v>
      </c>
      <c r="AA422" s="6">
        <f t="shared" si="95"/>
        <v>1.1641375523934034</v>
      </c>
      <c r="AB422" s="6">
        <f t="shared" si="96"/>
        <v>1.2739888322512243</v>
      </c>
      <c r="AC422" s="6">
        <f t="shared" si="97"/>
        <v>1.0503402381740352</v>
      </c>
    </row>
    <row r="423" spans="1:29" x14ac:dyDescent="0.25">
      <c r="A423" s="3">
        <f t="shared" si="98"/>
        <v>42789</v>
      </c>
      <c r="B423" s="9">
        <f t="shared" si="102"/>
        <v>316.21877249520549</v>
      </c>
      <c r="C423" s="9">
        <f t="shared" si="100"/>
        <v>115.48817780388364</v>
      </c>
      <c r="D423" s="9">
        <f t="shared" si="101"/>
        <v>7379.5922549241104</v>
      </c>
      <c r="E423" s="9">
        <f t="shared" si="84"/>
        <v>12797.339135832935</v>
      </c>
      <c r="F423" s="9">
        <f t="shared" ref="F423:F486" si="103">SUM(U409:U422)/14*F416</f>
        <v>62.263971120480633</v>
      </c>
      <c r="G423" s="9">
        <f t="shared" ref="G423:G486" si="104">SUM(V409:V422)/14*G416</f>
        <v>13.348859968123783</v>
      </c>
      <c r="H423" s="9">
        <f t="shared" ref="H423:H486" si="105">SUM(W409:W422)/14*H416</f>
        <v>3096.1921253840342</v>
      </c>
      <c r="I423" s="9">
        <f t="shared" ref="I423:I486" si="106">SUM(X409:X422)/14*I416</f>
        <v>399.0599724176202</v>
      </c>
      <c r="J423" s="9">
        <f t="shared" ref="J423:J486" si="107">SUM(Y409:Y422)/14*J416</f>
        <v>196.77514154875473</v>
      </c>
      <c r="K423" s="9">
        <f t="shared" ref="K423:K486" si="108">SUM(Z409:Z422)/14*K416</f>
        <v>5.9656538400404496E-2</v>
      </c>
      <c r="L423" s="9">
        <f t="shared" ref="L423:L486" si="109">SUM(AA409:AA422)/14*L416</f>
        <v>4360.7678546106754</v>
      </c>
      <c r="M423" s="9">
        <f t="shared" ref="M423:M486" si="110">SUM(AB409:AB422)/14*M416</f>
        <v>343.76489643672585</v>
      </c>
      <c r="N423" s="9">
        <f t="shared" ref="N423:N486" si="111">SUM(AC409:AC422)/14*N416</f>
        <v>242.18596094164911</v>
      </c>
      <c r="Q423" s="6">
        <f t="shared" si="85"/>
        <v>0.92515706932947805</v>
      </c>
      <c r="R423" s="6">
        <f t="shared" si="86"/>
        <v>0.94832974023903227</v>
      </c>
      <c r="S423" s="6">
        <f t="shared" si="87"/>
        <v>1.0754046888210123</v>
      </c>
      <c r="T423" s="6">
        <f t="shared" si="88"/>
        <v>1.3140807395172518</v>
      </c>
      <c r="U423" s="6">
        <f t="shared" si="89"/>
        <v>0.8230522437375587</v>
      </c>
      <c r="V423" s="6">
        <f t="shared" si="90"/>
        <v>0.75800172538773103</v>
      </c>
      <c r="W423" s="6">
        <f t="shared" si="91"/>
        <v>1.1820934521519324</v>
      </c>
      <c r="X423" s="6">
        <f t="shared" si="92"/>
        <v>1.1759469258687585</v>
      </c>
      <c r="Y423" s="6">
        <f t="shared" si="93"/>
        <v>1.0549227539129773</v>
      </c>
      <c r="Z423" s="6">
        <f t="shared" si="94"/>
        <v>0.52120473820932234</v>
      </c>
      <c r="AA423" s="6">
        <f t="shared" si="95"/>
        <v>1.1641388496145086</v>
      </c>
      <c r="AB423" s="6">
        <f t="shared" si="96"/>
        <v>1.2677058941592687</v>
      </c>
      <c r="AC423" s="6">
        <f t="shared" si="97"/>
        <v>1.0503403099762796</v>
      </c>
    </row>
    <row r="424" spans="1:29" x14ac:dyDescent="0.25">
      <c r="A424" s="3">
        <f t="shared" si="98"/>
        <v>42790</v>
      </c>
      <c r="B424" s="9">
        <f t="shared" si="102"/>
        <v>311.52665508568924</v>
      </c>
      <c r="C424" s="9">
        <f t="shared" si="100"/>
        <v>108.33040816848759</v>
      </c>
      <c r="D424" s="9">
        <f t="shared" si="101"/>
        <v>7031.2408121386889</v>
      </c>
      <c r="E424" s="9">
        <f t="shared" si="84"/>
        <v>11660.337875090396</v>
      </c>
      <c r="F424" s="9">
        <f t="shared" si="103"/>
        <v>55.998804938034063</v>
      </c>
      <c r="G424" s="9">
        <f t="shared" si="104"/>
        <v>13.260118593877079</v>
      </c>
      <c r="H424" s="9">
        <f t="shared" si="105"/>
        <v>2758.4848277545184</v>
      </c>
      <c r="I424" s="9">
        <f t="shared" si="106"/>
        <v>387.60624431413152</v>
      </c>
      <c r="J424" s="9">
        <f t="shared" si="107"/>
        <v>161.23174074892373</v>
      </c>
      <c r="K424" s="9">
        <f t="shared" si="108"/>
        <v>4.3736196961784254E-2</v>
      </c>
      <c r="L424" s="9">
        <f t="shared" si="109"/>
        <v>4723.572318707661</v>
      </c>
      <c r="M424" s="9">
        <f t="shared" si="110"/>
        <v>173.13763256646445</v>
      </c>
      <c r="N424" s="9">
        <f t="shared" si="111"/>
        <v>200.59627586919981</v>
      </c>
      <c r="Q424" s="6">
        <f t="shared" si="85"/>
        <v>0.92515843943705089</v>
      </c>
      <c r="R424" s="6">
        <f t="shared" si="86"/>
        <v>0.94832777958109182</v>
      </c>
      <c r="S424" s="6">
        <f t="shared" si="87"/>
        <v>1.0754038539973048</v>
      </c>
      <c r="T424" s="6">
        <f t="shared" si="88"/>
        <v>1.3140792502100911</v>
      </c>
      <c r="U424" s="6">
        <f t="shared" si="89"/>
        <v>0.82305220854269834</v>
      </c>
      <c r="V424" s="6">
        <f t="shared" si="90"/>
        <v>0.7580015466273895</v>
      </c>
      <c r="W424" s="6">
        <f t="shared" si="91"/>
        <v>1.1820938967995891</v>
      </c>
      <c r="X424" s="6">
        <f t="shared" si="92"/>
        <v>1.1759480096551296</v>
      </c>
      <c r="Y424" s="6">
        <f t="shared" si="93"/>
        <v>1.0549229275390359</v>
      </c>
      <c r="Z424" s="6">
        <f t="shared" si="94"/>
        <v>0.52120356107154298</v>
      </c>
      <c r="AA424" s="6">
        <f t="shared" si="95"/>
        <v>1.1641408141386662</v>
      </c>
      <c r="AB424" s="6">
        <f t="shared" si="96"/>
        <v>1.2615638315421631</v>
      </c>
      <c r="AC424" s="6">
        <f t="shared" si="97"/>
        <v>1.0503389918288346</v>
      </c>
    </row>
    <row r="425" spans="1:29" x14ac:dyDescent="0.25">
      <c r="A425" s="3">
        <f t="shared" si="98"/>
        <v>42791</v>
      </c>
      <c r="B425" s="9">
        <f t="shared" si="102"/>
        <v>311.94867847365981</v>
      </c>
      <c r="C425" s="9">
        <f t="shared" si="100"/>
        <v>89.811869761465516</v>
      </c>
      <c r="D425" s="9">
        <f t="shared" si="101"/>
        <v>5747.3992014464502</v>
      </c>
      <c r="E425" s="9">
        <f t="shared" si="84"/>
        <v>13994.893794181684</v>
      </c>
      <c r="F425" s="9">
        <f t="shared" si="103"/>
        <v>54.715931047093882</v>
      </c>
      <c r="G425" s="9">
        <f t="shared" si="104"/>
        <v>11.108631621079255</v>
      </c>
      <c r="H425" s="9">
        <f t="shared" si="105"/>
        <v>2547.8310642742799</v>
      </c>
      <c r="I425" s="9">
        <f t="shared" si="106"/>
        <v>437.17301580615526</v>
      </c>
      <c r="J425" s="9">
        <f t="shared" si="107"/>
        <v>153.12283288495169</v>
      </c>
      <c r="K425" s="9">
        <f t="shared" si="108"/>
        <v>3.0021948429920751E-2</v>
      </c>
      <c r="L425" s="9">
        <f t="shared" si="109"/>
        <v>3628.3068428372439</v>
      </c>
      <c r="M425" s="9">
        <f t="shared" si="110"/>
        <v>342.01001964584685</v>
      </c>
      <c r="N425" s="9">
        <f t="shared" si="111"/>
        <v>207.71228399807563</v>
      </c>
      <c r="Q425" s="6">
        <f t="shared" si="85"/>
        <v>0.92515760798673619</v>
      </c>
      <c r="R425" s="6">
        <f t="shared" si="86"/>
        <v>0.94832318342569644</v>
      </c>
      <c r="S425" s="6">
        <f t="shared" si="87"/>
        <v>1.0754032103412923</v>
      </c>
      <c r="T425" s="6">
        <f t="shared" si="88"/>
        <v>1.3140793110208615</v>
      </c>
      <c r="U425" s="6">
        <f t="shared" si="89"/>
        <v>0.8230502646891954</v>
      </c>
      <c r="V425" s="6">
        <f t="shared" si="90"/>
        <v>0.75800138472007661</v>
      </c>
      <c r="W425" s="6">
        <f t="shared" si="91"/>
        <v>1.1820965412427908</v>
      </c>
      <c r="X425" s="6">
        <f t="shared" si="92"/>
        <v>1.175946714361271</v>
      </c>
      <c r="Y425" s="6">
        <f t="shared" si="93"/>
        <v>1.0549230333412758</v>
      </c>
      <c r="Z425" s="6">
        <f t="shared" si="94"/>
        <v>0.52119965430726467</v>
      </c>
      <c r="AA425" s="6">
        <f t="shared" si="95"/>
        <v>1.1641428462373473</v>
      </c>
      <c r="AB425" s="6">
        <f t="shared" si="96"/>
        <v>1.2555578932133507</v>
      </c>
      <c r="AC425" s="6">
        <f t="shared" si="97"/>
        <v>1.0503367972753996</v>
      </c>
    </row>
    <row r="426" spans="1:29" x14ac:dyDescent="0.25">
      <c r="A426" s="7">
        <f t="shared" si="98"/>
        <v>42792</v>
      </c>
      <c r="B426" s="49">
        <f t="shared" si="102"/>
        <v>256.53784897854774</v>
      </c>
      <c r="C426" s="49">
        <f t="shared" si="100"/>
        <v>67.301072148147199</v>
      </c>
      <c r="D426" s="49">
        <f t="shared" si="101"/>
        <v>5446.8604334176753</v>
      </c>
      <c r="E426" s="49">
        <f t="shared" si="84"/>
        <v>5560.640247308751</v>
      </c>
      <c r="F426" s="49">
        <f t="shared" si="103"/>
        <v>26.950365690921053</v>
      </c>
      <c r="G426" s="49">
        <f t="shared" si="104"/>
        <v>11.004722486810588</v>
      </c>
      <c r="H426" s="49">
        <f t="shared" si="105"/>
        <v>2846.7402987741793</v>
      </c>
      <c r="I426" s="49">
        <f t="shared" si="106"/>
        <v>279.82403125051832</v>
      </c>
      <c r="J426" s="49">
        <f t="shared" si="107"/>
        <v>141.53786059735299</v>
      </c>
      <c r="K426" s="49">
        <f t="shared" si="108"/>
        <v>1.8793752273526188E-2</v>
      </c>
      <c r="L426" s="49">
        <f t="shared" si="109"/>
        <v>3015.1369809437765</v>
      </c>
      <c r="M426" s="49">
        <f t="shared" si="110"/>
        <v>282.34108879020221</v>
      </c>
      <c r="N426" s="49">
        <f t="shared" si="111"/>
        <v>186.38773463587054</v>
      </c>
      <c r="O426" s="8"/>
      <c r="P426" s="8"/>
      <c r="Q426" s="8">
        <f t="shared" si="85"/>
        <v>0.92515532332641826</v>
      </c>
      <c r="R426" s="8">
        <f t="shared" si="86"/>
        <v>0.94831812995852915</v>
      </c>
      <c r="S426" s="8">
        <f t="shared" si="87"/>
        <v>1.0754028505096751</v>
      </c>
      <c r="T426" s="8">
        <f t="shared" si="88"/>
        <v>1.3140795511862471</v>
      </c>
      <c r="U426" s="8">
        <f t="shared" si="89"/>
        <v>0.823047147188262</v>
      </c>
      <c r="V426" s="8">
        <f t="shared" si="90"/>
        <v>0.75800127627812319</v>
      </c>
      <c r="W426" s="8">
        <f t="shared" si="91"/>
        <v>1.1821003582464442</v>
      </c>
      <c r="X426" s="8">
        <f t="shared" si="92"/>
        <v>1.1759438976093299</v>
      </c>
      <c r="Y426" s="8">
        <f t="shared" si="93"/>
        <v>1.054923289320137</v>
      </c>
      <c r="Z426" s="8">
        <f t="shared" si="94"/>
        <v>0.52119463349229067</v>
      </c>
      <c r="AA426" s="8">
        <f t="shared" si="95"/>
        <v>1.1641444408831656</v>
      </c>
      <c r="AB426" s="8">
        <f t="shared" si="96"/>
        <v>1.2496893819800934</v>
      </c>
      <c r="AC426" s="8">
        <f t="shared" si="97"/>
        <v>1.0503344236877867</v>
      </c>
    </row>
    <row r="427" spans="1:29" x14ac:dyDescent="0.25">
      <c r="A427" s="7">
        <f t="shared" si="98"/>
        <v>42793</v>
      </c>
      <c r="B427" s="49">
        <f t="shared" si="102"/>
        <v>163.54114461047797</v>
      </c>
      <c r="C427" s="49">
        <f t="shared" si="100"/>
        <v>67.560696337207276</v>
      </c>
      <c r="D427" s="49">
        <f t="shared" si="101"/>
        <v>3033.2625621979982</v>
      </c>
      <c r="E427" s="49">
        <f t="shared" si="84"/>
        <v>6117.6536996513596</v>
      </c>
      <c r="F427" s="49">
        <f t="shared" si="103"/>
        <v>18.831356672412404</v>
      </c>
      <c r="G427" s="49">
        <f t="shared" si="104"/>
        <v>11.167441772714858</v>
      </c>
      <c r="H427" s="49">
        <f t="shared" si="105"/>
        <v>1739.7969488619581</v>
      </c>
      <c r="I427" s="49">
        <f t="shared" si="106"/>
        <v>165.63911725900897</v>
      </c>
      <c r="J427" s="49">
        <f t="shared" si="107"/>
        <v>155.31145531236882</v>
      </c>
      <c r="K427" s="49">
        <f t="shared" si="108"/>
        <v>2.5919576096753685E-2</v>
      </c>
      <c r="L427" s="49">
        <f t="shared" si="109"/>
        <v>1915.9017936232369</v>
      </c>
      <c r="M427" s="49">
        <f t="shared" si="110"/>
        <v>227.53264124084967</v>
      </c>
      <c r="N427" s="49">
        <f t="shared" si="111"/>
        <v>120.03834636424519</v>
      </c>
      <c r="O427" s="8"/>
      <c r="P427" s="8"/>
      <c r="Q427" s="8">
        <f t="shared" si="85"/>
        <v>0.92515269507036713</v>
      </c>
      <c r="R427" s="8">
        <f t="shared" si="86"/>
        <v>0.94831426863120127</v>
      </c>
      <c r="S427" s="8">
        <f t="shared" si="87"/>
        <v>1.0754028253103864</v>
      </c>
      <c r="T427" s="8">
        <f t="shared" si="88"/>
        <v>1.3140798583058928</v>
      </c>
      <c r="U427" s="8">
        <f t="shared" si="89"/>
        <v>0.82304384961577415</v>
      </c>
      <c r="V427" s="8">
        <f t="shared" si="90"/>
        <v>0.75800120931058779</v>
      </c>
      <c r="W427" s="8">
        <f t="shared" si="91"/>
        <v>1.1821042447069092</v>
      </c>
      <c r="X427" s="8">
        <f t="shared" si="92"/>
        <v>1.1759404700774621</v>
      </c>
      <c r="Y427" s="8">
        <f t="shared" si="93"/>
        <v>1.0549237850269457</v>
      </c>
      <c r="Z427" s="8">
        <f t="shared" si="94"/>
        <v>0.52118999718816295</v>
      </c>
      <c r="AA427" s="8">
        <f t="shared" si="95"/>
        <v>1.164145295669212</v>
      </c>
      <c r="AB427" s="8">
        <f t="shared" si="96"/>
        <v>1.2439568843656843</v>
      </c>
      <c r="AC427" s="8">
        <f t="shared" si="97"/>
        <v>1.0503325496925839</v>
      </c>
    </row>
    <row r="428" spans="1:29" x14ac:dyDescent="0.25">
      <c r="A428" s="3">
        <f t="shared" si="98"/>
        <v>42794</v>
      </c>
      <c r="B428" s="9">
        <f t="shared" si="102"/>
        <v>196.78045118059765</v>
      </c>
      <c r="C428" s="9">
        <f t="shared" si="100"/>
        <v>68.428908507577987</v>
      </c>
      <c r="D428" s="9">
        <f t="shared" si="101"/>
        <v>3791.4180603255695</v>
      </c>
      <c r="E428" s="9">
        <f t="shared" si="84"/>
        <v>6800.3232446312213</v>
      </c>
      <c r="F428" s="9">
        <f t="shared" si="103"/>
        <v>51.442218387455696</v>
      </c>
      <c r="G428" s="9">
        <f t="shared" si="104"/>
        <v>12.005146787958825</v>
      </c>
      <c r="H428" s="9">
        <f t="shared" si="105"/>
        <v>1112.6521726348342</v>
      </c>
      <c r="I428" s="9">
        <f t="shared" si="106"/>
        <v>145.70149603211451</v>
      </c>
      <c r="J428" s="9">
        <f t="shared" si="107"/>
        <v>142.69778932935046</v>
      </c>
      <c r="K428" s="9">
        <f t="shared" si="108"/>
        <v>6.1823980525949618E-3</v>
      </c>
      <c r="L428" s="9">
        <f t="shared" si="109"/>
        <v>2515.5751218790833</v>
      </c>
      <c r="M428" s="9">
        <f t="shared" si="110"/>
        <v>0</v>
      </c>
      <c r="N428" s="9">
        <f t="shared" si="111"/>
        <v>170.10739879813613</v>
      </c>
      <c r="Q428" s="6">
        <f t="shared" si="85"/>
        <v>0.92515046315015081</v>
      </c>
      <c r="R428" s="6">
        <f t="shared" si="86"/>
        <v>0.94831222480525956</v>
      </c>
      <c r="S428" s="6">
        <f t="shared" si="87"/>
        <v>1.0754030998387372</v>
      </c>
      <c r="T428" s="6">
        <f t="shared" si="88"/>
        <v>1.3140802299438072</v>
      </c>
      <c r="U428" s="6">
        <f t="shared" si="89"/>
        <v>0.82304132454321333</v>
      </c>
      <c r="V428" s="6">
        <f t="shared" si="90"/>
        <v>0.75800117095822783</v>
      </c>
      <c r="W428" s="6">
        <f t="shared" si="91"/>
        <v>1.1821071179117284</v>
      </c>
      <c r="X428" s="6">
        <f t="shared" si="92"/>
        <v>1.175937350964311</v>
      </c>
      <c r="Y428" s="6">
        <f t="shared" si="93"/>
        <v>1.0549244803178541</v>
      </c>
      <c r="Z428" s="6">
        <f t="shared" si="94"/>
        <v>0.52118679993847883</v>
      </c>
      <c r="AA428" s="6">
        <f t="shared" si="95"/>
        <v>1.1641454510066604</v>
      </c>
      <c r="AB428" s="6">
        <f t="shared" si="96"/>
        <v>1</v>
      </c>
      <c r="AC428" s="6">
        <f t="shared" si="97"/>
        <v>1.0503314987819414</v>
      </c>
    </row>
    <row r="429" spans="1:29" x14ac:dyDescent="0.25">
      <c r="A429" s="3">
        <f t="shared" si="98"/>
        <v>42795</v>
      </c>
      <c r="B429" s="9">
        <f t="shared" si="102"/>
        <v>372.07355067325108</v>
      </c>
      <c r="C429" s="9">
        <f t="shared" si="100"/>
        <v>228.47913983193004</v>
      </c>
      <c r="D429" s="9">
        <f t="shared" si="101"/>
        <v>6679.6792655636964</v>
      </c>
      <c r="E429" s="9">
        <f t="shared" si="84"/>
        <v>15877.039821383625</v>
      </c>
      <c r="F429" s="9">
        <f t="shared" si="103"/>
        <v>55.155877777853775</v>
      </c>
      <c r="G429" s="9">
        <f t="shared" si="104"/>
        <v>10.612486499915052</v>
      </c>
      <c r="H429" s="9">
        <f t="shared" si="105"/>
        <v>2931.1489968462984</v>
      </c>
      <c r="I429" s="9">
        <f t="shared" si="106"/>
        <v>517.5671872737347</v>
      </c>
      <c r="J429" s="9">
        <f t="shared" si="107"/>
        <v>173.57739959054322</v>
      </c>
      <c r="K429" s="9">
        <f t="shared" si="108"/>
        <v>3.7275824860981945E-2</v>
      </c>
      <c r="L429" s="9">
        <f t="shared" si="109"/>
        <v>4754.3045586684975</v>
      </c>
      <c r="M429" s="9">
        <f t="shared" si="110"/>
        <v>705.61118787986788</v>
      </c>
      <c r="N429" s="9">
        <f t="shared" si="111"/>
        <v>195.08173674263799</v>
      </c>
      <c r="Q429" s="6">
        <f t="shared" si="85"/>
        <v>0.92514909245638854</v>
      </c>
      <c r="R429" s="6">
        <f t="shared" si="86"/>
        <v>0.94831187653777371</v>
      </c>
      <c r="S429" s="6">
        <f t="shared" si="87"/>
        <v>1.0754034772204022</v>
      </c>
      <c r="T429" s="6">
        <f t="shared" si="88"/>
        <v>1.3140807178716709</v>
      </c>
      <c r="U429" s="6">
        <f t="shared" si="89"/>
        <v>0.82304019673024176</v>
      </c>
      <c r="V429" s="6">
        <f t="shared" si="90"/>
        <v>0.75800116453125177</v>
      </c>
      <c r="W429" s="6">
        <f t="shared" si="91"/>
        <v>1.1821082639531486</v>
      </c>
      <c r="X429" s="6">
        <f t="shared" si="92"/>
        <v>1.1759353196059534</v>
      </c>
      <c r="Y429" s="6">
        <f t="shared" si="93"/>
        <v>1.0549251796466657</v>
      </c>
      <c r="Z429" s="6">
        <f t="shared" si="94"/>
        <v>0.52118551722240347</v>
      </c>
      <c r="AA429" s="6">
        <f t="shared" si="95"/>
        <v>1.1641450422305117</v>
      </c>
      <c r="AB429" s="6">
        <f t="shared" si="96"/>
        <v>1.2383566554212597</v>
      </c>
      <c r="AC429" s="6">
        <f t="shared" si="97"/>
        <v>1.0503313038970392</v>
      </c>
    </row>
    <row r="430" spans="1:29" x14ac:dyDescent="0.25">
      <c r="A430" s="3">
        <f t="shared" si="98"/>
        <v>42796</v>
      </c>
      <c r="B430" s="9">
        <f t="shared" si="102"/>
        <v>292.54938923414647</v>
      </c>
      <c r="C430" s="9">
        <f t="shared" si="100"/>
        <v>109.51892125662079</v>
      </c>
      <c r="D430" s="9">
        <f t="shared" si="101"/>
        <v>7936.041832600411</v>
      </c>
      <c r="E430" s="9">
        <f t="shared" si="84"/>
        <v>16816.743238027051</v>
      </c>
      <c r="F430" s="9">
        <f t="shared" si="103"/>
        <v>51.245766167249499</v>
      </c>
      <c r="G430" s="9">
        <f t="shared" si="104"/>
        <v>10.118451941851346</v>
      </c>
      <c r="H430" s="9">
        <f t="shared" si="105"/>
        <v>3660.0321899207147</v>
      </c>
      <c r="I430" s="9">
        <f t="shared" si="106"/>
        <v>469.26845412912951</v>
      </c>
      <c r="J430" s="9">
        <f t="shared" si="107"/>
        <v>207.58311419377114</v>
      </c>
      <c r="K430" s="9">
        <f t="shared" si="108"/>
        <v>3.1092154711735983E-2</v>
      </c>
      <c r="L430" s="9">
        <f t="shared" si="109"/>
        <v>5076.5625196032779</v>
      </c>
      <c r="M430" s="9">
        <f t="shared" si="110"/>
        <v>423.82262370829932</v>
      </c>
      <c r="N430" s="9">
        <f t="shared" si="111"/>
        <v>254.37564500650251</v>
      </c>
      <c r="Q430" s="6">
        <f t="shared" si="85"/>
        <v>0.9251487093119436</v>
      </c>
      <c r="R430" s="6">
        <f t="shared" si="86"/>
        <v>0.94831283460546445</v>
      </c>
      <c r="S430" s="6">
        <f t="shared" si="87"/>
        <v>1.0754038378346722</v>
      </c>
      <c r="T430" s="6">
        <f t="shared" si="88"/>
        <v>1.3140812366954988</v>
      </c>
      <c r="U430" s="6">
        <f t="shared" si="89"/>
        <v>0.82304043968042229</v>
      </c>
      <c r="V430" s="6">
        <f t="shared" si="90"/>
        <v>0.7580012050477386</v>
      </c>
      <c r="W430" s="6">
        <f t="shared" si="91"/>
        <v>1.1821075830256318</v>
      </c>
      <c r="X430" s="6">
        <f t="shared" si="92"/>
        <v>1.1759346628682554</v>
      </c>
      <c r="Y430" s="6">
        <f t="shared" si="93"/>
        <v>1.05492549800727</v>
      </c>
      <c r="Z430" s="6">
        <f t="shared" si="94"/>
        <v>0.52118603501682836</v>
      </c>
      <c r="AA430" s="6">
        <f t="shared" si="95"/>
        <v>1.1641441803043442</v>
      </c>
      <c r="AB430" s="6">
        <f t="shared" si="96"/>
        <v>1.2328851145111295</v>
      </c>
      <c r="AC430" s="6">
        <f t="shared" si="97"/>
        <v>1.0503319185697568</v>
      </c>
    </row>
    <row r="431" spans="1:29" x14ac:dyDescent="0.25">
      <c r="A431" s="3">
        <f t="shared" si="98"/>
        <v>42797</v>
      </c>
      <c r="B431" s="9">
        <f t="shared" si="102"/>
        <v>288.20860286338439</v>
      </c>
      <c r="C431" s="9">
        <f t="shared" si="100"/>
        <v>102.7313007625217</v>
      </c>
      <c r="D431" s="9">
        <f t="shared" si="101"/>
        <v>7561.4250717789855</v>
      </c>
      <c r="E431" s="9">
        <f t="shared" si="84"/>
        <v>15322.637533591382</v>
      </c>
      <c r="F431" s="9">
        <f t="shared" si="103"/>
        <v>46.089341847262105</v>
      </c>
      <c r="G431" s="9">
        <f t="shared" si="104"/>
        <v>10.051186607384961</v>
      </c>
      <c r="H431" s="9">
        <f t="shared" si="105"/>
        <v>3260.8218128769568</v>
      </c>
      <c r="I431" s="9">
        <f t="shared" si="106"/>
        <v>455.79984702269729</v>
      </c>
      <c r="J431" s="9">
        <f t="shared" si="107"/>
        <v>170.08742692432313</v>
      </c>
      <c r="K431" s="9">
        <f t="shared" si="108"/>
        <v>2.2794773679925814E-2</v>
      </c>
      <c r="L431" s="9">
        <f t="shared" si="109"/>
        <v>5498.9150448813652</v>
      </c>
      <c r="M431" s="9">
        <f t="shared" si="110"/>
        <v>212.53319121431159</v>
      </c>
      <c r="N431" s="9">
        <f t="shared" si="111"/>
        <v>210.6928886227567</v>
      </c>
      <c r="Q431" s="6">
        <f t="shared" si="85"/>
        <v>0.925149094494367</v>
      </c>
      <c r="R431" s="6">
        <f t="shared" si="86"/>
        <v>0.94831453605106397</v>
      </c>
      <c r="S431" s="6">
        <f t="shared" si="87"/>
        <v>1.075404082125162</v>
      </c>
      <c r="T431" s="6">
        <f t="shared" si="88"/>
        <v>1.3140817785670378</v>
      </c>
      <c r="U431" s="6">
        <f t="shared" si="89"/>
        <v>0.82304152558724497</v>
      </c>
      <c r="V431" s="6">
        <f t="shared" si="90"/>
        <v>0.75800126041302096</v>
      </c>
      <c r="W431" s="6">
        <f t="shared" si="91"/>
        <v>1.1821061258224699</v>
      </c>
      <c r="X431" s="6">
        <f t="shared" si="92"/>
        <v>1.1759352531310072</v>
      </c>
      <c r="Y431" s="6">
        <f t="shared" si="93"/>
        <v>1.0549252035254635</v>
      </c>
      <c r="Z431" s="6">
        <f t="shared" si="94"/>
        <v>0.5211878321254908</v>
      </c>
      <c r="AA431" s="6">
        <f t="shared" si="95"/>
        <v>1.1641432953408943</v>
      </c>
      <c r="AB431" s="6">
        <f t="shared" si="96"/>
        <v>1.2275389703779385</v>
      </c>
      <c r="AC431" s="6">
        <f t="shared" si="97"/>
        <v>1.0503330019952137</v>
      </c>
    </row>
    <row r="432" spans="1:29" x14ac:dyDescent="0.25">
      <c r="A432" s="3">
        <f t="shared" si="98"/>
        <v>42798</v>
      </c>
      <c r="B432" s="9">
        <f t="shared" si="102"/>
        <v>288.59929641198767</v>
      </c>
      <c r="C432" s="9">
        <f t="shared" si="100"/>
        <v>85.170067580348928</v>
      </c>
      <c r="D432" s="9">
        <f t="shared" si="101"/>
        <v>6180.7772428252774</v>
      </c>
      <c r="E432" s="9">
        <f t="shared" ref="E432:E495" si="112">SUM(T418:T431)/14*E425</f>
        <v>18390.439702057465</v>
      </c>
      <c r="F432" s="9">
        <f t="shared" si="103"/>
        <v>45.033557722128762</v>
      </c>
      <c r="G432" s="9">
        <f t="shared" si="104"/>
        <v>8.4203573314101146</v>
      </c>
      <c r="H432" s="9">
        <f t="shared" si="105"/>
        <v>3011.8025445138787</v>
      </c>
      <c r="I432" s="9">
        <f t="shared" si="106"/>
        <v>514.08771693433607</v>
      </c>
      <c r="J432" s="9">
        <f t="shared" si="107"/>
        <v>161.53306342910005</v>
      </c>
      <c r="K432" s="9">
        <f t="shared" si="108"/>
        <v>1.5647138858781919E-2</v>
      </c>
      <c r="L432" s="9">
        <f t="shared" si="109"/>
        <v>4223.8665549664474</v>
      </c>
      <c r="M432" s="9">
        <f t="shared" si="110"/>
        <v>418.04430549644502</v>
      </c>
      <c r="N432" s="9">
        <f t="shared" si="111"/>
        <v>218.16728943173447</v>
      </c>
      <c r="Q432" s="6">
        <f t="shared" si="85"/>
        <v>0.92514992473788049</v>
      </c>
      <c r="R432" s="6">
        <f t="shared" si="86"/>
        <v>0.94831638408770558</v>
      </c>
      <c r="S432" s="6">
        <f t="shared" si="87"/>
        <v>1.0754042004372619</v>
      </c>
      <c r="T432" s="6">
        <f t="shared" si="88"/>
        <v>1.3140821197016308</v>
      </c>
      <c r="U432" s="6">
        <f t="shared" si="89"/>
        <v>0.82304288459184727</v>
      </c>
      <c r="V432" s="6">
        <f t="shared" si="90"/>
        <v>0.7580013109294228</v>
      </c>
      <c r="W432" s="6">
        <f t="shared" si="91"/>
        <v>1.1821044914419221</v>
      </c>
      <c r="X432" s="6">
        <f t="shared" si="92"/>
        <v>1.1759365247792082</v>
      </c>
      <c r="Y432" s="6">
        <f t="shared" si="93"/>
        <v>1.0549247319011357</v>
      </c>
      <c r="Z432" s="6">
        <f t="shared" si="94"/>
        <v>0.52118998523052296</v>
      </c>
      <c r="AA432" s="6">
        <f t="shared" si="95"/>
        <v>1.1641425981666673</v>
      </c>
      <c r="AB432" s="6">
        <f t="shared" si="96"/>
        <v>1.2223159600099789</v>
      </c>
      <c r="AC432" s="6">
        <f t="shared" si="97"/>
        <v>1.050334073808344</v>
      </c>
    </row>
    <row r="433" spans="1:29" x14ac:dyDescent="0.25">
      <c r="A433" s="3">
        <f t="shared" si="98"/>
        <v>42799</v>
      </c>
      <c r="B433" s="9">
        <f t="shared" si="102"/>
        <v>237.33622165284527</v>
      </c>
      <c r="C433" s="9">
        <f t="shared" si="100"/>
        <v>63.822812650314134</v>
      </c>
      <c r="D433" s="9">
        <f t="shared" si="101"/>
        <v>5857.5766181493682</v>
      </c>
      <c r="E433" s="9">
        <f t="shared" si="112"/>
        <v>7307.1379618896708</v>
      </c>
      <c r="F433" s="9">
        <f t="shared" si="103"/>
        <v>22.181340166551049</v>
      </c>
      <c r="G433" s="9">
        <f t="shared" si="104"/>
        <v>8.3415945018045772</v>
      </c>
      <c r="H433" s="9">
        <f t="shared" si="105"/>
        <v>3365.140476661682</v>
      </c>
      <c r="I433" s="9">
        <f t="shared" si="106"/>
        <v>329.05570740992891</v>
      </c>
      <c r="J433" s="9">
        <f t="shared" si="107"/>
        <v>149.31173177467687</v>
      </c>
      <c r="K433" s="9">
        <f t="shared" si="108"/>
        <v>9.7951508808829905E-3</v>
      </c>
      <c r="L433" s="9">
        <f t="shared" si="109"/>
        <v>3510.0482054234126</v>
      </c>
      <c r="M433" s="9">
        <f t="shared" si="110"/>
        <v>343.66933309221832</v>
      </c>
      <c r="N433" s="9">
        <f t="shared" si="111"/>
        <v>195.76953376987575</v>
      </c>
      <c r="Q433" s="6">
        <f t="shared" si="85"/>
        <v>0.92515089916689774</v>
      </c>
      <c r="R433" s="6">
        <f t="shared" si="86"/>
        <v>0.94831791846976066</v>
      </c>
      <c r="S433" s="6">
        <f t="shared" si="87"/>
        <v>1.0754042057350799</v>
      </c>
      <c r="T433" s="6">
        <f t="shared" si="88"/>
        <v>1.3140821266806808</v>
      </c>
      <c r="U433" s="6">
        <f t="shared" si="89"/>
        <v>0.82304412566926399</v>
      </c>
      <c r="V433" s="6">
        <f t="shared" si="90"/>
        <v>0.75800135003878288</v>
      </c>
      <c r="W433" s="6">
        <f t="shared" si="91"/>
        <v>1.1821030805341564</v>
      </c>
      <c r="X433" s="6">
        <f t="shared" si="92"/>
        <v>1.175937984809228</v>
      </c>
      <c r="Y433" s="6">
        <f t="shared" si="93"/>
        <v>1.054924323036357</v>
      </c>
      <c r="Z433" s="6">
        <f t="shared" si="94"/>
        <v>0.52119186942146334</v>
      </c>
      <c r="AA433" s="6">
        <f t="shared" si="95"/>
        <v>1.1641422023634636</v>
      </c>
      <c r="AB433" s="6">
        <f t="shared" si="96"/>
        <v>1.21721331657677</v>
      </c>
      <c r="AC433" s="6">
        <f t="shared" si="97"/>
        <v>1.0503348525177025</v>
      </c>
    </row>
    <row r="434" spans="1:29" x14ac:dyDescent="0.25">
      <c r="A434" s="3">
        <f t="shared" si="98"/>
        <v>42800</v>
      </c>
      <c r="B434" s="9">
        <f t="shared" si="102"/>
        <v>151.30037974367349</v>
      </c>
      <c r="C434" s="9">
        <f t="shared" si="100"/>
        <v>64.069083559370583</v>
      </c>
      <c r="D434" s="9">
        <f t="shared" si="101"/>
        <v>3261.9830739810309</v>
      </c>
      <c r="E434" s="9">
        <f t="shared" si="112"/>
        <v>8039.097612389699</v>
      </c>
      <c r="F434" s="9">
        <f t="shared" si="103"/>
        <v>15.499054234173119</v>
      </c>
      <c r="G434" s="9">
        <f t="shared" si="104"/>
        <v>8.4649362125946297</v>
      </c>
      <c r="H434" s="9">
        <f t="shared" si="105"/>
        <v>2056.6176604906136</v>
      </c>
      <c r="I434" s="9">
        <f t="shared" si="106"/>
        <v>194.78153892639762</v>
      </c>
      <c r="J434" s="9">
        <f t="shared" si="107"/>
        <v>163.84179327472222</v>
      </c>
      <c r="K434" s="9">
        <f t="shared" si="108"/>
        <v>1.35091051630648E-2</v>
      </c>
      <c r="L434" s="9">
        <f t="shared" si="109"/>
        <v>2230.3819904560823</v>
      </c>
      <c r="M434" s="9">
        <f t="shared" si="110"/>
        <v>275.82145341094594</v>
      </c>
      <c r="N434" s="9">
        <f t="shared" si="111"/>
        <v>126.08050483714487</v>
      </c>
      <c r="Q434" s="6">
        <f t="shared" si="85"/>
        <v>0.92515177207570909</v>
      </c>
      <c r="R434" s="6">
        <f t="shared" si="86"/>
        <v>0.94831887521689473</v>
      </c>
      <c r="S434" s="6">
        <f t="shared" si="87"/>
        <v>1.0754041257863594</v>
      </c>
      <c r="T434" s="6">
        <f t="shared" si="88"/>
        <v>1.314081837101672</v>
      </c>
      <c r="U434" s="6">
        <f t="shared" si="89"/>
        <v>0.82304501496054994</v>
      </c>
      <c r="V434" s="6">
        <f t="shared" si="90"/>
        <v>0.75800137443087501</v>
      </c>
      <c r="W434" s="6">
        <f t="shared" si="91"/>
        <v>1.1821021193512815</v>
      </c>
      <c r="X434" s="6">
        <f t="shared" si="92"/>
        <v>1.1759392476224007</v>
      </c>
      <c r="Y434" s="6">
        <f t="shared" si="93"/>
        <v>1.0549240746292463</v>
      </c>
      <c r="Z434" s="6">
        <f t="shared" si="94"/>
        <v>0.52119313651725796</v>
      </c>
      <c r="AA434" s="6">
        <f t="shared" si="95"/>
        <v>1.1641421276808346</v>
      </c>
      <c r="AB434" s="6">
        <f t="shared" si="96"/>
        <v>1.2122280649789547</v>
      </c>
      <c r="AC434" s="6">
        <f t="shared" si="97"/>
        <v>1.0503352358301015</v>
      </c>
    </row>
    <row r="435" spans="1:29" x14ac:dyDescent="0.25">
      <c r="A435" s="3">
        <f t="shared" si="98"/>
        <v>42801</v>
      </c>
      <c r="B435" s="9">
        <f t="shared" si="102"/>
        <v>182.0519027032536</v>
      </c>
      <c r="C435" s="9">
        <f t="shared" si="100"/>
        <v>64.892446889952012</v>
      </c>
      <c r="D435" s="9">
        <f t="shared" si="101"/>
        <v>4077.3061313258804</v>
      </c>
      <c r="E435" s="9">
        <f t="shared" si="112"/>
        <v>8936.178325519706</v>
      </c>
      <c r="F435" s="9">
        <f t="shared" si="103"/>
        <v>42.339284156179417</v>
      </c>
      <c r="G435" s="9">
        <f t="shared" si="104"/>
        <v>9.0999178370026783</v>
      </c>
      <c r="H435" s="9">
        <f t="shared" si="105"/>
        <v>1315.2680165816344</v>
      </c>
      <c r="I435" s="9">
        <f t="shared" si="106"/>
        <v>171.33622751148127</v>
      </c>
      <c r="J435" s="9">
        <f t="shared" si="107"/>
        <v>150.53532078097336</v>
      </c>
      <c r="K435" s="9">
        <f t="shared" si="108"/>
        <v>3.2222267343524741E-3</v>
      </c>
      <c r="L435" s="9">
        <f t="shared" si="109"/>
        <v>2928.4874357604317</v>
      </c>
      <c r="M435" s="9">
        <f t="shared" si="110"/>
        <v>0</v>
      </c>
      <c r="N435" s="9">
        <f t="shared" si="111"/>
        <v>178.66979923678082</v>
      </c>
      <c r="Q435" s="6">
        <f t="shared" si="85"/>
        <v>0.92515237977665399</v>
      </c>
      <c r="R435" s="6">
        <f t="shared" si="86"/>
        <v>0.94831918709861729</v>
      </c>
      <c r="S435" s="6">
        <f t="shared" si="87"/>
        <v>1.0754039956690404</v>
      </c>
      <c r="T435" s="6">
        <f t="shared" si="88"/>
        <v>1.3140814052588925</v>
      </c>
      <c r="U435" s="6">
        <f t="shared" si="89"/>
        <v>0.82304545727957856</v>
      </c>
      <c r="V435" s="6">
        <f t="shared" si="90"/>
        <v>0.75800138038544485</v>
      </c>
      <c r="W435" s="6">
        <f t="shared" si="91"/>
        <v>1.182101692631393</v>
      </c>
      <c r="X435" s="6">
        <f t="shared" si="92"/>
        <v>1.1759400704692595</v>
      </c>
      <c r="Y435" s="6">
        <f t="shared" si="93"/>
        <v>1.0549239864784006</v>
      </c>
      <c r="Z435" s="6">
        <f t="shared" si="94"/>
        <v>0.52119367063400202</v>
      </c>
      <c r="AA435" s="6">
        <f t="shared" si="95"/>
        <v>1.1641423109530957</v>
      </c>
      <c r="AB435" s="6">
        <f t="shared" si="96"/>
        <v>1</v>
      </c>
      <c r="AC435" s="6">
        <f t="shared" si="97"/>
        <v>1.0503352617178372</v>
      </c>
    </row>
    <row r="436" spans="1:29" x14ac:dyDescent="0.25">
      <c r="A436" s="3">
        <f t="shared" si="98"/>
        <v>42802</v>
      </c>
      <c r="B436" s="9">
        <f t="shared" si="102"/>
        <v>344.22483005712593</v>
      </c>
      <c r="C436" s="9">
        <f t="shared" si="100"/>
        <v>216.67109351642003</v>
      </c>
      <c r="D436" s="9">
        <f t="shared" si="101"/>
        <v>7183.3528269584231</v>
      </c>
      <c r="E436" s="9">
        <f t="shared" si="112"/>
        <v>20863.716988460095</v>
      </c>
      <c r="F436" s="9">
        <f t="shared" si="103"/>
        <v>45.395795423329616</v>
      </c>
      <c r="G436" s="9">
        <f t="shared" si="104"/>
        <v>8.04427926159393</v>
      </c>
      <c r="H436" s="9">
        <f t="shared" si="105"/>
        <v>3464.9163854740113</v>
      </c>
      <c r="I436" s="9">
        <f t="shared" si="106"/>
        <v>608.62814900157775</v>
      </c>
      <c r="J436" s="9">
        <f t="shared" si="107"/>
        <v>183.11096648032606</v>
      </c>
      <c r="K436" s="9">
        <f t="shared" si="108"/>
        <v>1.9427919019823756E-2</v>
      </c>
      <c r="L436" s="9">
        <f t="shared" si="109"/>
        <v>5534.6886762474096</v>
      </c>
      <c r="M436" s="9">
        <f t="shared" si="110"/>
        <v>851.92474805645656</v>
      </c>
      <c r="N436" s="9">
        <f t="shared" si="111"/>
        <v>204.90118234009449</v>
      </c>
      <c r="Q436" s="6">
        <f t="shared" si="85"/>
        <v>0.92515264639011807</v>
      </c>
      <c r="R436" s="6">
        <f t="shared" si="86"/>
        <v>0.94831893045379967</v>
      </c>
      <c r="S436" s="6">
        <f t="shared" si="87"/>
        <v>1.075403854192724</v>
      </c>
      <c r="T436" s="6">
        <f t="shared" si="88"/>
        <v>1.3140810392350517</v>
      </c>
      <c r="U436" s="6">
        <f t="shared" si="89"/>
        <v>0.8230454713487847</v>
      </c>
      <c r="V436" s="6">
        <f t="shared" si="90"/>
        <v>0.75800136581170874</v>
      </c>
      <c r="W436" s="6">
        <f t="shared" si="91"/>
        <v>1.1821017591401897</v>
      </c>
      <c r="X436" s="6">
        <f t="shared" si="92"/>
        <v>1.1759403686456693</v>
      </c>
      <c r="Y436" s="6">
        <f t="shared" si="93"/>
        <v>1.0549240103393174</v>
      </c>
      <c r="Z436" s="6">
        <f t="shared" si="94"/>
        <v>0.52119353742751684</v>
      </c>
      <c r="AA436" s="6">
        <f t="shared" si="95"/>
        <v>1.1641426433559126</v>
      </c>
      <c r="AB436" s="6">
        <f t="shared" si="96"/>
        <v>1.2073571999562724</v>
      </c>
      <c r="AC436" s="6">
        <f t="shared" si="97"/>
        <v>1.0503350326966323</v>
      </c>
    </row>
    <row r="437" spans="1:29" x14ac:dyDescent="0.25">
      <c r="A437" s="3">
        <f t="shared" si="98"/>
        <v>42803</v>
      </c>
      <c r="B437" s="9">
        <f t="shared" si="102"/>
        <v>270.65282215864903</v>
      </c>
      <c r="C437" s="9">
        <f t="shared" si="100"/>
        <v>103.85879463583871</v>
      </c>
      <c r="D437" s="9">
        <f t="shared" si="101"/>
        <v>8534.4490379956696</v>
      </c>
      <c r="E437" s="9">
        <f t="shared" si="112"/>
        <v>22098.559409178273</v>
      </c>
      <c r="F437" s="9">
        <f t="shared" si="103"/>
        <v>42.177579500253671</v>
      </c>
      <c r="G437" s="9">
        <f t="shared" si="104"/>
        <v>7.6698001052591103</v>
      </c>
      <c r="H437" s="9">
        <f t="shared" si="105"/>
        <v>4326.5320846810764</v>
      </c>
      <c r="I437" s="9">
        <f t="shared" si="106"/>
        <v>551.8316398179611</v>
      </c>
      <c r="J437" s="9">
        <f t="shared" si="107"/>
        <v>218.98442809262269</v>
      </c>
      <c r="K437" s="9">
        <f t="shared" si="108"/>
        <v>1.6205011098299318E-2</v>
      </c>
      <c r="L437" s="9">
        <f t="shared" si="109"/>
        <v>5909.8447567746161</v>
      </c>
      <c r="M437" s="9">
        <f t="shared" si="110"/>
        <v>509.68815386562943</v>
      </c>
      <c r="N437" s="9">
        <f t="shared" si="111"/>
        <v>267.17955683322663</v>
      </c>
      <c r="Q437" s="6">
        <f t="shared" si="85"/>
        <v>0.92515257976501131</v>
      </c>
      <c r="R437" s="6">
        <f t="shared" si="86"/>
        <v>0.94831827636870636</v>
      </c>
      <c r="S437" s="6">
        <f t="shared" si="87"/>
        <v>1.0754037362727935</v>
      </c>
      <c r="T437" s="6">
        <f t="shared" si="88"/>
        <v>1.3140808000925919</v>
      </c>
      <c r="U437" s="6">
        <f t="shared" si="89"/>
        <v>0.82304515386890265</v>
      </c>
      <c r="V437" s="6">
        <f t="shared" si="90"/>
        <v>0.7580013374907415</v>
      </c>
      <c r="W437" s="6">
        <f t="shared" si="91"/>
        <v>1.1821021947828279</v>
      </c>
      <c r="X437" s="6">
        <f t="shared" si="92"/>
        <v>1.1759402000333747</v>
      </c>
      <c r="Y437" s="6">
        <f t="shared" si="93"/>
        <v>1.0549240912158628</v>
      </c>
      <c r="Z437" s="6">
        <f t="shared" si="94"/>
        <v>0.52119292627161051</v>
      </c>
      <c r="AA437" s="6">
        <f t="shared" si="95"/>
        <v>1.1641430069960919</v>
      </c>
      <c r="AB437" s="6">
        <f t="shared" si="96"/>
        <v>1.2025977976494904</v>
      </c>
      <c r="AC437" s="6">
        <f t="shared" si="97"/>
        <v>1.0503346608768178</v>
      </c>
    </row>
    <row r="438" spans="1:29" x14ac:dyDescent="0.25">
      <c r="A438" s="3">
        <f t="shared" si="98"/>
        <v>42804</v>
      </c>
      <c r="B438" s="9">
        <f t="shared" si="102"/>
        <v>266.63684002587951</v>
      </c>
      <c r="C438" s="9">
        <f t="shared" si="100"/>
        <v>97.421885946921861</v>
      </c>
      <c r="D438" s="9">
        <f t="shared" si="101"/>
        <v>8131.5842592648978</v>
      </c>
      <c r="E438" s="9">
        <f t="shared" si="112"/>
        <v>20135.183855968688</v>
      </c>
      <c r="F438" s="9">
        <f t="shared" si="103"/>
        <v>37.933586111869133</v>
      </c>
      <c r="G438" s="9">
        <f t="shared" si="104"/>
        <v>7.618812613279327</v>
      </c>
      <c r="H438" s="9">
        <f t="shared" si="105"/>
        <v>3854.6266580948222</v>
      </c>
      <c r="I438" s="9">
        <f t="shared" si="106"/>
        <v>535.99314430914217</v>
      </c>
      <c r="J438" s="9">
        <f t="shared" si="107"/>
        <v>179.42934052241509</v>
      </c>
      <c r="K438" s="9">
        <f t="shared" si="108"/>
        <v>1.188045556576485E-2</v>
      </c>
      <c r="L438" s="9">
        <f t="shared" si="109"/>
        <v>6401.5251284991082</v>
      </c>
      <c r="M438" s="9">
        <f t="shared" si="110"/>
        <v>254.60354542995535</v>
      </c>
      <c r="N438" s="9">
        <f t="shared" si="111"/>
        <v>221.2979587046629</v>
      </c>
      <c r="Q438" s="6">
        <f t="shared" si="85"/>
        <v>0.92515225908183507</v>
      </c>
      <c r="R438" s="6">
        <f t="shared" si="86"/>
        <v>0.94831745752082597</v>
      </c>
      <c r="S438" s="6">
        <f t="shared" si="87"/>
        <v>1.075403668233635</v>
      </c>
      <c r="T438" s="6">
        <f t="shared" si="88"/>
        <v>1.3140808044194021</v>
      </c>
      <c r="U438" s="6">
        <f t="shared" si="89"/>
        <v>0.82304464744971273</v>
      </c>
      <c r="V438" s="6">
        <f t="shared" si="90"/>
        <v>0.75800130978381364</v>
      </c>
      <c r="W438" s="6">
        <f t="shared" si="91"/>
        <v>1.1821028192564633</v>
      </c>
      <c r="X438" s="6">
        <f t="shared" si="92"/>
        <v>1.1759397196165613</v>
      </c>
      <c r="Y438" s="6">
        <f t="shared" si="93"/>
        <v>1.0549241867374974</v>
      </c>
      <c r="Z438" s="6">
        <f t="shared" si="94"/>
        <v>0.52119208256177407</v>
      </c>
      <c r="AA438" s="6">
        <f t="shared" si="95"/>
        <v>1.1641433039519191</v>
      </c>
      <c r="AB438" s="6">
        <f t="shared" si="96"/>
        <v>1.1979472193273633</v>
      </c>
      <c r="AC438" s="6">
        <f t="shared" si="97"/>
        <v>1.0503342573697134</v>
      </c>
    </row>
    <row r="439" spans="1:29" x14ac:dyDescent="0.25">
      <c r="A439" s="3">
        <f t="shared" si="98"/>
        <v>42805</v>
      </c>
      <c r="B439" s="9">
        <f t="shared" si="102"/>
        <v>266.99816364168095</v>
      </c>
      <c r="C439" s="9">
        <f t="shared" si="100"/>
        <v>80.768199149632679</v>
      </c>
      <c r="D439" s="9">
        <f t="shared" si="101"/>
        <v>6646.8304374575728</v>
      </c>
      <c r="E439" s="9">
        <f t="shared" si="112"/>
        <v>24166.525838919937</v>
      </c>
      <c r="F439" s="9">
        <f t="shared" si="103"/>
        <v>37.064604317178798</v>
      </c>
      <c r="G439" s="9">
        <f t="shared" si="104"/>
        <v>6.3826417436060661</v>
      </c>
      <c r="H439" s="9">
        <f t="shared" si="105"/>
        <v>3560.2621983906679</v>
      </c>
      <c r="I439" s="9">
        <f t="shared" si="106"/>
        <v>604.53586129529549</v>
      </c>
      <c r="J439" s="9">
        <f t="shared" si="107"/>
        <v>170.40515009788749</v>
      </c>
      <c r="K439" s="9">
        <f t="shared" si="108"/>
        <v>8.1551520589535059E-3</v>
      </c>
      <c r="L439" s="9">
        <f t="shared" si="109"/>
        <v>4917.1867179391456</v>
      </c>
      <c r="M439" s="9">
        <f t="shared" si="110"/>
        <v>498.89540172000704</v>
      </c>
      <c r="N439" s="9">
        <f t="shared" si="111"/>
        <v>229.14850414877893</v>
      </c>
      <c r="Q439" s="6">
        <f t="shared" si="85"/>
        <v>0.92515181762789123</v>
      </c>
      <c r="R439" s="6">
        <f t="shared" si="86"/>
        <v>0.94831672023080704</v>
      </c>
      <c r="S439" s="6">
        <f t="shared" si="87"/>
        <v>1.0754036549648016</v>
      </c>
      <c r="T439" s="6">
        <f t="shared" si="88"/>
        <v>1.3140809154343527</v>
      </c>
      <c r="U439" s="6">
        <f t="shared" si="89"/>
        <v>0.82304410737164235</v>
      </c>
      <c r="V439" s="6">
        <f t="shared" si="90"/>
        <v>0.75800129286641538</v>
      </c>
      <c r="W439" s="6">
        <f t="shared" si="91"/>
        <v>1.1821034565748112</v>
      </c>
      <c r="X439" s="6">
        <f t="shared" si="92"/>
        <v>1.1759391274709492</v>
      </c>
      <c r="Y439" s="6">
        <f t="shared" si="93"/>
        <v>1.0549242766802449</v>
      </c>
      <c r="Z439" s="6">
        <f t="shared" si="94"/>
        <v>0.52119126266821914</v>
      </c>
      <c r="AA439" s="6">
        <f t="shared" si="95"/>
        <v>1.164143481795723</v>
      </c>
      <c r="AB439" s="6">
        <f t="shared" si="96"/>
        <v>1.1934031755977348</v>
      </c>
      <c r="AC439" s="6">
        <f t="shared" si="97"/>
        <v>1.0503339191940619</v>
      </c>
    </row>
    <row r="440" spans="1:29" x14ac:dyDescent="0.25">
      <c r="A440" s="3">
        <f t="shared" si="98"/>
        <v>42806</v>
      </c>
      <c r="B440" s="9">
        <f t="shared" si="102"/>
        <v>219.57193868950225</v>
      </c>
      <c r="C440" s="9">
        <f t="shared" si="100"/>
        <v>60.524210904217121</v>
      </c>
      <c r="D440" s="9">
        <f t="shared" si="101"/>
        <v>6299.2594904239259</v>
      </c>
      <c r="E440" s="9">
        <f t="shared" si="112"/>
        <v>9602.1713795701398</v>
      </c>
      <c r="F440" s="9">
        <f t="shared" si="103"/>
        <v>18.25621156214611</v>
      </c>
      <c r="G440" s="9">
        <f t="shared" si="104"/>
        <v>6.3229393622062524</v>
      </c>
      <c r="H440" s="9">
        <f t="shared" si="105"/>
        <v>3977.9458515404176</v>
      </c>
      <c r="I440" s="9">
        <f t="shared" si="106"/>
        <v>386.94930313885624</v>
      </c>
      <c r="J440" s="9">
        <f t="shared" si="107"/>
        <v>157.51258390263968</v>
      </c>
      <c r="K440" s="9">
        <f t="shared" si="108"/>
        <v>5.1051411843923682E-3</v>
      </c>
      <c r="L440" s="9">
        <f t="shared" si="109"/>
        <v>4086.1998984781926</v>
      </c>
      <c r="M440" s="9">
        <f t="shared" si="110"/>
        <v>408.61031129984519</v>
      </c>
      <c r="N440" s="9">
        <f t="shared" si="111"/>
        <v>205.62334141754775</v>
      </c>
      <c r="Q440" s="6">
        <f t="shared" si="85"/>
        <v>0.92515140403083074</v>
      </c>
      <c r="R440" s="6">
        <f t="shared" si="86"/>
        <v>0.94831625857402924</v>
      </c>
      <c r="S440" s="6">
        <f t="shared" si="87"/>
        <v>1.0754036867236236</v>
      </c>
      <c r="T440" s="6">
        <f t="shared" si="88"/>
        <v>1.3140810300353163</v>
      </c>
      <c r="U440" s="6">
        <f t="shared" si="89"/>
        <v>0.82304366756324565</v>
      </c>
      <c r="V440" s="6">
        <f t="shared" si="90"/>
        <v>0.75800128630543961</v>
      </c>
      <c r="W440" s="6">
        <f t="shared" si="91"/>
        <v>1.1821039505270985</v>
      </c>
      <c r="X440" s="6">
        <f t="shared" si="92"/>
        <v>1.175938585550212</v>
      </c>
      <c r="Y440" s="6">
        <f t="shared" si="93"/>
        <v>1.0549243654901714</v>
      </c>
      <c r="Z440" s="6">
        <f t="shared" si="94"/>
        <v>0.52119066326543018</v>
      </c>
      <c r="AA440" s="6">
        <f t="shared" si="95"/>
        <v>1.1641435271927496</v>
      </c>
      <c r="AB440" s="6">
        <f t="shared" si="96"/>
        <v>1.1889635529109051</v>
      </c>
      <c r="AC440" s="6">
        <f t="shared" si="97"/>
        <v>1.0503337136168236</v>
      </c>
    </row>
    <row r="441" spans="1:29" x14ac:dyDescent="0.25">
      <c r="A441" s="3">
        <f t="shared" si="98"/>
        <v>42807</v>
      </c>
      <c r="B441" s="9">
        <f t="shared" si="102"/>
        <v>139.97571639376378</v>
      </c>
      <c r="C441" s="9">
        <f t="shared" si="100"/>
        <v>60.757745047154174</v>
      </c>
      <c r="D441" s="9">
        <f t="shared" si="101"/>
        <v>3507.9488186260983</v>
      </c>
      <c r="E441" s="9">
        <f t="shared" si="112"/>
        <v>10564.02652023008</v>
      </c>
      <c r="F441" s="9">
        <f t="shared" si="103"/>
        <v>12.756394588448577</v>
      </c>
      <c r="G441" s="9">
        <f t="shared" si="104"/>
        <v>6.4164325437031255</v>
      </c>
      <c r="H441" s="9">
        <f t="shared" si="105"/>
        <v>2431.1363889003128</v>
      </c>
      <c r="I441" s="9">
        <f t="shared" si="106"/>
        <v>229.05105346989808</v>
      </c>
      <c r="J441" s="9">
        <f t="shared" si="107"/>
        <v>172.84071240551017</v>
      </c>
      <c r="K441" s="9">
        <f t="shared" si="108"/>
        <v>7.0408156490450345E-3</v>
      </c>
      <c r="L441" s="9">
        <f t="shared" si="109"/>
        <v>2596.4846117939692</v>
      </c>
      <c r="M441" s="9">
        <f t="shared" si="110"/>
        <v>326.74526332842447</v>
      </c>
      <c r="N441" s="9">
        <f t="shared" si="111"/>
        <v>132.42659846556043</v>
      </c>
      <c r="Q441" s="6">
        <f t="shared" si="85"/>
        <v>0.92515112408114597</v>
      </c>
      <c r="R441" s="6">
        <f t="shared" si="86"/>
        <v>0.94831612490370798</v>
      </c>
      <c r="S441" s="6">
        <f t="shared" si="87"/>
        <v>1.0754037464531914</v>
      </c>
      <c r="T441" s="6">
        <f t="shared" si="88"/>
        <v>1.3140811356673925</v>
      </c>
      <c r="U441" s="6">
        <f t="shared" si="89"/>
        <v>0.82304341901860156</v>
      </c>
      <c r="V441" s="6">
        <f t="shared" si="90"/>
        <v>0.75800128702167657</v>
      </c>
      <c r="W441" s="6">
        <f t="shared" si="91"/>
        <v>1.1821042071185737</v>
      </c>
      <c r="X441" s="6">
        <f t="shared" si="92"/>
        <v>1.1759382061174182</v>
      </c>
      <c r="Y441" s="6">
        <f t="shared" si="93"/>
        <v>1.0549244423594595</v>
      </c>
      <c r="Z441" s="6">
        <f t="shared" si="94"/>
        <v>0.52119037967779724</v>
      </c>
      <c r="AA441" s="6">
        <f t="shared" si="95"/>
        <v>1.1641434619291486</v>
      </c>
      <c r="AB441" s="6">
        <f t="shared" si="96"/>
        <v>1.1846259936916772</v>
      </c>
      <c r="AC441" s="6">
        <f t="shared" si="97"/>
        <v>1.0503336628974691</v>
      </c>
    </row>
    <row r="442" spans="1:29" x14ac:dyDescent="0.25">
      <c r="A442" s="3">
        <f t="shared" si="98"/>
        <v>42808</v>
      </c>
      <c r="B442" s="9">
        <f t="shared" si="102"/>
        <v>168.42550199834244</v>
      </c>
      <c r="C442" s="9">
        <f t="shared" si="100"/>
        <v>61.538562374346455</v>
      </c>
      <c r="D442" s="9">
        <f t="shared" si="101"/>
        <v>4384.7505573345061</v>
      </c>
      <c r="E442" s="9">
        <f t="shared" si="112"/>
        <v>11742.864177863146</v>
      </c>
      <c r="F442" s="9">
        <f t="shared" si="103"/>
        <v>34.847067888475152</v>
      </c>
      <c r="G442" s="9">
        <f t="shared" si="104"/>
        <v>6.8977494827512933</v>
      </c>
      <c r="H442" s="9">
        <f t="shared" si="105"/>
        <v>1554.7838523583139</v>
      </c>
      <c r="I442" s="9">
        <f t="shared" si="106"/>
        <v>201.48078831575043</v>
      </c>
      <c r="J442" s="9">
        <f t="shared" si="107"/>
        <v>158.80339639825357</v>
      </c>
      <c r="K442" s="9">
        <f t="shared" si="108"/>
        <v>1.6793936631185669E-3</v>
      </c>
      <c r="L442" s="9">
        <f t="shared" si="109"/>
        <v>3409.1791181046829</v>
      </c>
      <c r="M442" s="9">
        <f t="shared" si="110"/>
        <v>0</v>
      </c>
      <c r="N442" s="9">
        <f t="shared" si="111"/>
        <v>187.66291888838728</v>
      </c>
      <c r="Q442" s="6">
        <f t="shared" si="85"/>
        <v>0.92515101186763027</v>
      </c>
      <c r="R442" s="6">
        <f t="shared" si="86"/>
        <v>0.94831625749460102</v>
      </c>
      <c r="S442" s="6">
        <f t="shared" si="87"/>
        <v>1.0754038122491061</v>
      </c>
      <c r="T442" s="6">
        <f t="shared" si="88"/>
        <v>1.3140812269075002</v>
      </c>
      <c r="U442" s="6">
        <f t="shared" si="89"/>
        <v>0.82304338826166068</v>
      </c>
      <c r="V442" s="6">
        <f t="shared" si="90"/>
        <v>0.75800129257246862</v>
      </c>
      <c r="W442" s="6">
        <f t="shared" si="91"/>
        <v>1.1821042044336927</v>
      </c>
      <c r="X442" s="6">
        <f t="shared" si="92"/>
        <v>1.1759380444059864</v>
      </c>
      <c r="Y442" s="6">
        <f t="shared" si="93"/>
        <v>1.0549244893117817</v>
      </c>
      <c r="Z442" s="6">
        <f t="shared" si="94"/>
        <v>0.52119040699848551</v>
      </c>
      <c r="AA442" s="6">
        <f t="shared" si="95"/>
        <v>1.1641433309477154</v>
      </c>
      <c r="AB442" s="6">
        <f t="shared" si="96"/>
        <v>1</v>
      </c>
      <c r="AC442" s="6">
        <f t="shared" si="97"/>
        <v>1.050333742412104</v>
      </c>
    </row>
    <row r="443" spans="1:29" x14ac:dyDescent="0.25">
      <c r="A443" s="3">
        <f t="shared" si="98"/>
        <v>42809</v>
      </c>
      <c r="B443" s="9">
        <f t="shared" si="102"/>
        <v>318.45996332889752</v>
      </c>
      <c r="C443" s="9">
        <f t="shared" si="100"/>
        <v>205.47278292269775</v>
      </c>
      <c r="D443" s="9">
        <f t="shared" si="101"/>
        <v>7725.0053803768405</v>
      </c>
      <c r="E443" s="9">
        <f t="shared" si="112"/>
        <v>27416.620303787091</v>
      </c>
      <c r="F443" s="9">
        <f t="shared" si="103"/>
        <v>37.362715969774712</v>
      </c>
      <c r="G443" s="9">
        <f t="shared" si="104"/>
        <v>6.0975741479805956</v>
      </c>
      <c r="H443" s="9">
        <f t="shared" si="105"/>
        <v>4095.8915062116093</v>
      </c>
      <c r="I443" s="9">
        <f t="shared" si="106"/>
        <v>715.70902545364527</v>
      </c>
      <c r="J443" s="9">
        <f t="shared" si="107"/>
        <v>193.16824291927958</v>
      </c>
      <c r="K443" s="9">
        <f t="shared" si="108"/>
        <v>1.0125650026623394E-2</v>
      </c>
      <c r="L443" s="9">
        <f t="shared" si="109"/>
        <v>6443.1700731919591</v>
      </c>
      <c r="M443" s="9">
        <f t="shared" si="110"/>
        <v>1005.6018116390962</v>
      </c>
      <c r="N443" s="9">
        <f t="shared" si="111"/>
        <v>215.21465850925583</v>
      </c>
      <c r="Q443" s="6">
        <f t="shared" si="85"/>
        <v>0.92515105106173601</v>
      </c>
      <c r="R443" s="6">
        <f t="shared" si="86"/>
        <v>0.94831654554383993</v>
      </c>
      <c r="S443" s="6">
        <f t="shared" si="87"/>
        <v>1.0754038631355609</v>
      </c>
      <c r="T443" s="6">
        <f t="shared" si="88"/>
        <v>1.3140812981191925</v>
      </c>
      <c r="U443" s="6">
        <f t="shared" si="89"/>
        <v>0.82304353567012112</v>
      </c>
      <c r="V443" s="6">
        <f t="shared" si="90"/>
        <v>0.75800130125920007</v>
      </c>
      <c r="W443" s="6">
        <f t="shared" si="91"/>
        <v>1.1821039963281188</v>
      </c>
      <c r="X443" s="6">
        <f t="shared" si="92"/>
        <v>1.1759380939375348</v>
      </c>
      <c r="Y443" s="6">
        <f t="shared" si="93"/>
        <v>1.0549244899542054</v>
      </c>
      <c r="Z443" s="6">
        <f t="shared" si="94"/>
        <v>0.52119066464562869</v>
      </c>
      <c r="AA443" s="6">
        <f t="shared" si="95"/>
        <v>1.1641431795149337</v>
      </c>
      <c r="AB443" s="6">
        <f t="shared" si="96"/>
        <v>1.1803880729292484</v>
      </c>
      <c r="AC443" s="6">
        <f t="shared" si="97"/>
        <v>1.0503339026714011</v>
      </c>
    </row>
    <row r="444" spans="1:29" x14ac:dyDescent="0.25">
      <c r="A444" s="3">
        <f t="shared" si="98"/>
        <v>42810</v>
      </c>
      <c r="B444" s="9">
        <f t="shared" si="102"/>
        <v>250.39478075733248</v>
      </c>
      <c r="C444" s="9">
        <f t="shared" si="100"/>
        <v>98.491047990358652</v>
      </c>
      <c r="D444" s="9">
        <f t="shared" si="101"/>
        <v>9177.9797004493466</v>
      </c>
      <c r="E444" s="9">
        <f t="shared" si="112"/>
        <v>29039.304550879529</v>
      </c>
      <c r="F444" s="9">
        <f t="shared" si="103"/>
        <v>34.713994217067999</v>
      </c>
      <c r="G444" s="9">
        <f t="shared" si="104"/>
        <v>5.8137185350897864</v>
      </c>
      <c r="H444" s="9">
        <f t="shared" si="105"/>
        <v>5114.4095486849974</v>
      </c>
      <c r="I444" s="9">
        <f t="shared" si="106"/>
        <v>648.91995605652494</v>
      </c>
      <c r="J444" s="9">
        <f t="shared" si="107"/>
        <v>231.01202532552983</v>
      </c>
      <c r="K444" s="9">
        <f t="shared" si="108"/>
        <v>8.4459064630588773E-3</v>
      </c>
      <c r="L444" s="9">
        <f t="shared" si="109"/>
        <v>6879.9046792798408</v>
      </c>
      <c r="M444" s="9">
        <f t="shared" si="110"/>
        <v>599.51939632256222</v>
      </c>
      <c r="N444" s="9">
        <f t="shared" si="111"/>
        <v>280.62779623832853</v>
      </c>
      <c r="Q444" s="6">
        <f t="shared" si="85"/>
        <v>0.92515119096211806</v>
      </c>
      <c r="R444" s="6">
        <f t="shared" si="86"/>
        <v>0.94831687904427309</v>
      </c>
      <c r="S444" s="6">
        <f t="shared" si="87"/>
        <v>1.0754038907009293</v>
      </c>
      <c r="T444" s="6">
        <f t="shared" si="88"/>
        <v>1.3140813395654438</v>
      </c>
      <c r="U444" s="6">
        <f t="shared" si="89"/>
        <v>0.82304377416582708</v>
      </c>
      <c r="V444" s="6">
        <f t="shared" si="90"/>
        <v>0.75800131102548218</v>
      </c>
      <c r="W444" s="6">
        <f t="shared" si="91"/>
        <v>1.1821036914977594</v>
      </c>
      <c r="X444" s="6">
        <f t="shared" si="92"/>
        <v>1.1759382921040762</v>
      </c>
      <c r="Y444" s="6">
        <f t="shared" si="93"/>
        <v>1.0549244406904581</v>
      </c>
      <c r="Z444" s="6">
        <f t="shared" si="94"/>
        <v>0.52119103231871633</v>
      </c>
      <c r="AA444" s="6">
        <f t="shared" si="95"/>
        <v>1.1641430464638209</v>
      </c>
      <c r="AB444" s="6">
        <f t="shared" si="96"/>
        <v>1.1762474598941046</v>
      </c>
      <c r="AC444" s="6">
        <f t="shared" si="97"/>
        <v>1.0503340882981413</v>
      </c>
    </row>
    <row r="445" spans="1:29" x14ac:dyDescent="0.25">
      <c r="A445" s="3">
        <f t="shared" si="98"/>
        <v>42811</v>
      </c>
      <c r="B445" s="9">
        <f t="shared" si="102"/>
        <v>246.67943736855818</v>
      </c>
      <c r="C445" s="9">
        <f t="shared" si="100"/>
        <v>92.386846975853231</v>
      </c>
      <c r="D445" s="9">
        <f t="shared" si="101"/>
        <v>8744.7373806820797</v>
      </c>
      <c r="E445" s="9">
        <f t="shared" si="112"/>
        <v>26459.269521798211</v>
      </c>
      <c r="F445" s="9">
        <f t="shared" si="103"/>
        <v>31.221010916084975</v>
      </c>
      <c r="G445" s="9">
        <f t="shared" si="104"/>
        <v>5.7750700069963949</v>
      </c>
      <c r="H445" s="9">
        <f t="shared" si="105"/>
        <v>4556.5673304233405</v>
      </c>
      <c r="I445" s="9">
        <f t="shared" si="106"/>
        <v>630.29500164449473</v>
      </c>
      <c r="J445" s="9">
        <f t="shared" si="107"/>
        <v>189.28438314309088</v>
      </c>
      <c r="K445" s="9">
        <f t="shared" si="108"/>
        <v>6.1919911414678366E-3</v>
      </c>
      <c r="L445" s="9">
        <f t="shared" si="109"/>
        <v>7452.2904466550408</v>
      </c>
      <c r="M445" s="9">
        <f t="shared" si="110"/>
        <v>298.44676304413741</v>
      </c>
      <c r="N445" s="9">
        <f t="shared" si="111"/>
        <v>232.43682399519199</v>
      </c>
      <c r="Q445" s="6">
        <f t="shared" si="85"/>
        <v>0.92515136822284472</v>
      </c>
      <c r="R445" s="6">
        <f t="shared" si="86"/>
        <v>0.94831716793275944</v>
      </c>
      <c r="S445" s="6">
        <f t="shared" si="87"/>
        <v>1.0754038944770907</v>
      </c>
      <c r="T445" s="6">
        <f t="shared" si="88"/>
        <v>1.3140813469132973</v>
      </c>
      <c r="U445" s="6">
        <f t="shared" si="89"/>
        <v>0.823044012343356</v>
      </c>
      <c r="V445" s="6">
        <f t="shared" si="90"/>
        <v>0.75800131859532116</v>
      </c>
      <c r="W445" s="6">
        <f t="shared" si="91"/>
        <v>1.1821034135314825</v>
      </c>
      <c r="X445" s="6">
        <f t="shared" si="92"/>
        <v>1.1759385513352061</v>
      </c>
      <c r="Y445" s="6">
        <f t="shared" si="93"/>
        <v>1.0549243651678286</v>
      </c>
      <c r="Z445" s="6">
        <f t="shared" si="94"/>
        <v>0.52119138926885111</v>
      </c>
      <c r="AA445" s="6">
        <f t="shared" si="95"/>
        <v>1.1641429654752122</v>
      </c>
      <c r="AB445" s="6">
        <f t="shared" si="96"/>
        <v>1.1722019131357457</v>
      </c>
      <c r="AC445" s="6">
        <f t="shared" si="97"/>
        <v>1.0503342432787401</v>
      </c>
    </row>
    <row r="446" spans="1:29" x14ac:dyDescent="0.25">
      <c r="A446" s="3">
        <f t="shared" si="98"/>
        <v>42812</v>
      </c>
      <c r="B446" s="9">
        <f t="shared" si="102"/>
        <v>247.01375976904015</v>
      </c>
      <c r="C446" s="9">
        <f t="shared" si="100"/>
        <v>76.593885060347688</v>
      </c>
      <c r="D446" s="9">
        <f t="shared" si="101"/>
        <v>7148.027249280387</v>
      </c>
      <c r="E446" s="9">
        <f t="shared" si="112"/>
        <v>31756.780079510674</v>
      </c>
      <c r="F446" s="9">
        <f t="shared" si="103"/>
        <v>30.505807236746239</v>
      </c>
      <c r="G446" s="9">
        <f t="shared" si="104"/>
        <v>4.8380508843004222</v>
      </c>
      <c r="H446" s="9">
        <f t="shared" si="105"/>
        <v>4208.5974080370606</v>
      </c>
      <c r="I446" s="9">
        <f t="shared" si="106"/>
        <v>710.89716738196489</v>
      </c>
      <c r="J446" s="9">
        <f t="shared" si="107"/>
        <v>179.76453458402403</v>
      </c>
      <c r="K446" s="9">
        <f t="shared" si="108"/>
        <v>4.2503971033793523E-3</v>
      </c>
      <c r="L446" s="9">
        <f t="shared" si="109"/>
        <v>5724.308211759062</v>
      </c>
      <c r="M446" s="9">
        <f t="shared" si="110"/>
        <v>582.83418696490094</v>
      </c>
      <c r="N446" s="9">
        <f t="shared" si="111"/>
        <v>240.68254102058177</v>
      </c>
      <c r="Q446" s="6">
        <f t="shared" si="85"/>
        <v>0.92515153063202171</v>
      </c>
      <c r="R446" s="6">
        <f t="shared" si="86"/>
        <v>0.94831735592430899</v>
      </c>
      <c r="S446" s="6">
        <f t="shared" si="87"/>
        <v>1.075403881073657</v>
      </c>
      <c r="T446" s="6">
        <f t="shared" si="88"/>
        <v>1.3140813160808871</v>
      </c>
      <c r="U446" s="6">
        <f t="shared" si="89"/>
        <v>0.82304418996879269</v>
      </c>
      <c r="V446" s="6">
        <f t="shared" si="90"/>
        <v>0.7580013227511998</v>
      </c>
      <c r="W446" s="6">
        <f t="shared" si="91"/>
        <v>1.1821032197964121</v>
      </c>
      <c r="X446" s="6">
        <f t="shared" si="92"/>
        <v>1.1759387869212203</v>
      </c>
      <c r="Y446" s="6">
        <f t="shared" si="93"/>
        <v>1.0549243052851405</v>
      </c>
      <c r="Z446" s="6">
        <f t="shared" si="94"/>
        <v>0.52119164335051971</v>
      </c>
      <c r="AA446" s="6">
        <f t="shared" si="95"/>
        <v>1.1641429419133775</v>
      </c>
      <c r="AB446" s="6">
        <f t="shared" si="96"/>
        <v>1.1682492661898747</v>
      </c>
      <c r="AC446" s="6">
        <f t="shared" si="97"/>
        <v>1.0503343319418492</v>
      </c>
    </row>
    <row r="447" spans="1:29" x14ac:dyDescent="0.25">
      <c r="A447" s="3">
        <f t="shared" si="98"/>
        <v>42813</v>
      </c>
      <c r="B447" s="9">
        <f t="shared" si="102"/>
        <v>203.13734034881122</v>
      </c>
      <c r="C447" s="9">
        <f t="shared" si="100"/>
        <v>57.39616385549553</v>
      </c>
      <c r="D447" s="9">
        <f t="shared" si="101"/>
        <v>6774.2479601952264</v>
      </c>
      <c r="E447" s="9">
        <f t="shared" si="112"/>
        <v>12618.033452520891</v>
      </c>
      <c r="F447" s="9">
        <f t="shared" si="103"/>
        <v>15.02567055929671</v>
      </c>
      <c r="G447" s="9">
        <f t="shared" si="104"/>
        <v>4.7927964055671364</v>
      </c>
      <c r="H447" s="9">
        <f t="shared" si="105"/>
        <v>4702.3422379576377</v>
      </c>
      <c r="I447" s="9">
        <f t="shared" si="106"/>
        <v>455.02875665699497</v>
      </c>
      <c r="J447" s="9">
        <f t="shared" si="107"/>
        <v>166.16384834734615</v>
      </c>
      <c r="K447" s="9">
        <f t="shared" si="108"/>
        <v>2.6607575280682117E-3</v>
      </c>
      <c r="L447" s="9">
        <f t="shared" si="109"/>
        <v>4756.920871390389</v>
      </c>
      <c r="M447" s="9">
        <f t="shared" si="110"/>
        <v>475.78068143417568</v>
      </c>
      <c r="N447" s="9">
        <f t="shared" si="111"/>
        <v>215.9732587307561</v>
      </c>
      <c r="Q447" s="6">
        <f t="shared" si="85"/>
        <v>0.92515164533874583</v>
      </c>
      <c r="R447" s="6">
        <f t="shared" si="86"/>
        <v>0.94831742534120933</v>
      </c>
      <c r="S447" s="6">
        <f t="shared" si="87"/>
        <v>1.0754038582619709</v>
      </c>
      <c r="T447" s="6">
        <f t="shared" si="88"/>
        <v>1.3140812586794053</v>
      </c>
      <c r="U447" s="6">
        <f t="shared" si="89"/>
        <v>0.82304428321000278</v>
      </c>
      <c r="V447" s="6">
        <f t="shared" si="90"/>
        <v>0.75800132359561234</v>
      </c>
      <c r="W447" s="6">
        <f t="shared" si="91"/>
        <v>1.18210312896459</v>
      </c>
      <c r="X447" s="6">
        <f t="shared" si="92"/>
        <v>1.1759389485027927</v>
      </c>
      <c r="Y447" s="6">
        <f t="shared" si="93"/>
        <v>1.0549242748125693</v>
      </c>
      <c r="Z447" s="6">
        <f t="shared" si="94"/>
        <v>0.52119176178766236</v>
      </c>
      <c r="AA447" s="6">
        <f t="shared" si="95"/>
        <v>1.164142966466714</v>
      </c>
      <c r="AB447" s="6">
        <f t="shared" si="96"/>
        <v>1.1643873594884386</v>
      </c>
      <c r="AC447" s="6">
        <f t="shared" si="97"/>
        <v>1.0503343503799569</v>
      </c>
    </row>
    <row r="448" spans="1:29" x14ac:dyDescent="0.25">
      <c r="A448" s="3">
        <f t="shared" si="98"/>
        <v>42814</v>
      </c>
      <c r="B448" s="9">
        <f t="shared" si="102"/>
        <v>129.49877178958448</v>
      </c>
      <c r="C448" s="9">
        <f t="shared" si="100"/>
        <v>57.61762621255636</v>
      </c>
      <c r="D448" s="9">
        <f t="shared" si="101"/>
        <v>3772.461607070466</v>
      </c>
      <c r="E448" s="9">
        <f t="shared" si="112"/>
        <v>13881.988611455954</v>
      </c>
      <c r="F448" s="9">
        <f t="shared" si="103"/>
        <v>10.499077783940177</v>
      </c>
      <c r="G448" s="9">
        <f t="shared" si="104"/>
        <v>4.8636643487695856</v>
      </c>
      <c r="H448" s="9">
        <f t="shared" si="105"/>
        <v>2873.8539406688046</v>
      </c>
      <c r="I448" s="9">
        <f t="shared" si="106"/>
        <v>269.35007073763649</v>
      </c>
      <c r="J448" s="9">
        <f t="shared" si="107"/>
        <v>182.33386259711111</v>
      </c>
      <c r="K448" s="9">
        <f t="shared" si="108"/>
        <v>3.6696150584172283E-3</v>
      </c>
      <c r="L448" s="9">
        <f t="shared" si="109"/>
        <v>3022.6794400720296</v>
      </c>
      <c r="M448" s="9">
        <f t="shared" si="110"/>
        <v>379.22515215952433</v>
      </c>
      <c r="N448" s="9">
        <f t="shared" si="111"/>
        <v>139.0922005226094</v>
      </c>
      <c r="Q448" s="6">
        <f t="shared" si="85"/>
        <v>0.92515169863673541</v>
      </c>
      <c r="R448" s="6">
        <f t="shared" si="86"/>
        <v>0.94831739011774119</v>
      </c>
      <c r="S448" s="6">
        <f t="shared" si="87"/>
        <v>1.0754038334424632</v>
      </c>
      <c r="T448" s="6">
        <f t="shared" si="88"/>
        <v>1.3140811966793142</v>
      </c>
      <c r="U448" s="6">
        <f t="shared" si="89"/>
        <v>0.82304429446291272</v>
      </c>
      <c r="V448" s="6">
        <f t="shared" si="90"/>
        <v>0.75800132170681433</v>
      </c>
      <c r="W448" s="6">
        <f t="shared" si="91"/>
        <v>1.1821031324239066</v>
      </c>
      <c r="X448" s="6">
        <f t="shared" si="92"/>
        <v>1.1759390173380473</v>
      </c>
      <c r="Y448" s="6">
        <f t="shared" si="93"/>
        <v>1.0549242713680129</v>
      </c>
      <c r="Z448" s="6">
        <f t="shared" si="94"/>
        <v>0.52119175409953367</v>
      </c>
      <c r="AA448" s="6">
        <f t="shared" si="95"/>
        <v>1.1641430210455177</v>
      </c>
      <c r="AB448" s="6">
        <f t="shared" si="96"/>
        <v>1.1606140768392723</v>
      </c>
      <c r="AC448" s="6">
        <f t="shared" si="97"/>
        <v>1.0503343145129751</v>
      </c>
    </row>
    <row r="449" spans="1:29" x14ac:dyDescent="0.25">
      <c r="A449" s="3">
        <f t="shared" si="98"/>
        <v>42815</v>
      </c>
      <c r="B449" s="9">
        <f t="shared" si="102"/>
        <v>155.81913838401161</v>
      </c>
      <c r="C449" s="9">
        <f t="shared" si="100"/>
        <v>58.358082334518997</v>
      </c>
      <c r="D449" s="9">
        <f t="shared" si="101"/>
        <v>4715.3774664854291</v>
      </c>
      <c r="E449" s="9">
        <f t="shared" si="112"/>
        <v>15431.076474118145</v>
      </c>
      <c r="F449" s="9">
        <f t="shared" si="103"/>
        <v>28.680678610997671</v>
      </c>
      <c r="G449" s="9">
        <f t="shared" si="104"/>
        <v>5.22850319875102</v>
      </c>
      <c r="H449" s="9">
        <f t="shared" si="105"/>
        <v>1837.9149746226547</v>
      </c>
      <c r="I449" s="9">
        <f t="shared" si="106"/>
        <v>236.92911691038492</v>
      </c>
      <c r="J449" s="9">
        <f t="shared" si="107"/>
        <v>167.52555946782084</v>
      </c>
      <c r="K449" s="9">
        <f t="shared" si="108"/>
        <v>8.7528596327415267E-4</v>
      </c>
      <c r="L449" s="9">
        <f t="shared" si="109"/>
        <v>3968.77229538141</v>
      </c>
      <c r="M449" s="9">
        <f t="shared" si="110"/>
        <v>0</v>
      </c>
      <c r="N449" s="9">
        <f t="shared" si="111"/>
        <v>197.10879092034818</v>
      </c>
      <c r="Q449" s="6">
        <f t="shared" ref="Q449:Q512" si="113">IF(ISERROR(B449/B442),1,B449/B442)</f>
        <v>0.92515169339109404</v>
      </c>
      <c r="R449" s="6">
        <f t="shared" ref="R449:R512" si="114">IF(ISERROR(C449/C442),1,C449/C442)</f>
        <v>0.94831728403923032</v>
      </c>
      <c r="S449" s="6">
        <f t="shared" ref="S449:S512" si="115">IF(ISERROR(D449/D442),1,D449/D442)</f>
        <v>1.0754038125607563</v>
      </c>
      <c r="T449" s="6">
        <f t="shared" ref="T449:T512" si="116">IF(ISERROR(E449/E442),1,E449/E442)</f>
        <v>1.3140811509348602</v>
      </c>
      <c r="U449" s="6">
        <f t="shared" ref="U449:U512" si="117">IF(ISERROR(F449/F442),1,F449/F442)</f>
        <v>0.82304424299879564</v>
      </c>
      <c r="V449" s="6">
        <f t="shared" ref="V449:V512" si="118">IF(ISERROR(G449/G442),1,G449/G442)</f>
        <v>0.75800131794080994</v>
      </c>
      <c r="W449" s="6">
        <f t="shared" ref="W449:W512" si="119">IF(ISERROR(H449/H442),1,H449/H442)</f>
        <v>1.1821032047862372</v>
      </c>
      <c r="X449" s="6">
        <f t="shared" ref="X449:X512" si="120">IF(ISERROR(I449/I442),1,I449/I442)</f>
        <v>1.175939000889165</v>
      </c>
      <c r="Y449" s="6">
        <f t="shared" ref="Y449:Y512" si="121">IF(ISERROR(J449/J442),1,J449/J442)</f>
        <v>1.0549242854207821</v>
      </c>
      <c r="Z449" s="6">
        <f t="shared" ref="Z449:Z512" si="122">IF(ISERROR(K449/K442),1,K449/K442)</f>
        <v>0.52119165535541057</v>
      </c>
      <c r="AA449" s="6">
        <f t="shared" ref="AA449:AA512" si="123">IF(ISERROR(L449/L442),1,L449/L442)</f>
        <v>1.1641430848572809</v>
      </c>
      <c r="AB449" s="6">
        <f t="shared" ref="AB449:AB512" si="124">IF(ISERROR(M449/M442),1,M449/M442)</f>
        <v>1</v>
      </c>
      <c r="AC449" s="6">
        <f t="shared" ref="AC449:AC512" si="125">IF(ISERROR(N449/N442),1,N449/N442)</f>
        <v>1.0503342487046088</v>
      </c>
    </row>
    <row r="450" spans="1:29" x14ac:dyDescent="0.25">
      <c r="A450" s="3">
        <f t="shared" si="98"/>
        <v>42816</v>
      </c>
      <c r="B450" s="9">
        <f t="shared" si="102"/>
        <v>294.62375873768667</v>
      </c>
      <c r="C450" s="9">
        <f t="shared" si="100"/>
        <v>194.85336351474166</v>
      </c>
      <c r="D450" s="9">
        <f t="shared" si="101"/>
        <v>8307.5001370730024</v>
      </c>
      <c r="E450" s="9">
        <f t="shared" si="112"/>
        <v>36027.663465494203</v>
      </c>
      <c r="F450" s="9">
        <f t="shared" si="103"/>
        <v>30.751165041091671</v>
      </c>
      <c r="G450" s="9">
        <f t="shared" si="104"/>
        <v>4.6219692132139034</v>
      </c>
      <c r="H450" s="9">
        <f t="shared" si="105"/>
        <v>4841.7669183510552</v>
      </c>
      <c r="I450" s="9">
        <f t="shared" si="106"/>
        <v>841.63010164016566</v>
      </c>
      <c r="J450" s="9">
        <f t="shared" si="107"/>
        <v>203.77787475233578</v>
      </c>
      <c r="K450" s="9">
        <f t="shared" si="108"/>
        <v>5.2774028413535663E-3</v>
      </c>
      <c r="L450" s="9">
        <f t="shared" si="109"/>
        <v>7500.7722414369618</v>
      </c>
      <c r="M450" s="9">
        <f t="shared" si="110"/>
        <v>1163.4082525706106</v>
      </c>
      <c r="N450" s="9">
        <f t="shared" si="111"/>
        <v>226.04731108301701</v>
      </c>
      <c r="Q450" s="6">
        <f t="shared" si="113"/>
        <v>0.92515164436355413</v>
      </c>
      <c r="R450" s="6">
        <f t="shared" si="114"/>
        <v>0.9483171481064171</v>
      </c>
      <c r="S450" s="6">
        <f t="shared" si="115"/>
        <v>1.075403799481593</v>
      </c>
      <c r="T450" s="6">
        <f t="shared" si="116"/>
        <v>1.3140811327688577</v>
      </c>
      <c r="U450" s="6">
        <f t="shared" si="117"/>
        <v>0.82304415626445404</v>
      </c>
      <c r="V450" s="6">
        <f t="shared" si="118"/>
        <v>0.75800131348047883</v>
      </c>
      <c r="W450" s="6">
        <f t="shared" si="119"/>
        <v>1.1821033127972973</v>
      </c>
      <c r="X450" s="6">
        <f t="shared" si="120"/>
        <v>1.1759389244905869</v>
      </c>
      <c r="Y450" s="6">
        <f t="shared" si="121"/>
        <v>1.0549243067738092</v>
      </c>
      <c r="Z450" s="6">
        <f t="shared" si="122"/>
        <v>0.52119151140693976</v>
      </c>
      <c r="AA450" s="6">
        <f t="shared" si="123"/>
        <v>1.1641431401361511</v>
      </c>
      <c r="AB450" s="6">
        <f t="shared" si="124"/>
        <v>1.1569273634007236</v>
      </c>
      <c r="AC450" s="6">
        <f t="shared" si="125"/>
        <v>1.050334176346521</v>
      </c>
    </row>
    <row r="451" spans="1:29" x14ac:dyDescent="0.25">
      <c r="A451" s="3">
        <f t="shared" si="98"/>
        <v>42817</v>
      </c>
      <c r="B451" s="9">
        <f t="shared" si="102"/>
        <v>231.6531252361105</v>
      </c>
      <c r="C451" s="9">
        <f t="shared" si="100"/>
        <v>93.400737205281928</v>
      </c>
      <c r="D451" s="9">
        <f t="shared" si="101"/>
        <v>9870.0342055611873</v>
      </c>
      <c r="E451" s="9">
        <f t="shared" si="112"/>
        <v>38160.00241305081</v>
      </c>
      <c r="F451" s="9">
        <f t="shared" si="103"/>
        <v>28.571146820110876</v>
      </c>
      <c r="G451" s="9">
        <f t="shared" si="104"/>
        <v>4.4068062640725039</v>
      </c>
      <c r="H451" s="9">
        <f t="shared" si="105"/>
        <v>6045.7610380768629</v>
      </c>
      <c r="I451" s="9">
        <f t="shared" si="106"/>
        <v>763.09016826694221</v>
      </c>
      <c r="J451" s="9">
        <f t="shared" si="107"/>
        <v>243.700205564372</v>
      </c>
      <c r="K451" s="9">
        <f t="shared" si="108"/>
        <v>4.4019335324275615E-3</v>
      </c>
      <c r="L451" s="9">
        <f t="shared" si="109"/>
        <v>8009.1940813028559</v>
      </c>
      <c r="M451" s="9">
        <f t="shared" si="110"/>
        <v>691.4408469830247</v>
      </c>
      <c r="N451" s="9">
        <f t="shared" si="111"/>
        <v>294.75294805652089</v>
      </c>
      <c r="Q451" s="6">
        <f t="shared" si="113"/>
        <v>0.92515157279022808</v>
      </c>
      <c r="R451" s="6">
        <f t="shared" si="114"/>
        <v>0.94831702079588986</v>
      </c>
      <c r="S451" s="6">
        <f t="shared" si="115"/>
        <v>1.0754037955736553</v>
      </c>
      <c r="T451" s="6">
        <f t="shared" si="116"/>
        <v>1.3140811394498439</v>
      </c>
      <c r="U451" s="6">
        <f t="shared" si="117"/>
        <v>0.82304406232985894</v>
      </c>
      <c r="V451" s="6">
        <f t="shared" si="118"/>
        <v>0.75800130974253399</v>
      </c>
      <c r="W451" s="6">
        <f t="shared" si="119"/>
        <v>1.1821034237728052</v>
      </c>
      <c r="X451" s="6">
        <f t="shared" si="120"/>
        <v>1.1759388213366524</v>
      </c>
      <c r="Y451" s="6">
        <f t="shared" si="121"/>
        <v>1.0549243279477016</v>
      </c>
      <c r="Z451" s="6">
        <f t="shared" si="122"/>
        <v>0.52119136669118415</v>
      </c>
      <c r="AA451" s="6">
        <f t="shared" si="123"/>
        <v>1.1641431756204541</v>
      </c>
      <c r="AB451" s="6">
        <f t="shared" si="124"/>
        <v>1.1533252322181842</v>
      </c>
      <c r="AC451" s="6">
        <f t="shared" si="125"/>
        <v>1.0503341151786558</v>
      </c>
    </row>
    <row r="452" spans="1:29" x14ac:dyDescent="0.25">
      <c r="A452" s="3">
        <f t="shared" ref="A452:A515" si="126">A451+1</f>
        <v>42818</v>
      </c>
      <c r="B452" s="9">
        <f t="shared" si="102"/>
        <v>228.21585171367497</v>
      </c>
      <c r="C452" s="9">
        <f t="shared" si="100"/>
        <v>87.612011199265936</v>
      </c>
      <c r="D452" s="9">
        <f t="shared" si="101"/>
        <v>9404.1238075210786</v>
      </c>
      <c r="E452" s="9">
        <f t="shared" si="112"/>
        <v>34769.627683582621</v>
      </c>
      <c r="F452" s="9">
        <f t="shared" si="103"/>
        <v>25.696265220208566</v>
      </c>
      <c r="G452" s="9">
        <f t="shared" si="104"/>
        <v>4.3775106177118177</v>
      </c>
      <c r="H452" s="9">
        <f t="shared" si="105"/>
        <v>5386.3342419429973</v>
      </c>
      <c r="I452" s="9">
        <f t="shared" si="106"/>
        <v>741.18829925780653</v>
      </c>
      <c r="J452" s="9">
        <f t="shared" si="107"/>
        <v>199.68070387890896</v>
      </c>
      <c r="K452" s="9">
        <f t="shared" si="108"/>
        <v>3.2272116357821711E-3</v>
      </c>
      <c r="L452" s="9">
        <f t="shared" si="109"/>
        <v>8675.5331559748083</v>
      </c>
      <c r="M452" s="9">
        <f t="shared" si="110"/>
        <v>343.15580817408414</v>
      </c>
      <c r="N452" s="9">
        <f t="shared" si="111"/>
        <v>244.13631680590214</v>
      </c>
      <c r="Q452" s="6">
        <f t="shared" si="113"/>
        <v>0.92515150086345788</v>
      </c>
      <c r="R452" s="6">
        <f t="shared" si="114"/>
        <v>0.94831693111211735</v>
      </c>
      <c r="S452" s="6">
        <f t="shared" si="115"/>
        <v>1.075403799809431</v>
      </c>
      <c r="T452" s="6">
        <f t="shared" si="116"/>
        <v>1.3140811636896477</v>
      </c>
      <c r="U452" s="6">
        <f t="shared" si="117"/>
        <v>0.82304398436278448</v>
      </c>
      <c r="V452" s="6">
        <f t="shared" si="118"/>
        <v>0.75800130776051911</v>
      </c>
      <c r="W452" s="6">
        <f t="shared" si="119"/>
        <v>1.1821035115578036</v>
      </c>
      <c r="X452" s="6">
        <f t="shared" si="120"/>
        <v>1.1759387228583147</v>
      </c>
      <c r="Y452" s="6">
        <f t="shared" si="121"/>
        <v>1.0549243448571186</v>
      </c>
      <c r="Z452" s="6">
        <f t="shared" si="122"/>
        <v>0.52119125529258226</v>
      </c>
      <c r="AA452" s="6">
        <f t="shared" si="123"/>
        <v>1.1641431876650514</v>
      </c>
      <c r="AB452" s="6">
        <f t="shared" si="124"/>
        <v>1.149805763258805</v>
      </c>
      <c r="AC452" s="6">
        <f t="shared" si="125"/>
        <v>1.0503340762002158</v>
      </c>
    </row>
    <row r="453" spans="1:29" x14ac:dyDescent="0.25">
      <c r="A453" s="3">
        <f t="shared" si="126"/>
        <v>42819</v>
      </c>
      <c r="B453" s="9">
        <f t="shared" si="102"/>
        <v>228.52513720636938</v>
      </c>
      <c r="C453" s="9">
        <f t="shared" si="100"/>
        <v>72.635275142405447</v>
      </c>
      <c r="D453" s="9">
        <f t="shared" si="101"/>
        <v>7687.0157321965808</v>
      </c>
      <c r="E453" s="9">
        <f t="shared" si="112"/>
        <v>41730.987336867191</v>
      </c>
      <c r="F453" s="9">
        <f t="shared" si="103"/>
        <v>25.107619689477406</v>
      </c>
      <c r="G453" s="9">
        <f t="shared" si="104"/>
        <v>3.6672488966124557</v>
      </c>
      <c r="H453" s="9">
        <f t="shared" si="105"/>
        <v>4974.9979828892237</v>
      </c>
      <c r="I453" s="9">
        <f t="shared" si="106"/>
        <v>835.97145648098353</v>
      </c>
      <c r="J453" s="9">
        <f t="shared" si="107"/>
        <v>189.63798590490359</v>
      </c>
      <c r="K453" s="9">
        <f t="shared" si="108"/>
        <v>2.215269550643485E-3</v>
      </c>
      <c r="L453" s="9">
        <f t="shared" si="109"/>
        <v>6663.9143612671478</v>
      </c>
      <c r="M453" s="9">
        <f t="shared" si="110"/>
        <v>668.14192959600132</v>
      </c>
      <c r="N453" s="9">
        <f t="shared" si="111"/>
        <v>252.7970712657779</v>
      </c>
      <c r="Q453" s="6">
        <f t="shared" si="113"/>
        <v>0.92515144670500227</v>
      </c>
      <c r="R453" s="6">
        <f t="shared" si="114"/>
        <v>0.94831689351149528</v>
      </c>
      <c r="S453" s="6">
        <f t="shared" si="115"/>
        <v>1.0754038092077021</v>
      </c>
      <c r="T453" s="6">
        <f t="shared" si="116"/>
        <v>1.3140811893518081</v>
      </c>
      <c r="U453" s="6">
        <f t="shared" si="117"/>
        <v>0.82304393699943257</v>
      </c>
      <c r="V453" s="6">
        <f t="shared" si="118"/>
        <v>0.75800130761599804</v>
      </c>
      <c r="W453" s="6">
        <f t="shared" si="119"/>
        <v>1.1821035610078992</v>
      </c>
      <c r="X453" s="6">
        <f t="shared" si="120"/>
        <v>1.1759386516612975</v>
      </c>
      <c r="Y453" s="6">
        <f t="shared" si="121"/>
        <v>1.0549243561513775</v>
      </c>
      <c r="Z453" s="6">
        <f t="shared" si="122"/>
        <v>0.52119119620192578</v>
      </c>
      <c r="AA453" s="6">
        <f t="shared" si="123"/>
        <v>1.1641431793588466</v>
      </c>
      <c r="AB453" s="6">
        <f t="shared" si="124"/>
        <v>1.1463670878253367</v>
      </c>
      <c r="AC453" s="6">
        <f t="shared" si="125"/>
        <v>1.0503340632595373</v>
      </c>
    </row>
    <row r="454" spans="1:29" x14ac:dyDescent="0.25">
      <c r="A454" s="3">
        <f t="shared" si="126"/>
        <v>42820</v>
      </c>
      <c r="B454" s="9">
        <f t="shared" si="102"/>
        <v>187.93279892148846</v>
      </c>
      <c r="C454" s="9">
        <f t="shared" si="100"/>
        <v>54.429752517323635</v>
      </c>
      <c r="D454" s="9">
        <f t="shared" si="101"/>
        <v>7285.052135545714</v>
      </c>
      <c r="E454" s="9">
        <f t="shared" si="112"/>
        <v>16581.120653448095</v>
      </c>
      <c r="F454" s="9">
        <f t="shared" si="103"/>
        <v>12.366786870325978</v>
      </c>
      <c r="G454" s="9">
        <f t="shared" si="104"/>
        <v>3.6329459476065553</v>
      </c>
      <c r="H454" s="9">
        <f t="shared" si="105"/>
        <v>5558.6555396447293</v>
      </c>
      <c r="I454" s="9">
        <f t="shared" si="106"/>
        <v>535.08588710555216</v>
      </c>
      <c r="J454" s="9">
        <f t="shared" si="107"/>
        <v>175.29029167668989</v>
      </c>
      <c r="K454" s="9">
        <f t="shared" si="108"/>
        <v>1.3867633862249581E-3</v>
      </c>
      <c r="L454" s="9">
        <f t="shared" si="109"/>
        <v>5537.7368844168413</v>
      </c>
      <c r="M454" s="9">
        <f t="shared" si="110"/>
        <v>543.82082408408246</v>
      </c>
      <c r="N454" s="9">
        <f t="shared" si="111"/>
        <v>226.8440726205277</v>
      </c>
      <c r="Q454" s="6">
        <f t="shared" si="113"/>
        <v>0.92515142021051011</v>
      </c>
      <c r="R454" s="6">
        <f t="shared" si="114"/>
        <v>0.94831690588868733</v>
      </c>
      <c r="S454" s="6">
        <f t="shared" si="115"/>
        <v>1.0754038202250522</v>
      </c>
      <c r="T454" s="6">
        <f t="shared" si="116"/>
        <v>1.3140812089173404</v>
      </c>
      <c r="U454" s="6">
        <f t="shared" si="117"/>
        <v>0.82304392482998878</v>
      </c>
      <c r="V454" s="6">
        <f t="shared" si="118"/>
        <v>0.75800130866953974</v>
      </c>
      <c r="W454" s="6">
        <f t="shared" si="119"/>
        <v>1.1821035684674055</v>
      </c>
      <c r="X454" s="6">
        <f t="shared" si="120"/>
        <v>1.1759386176748936</v>
      </c>
      <c r="Y454" s="6">
        <f t="shared" si="121"/>
        <v>1.0549243618278867</v>
      </c>
      <c r="Z454" s="6">
        <f t="shared" si="122"/>
        <v>0.52119119145433335</v>
      </c>
      <c r="AA454" s="6">
        <f t="shared" si="123"/>
        <v>1.1641431577562125</v>
      </c>
      <c r="AB454" s="6">
        <f t="shared" si="124"/>
        <v>1.1430073672701655</v>
      </c>
      <c r="AC454" s="6">
        <f t="shared" si="125"/>
        <v>1.0503340735499285</v>
      </c>
    </row>
    <row r="455" spans="1:29" x14ac:dyDescent="0.25">
      <c r="A455" s="3">
        <f t="shared" si="126"/>
        <v>42821</v>
      </c>
      <c r="B455" s="9">
        <f t="shared" si="102"/>
        <v>119.80597278631146</v>
      </c>
      <c r="C455" s="9">
        <f t="shared" ref="C455:C518" si="127">SUM(R441:R454)/14*C448</f>
        <v>54.639771678594798</v>
      </c>
      <c r="D455" s="9">
        <f t="shared" ref="D455:D518" si="128">SUM(S441:S454)/14*D448</f>
        <v>4056.9196598694193</v>
      </c>
      <c r="E455" s="9">
        <f t="shared" si="112"/>
        <v>18242.060554092954</v>
      </c>
      <c r="F455" s="9">
        <f t="shared" si="103"/>
        <v>8.6412023793225767</v>
      </c>
      <c r="G455" s="9">
        <f t="shared" si="104"/>
        <v>3.6866639490661219</v>
      </c>
      <c r="H455" s="9">
        <f t="shared" si="105"/>
        <v>3397.1929200912982</v>
      </c>
      <c r="I455" s="9">
        <f t="shared" si="106"/>
        <v>316.73915047190718</v>
      </c>
      <c r="J455" s="9">
        <f t="shared" si="107"/>
        <v>192.34843359217396</v>
      </c>
      <c r="K455" s="9">
        <f t="shared" si="108"/>
        <v>1.9125711829216633E-3</v>
      </c>
      <c r="L455" s="9">
        <f t="shared" si="109"/>
        <v>3518.8315084867886</v>
      </c>
      <c r="M455" s="9">
        <f t="shared" si="110"/>
        <v>432.21230409446571</v>
      </c>
      <c r="N455" s="9">
        <f t="shared" si="111"/>
        <v>146.09328114992778</v>
      </c>
      <c r="Q455" s="6">
        <f t="shared" si="113"/>
        <v>0.92515142136620165</v>
      </c>
      <c r="R455" s="6">
        <f t="shared" si="114"/>
        <v>0.94831695212544853</v>
      </c>
      <c r="S455" s="6">
        <f t="shared" si="115"/>
        <v>1.0754038297608683</v>
      </c>
      <c r="T455" s="6">
        <f t="shared" si="116"/>
        <v>1.314081221694628</v>
      </c>
      <c r="U455" s="6">
        <f t="shared" si="117"/>
        <v>0.8230439432061849</v>
      </c>
      <c r="V455" s="6">
        <f t="shared" si="118"/>
        <v>0.75800131026697548</v>
      </c>
      <c r="W455" s="6">
        <f t="shared" si="119"/>
        <v>1.1821035411774274</v>
      </c>
      <c r="X455" s="6">
        <f t="shared" si="120"/>
        <v>1.1759386199695139</v>
      </c>
      <c r="Y455" s="6">
        <f t="shared" si="121"/>
        <v>1.0549243615662949</v>
      </c>
      <c r="Z455" s="6">
        <f t="shared" si="122"/>
        <v>0.52119122918211214</v>
      </c>
      <c r="AA455" s="6">
        <f t="shared" si="123"/>
        <v>1.1641431313678885</v>
      </c>
      <c r="AB455" s="6">
        <f t="shared" si="124"/>
        <v>1.1397247825815411</v>
      </c>
      <c r="AC455" s="6">
        <f t="shared" si="125"/>
        <v>1.0503340992594359</v>
      </c>
    </row>
    <row r="456" spans="1:29" x14ac:dyDescent="0.25">
      <c r="A456" s="3">
        <f t="shared" si="126"/>
        <v>42822</v>
      </c>
      <c r="B456" s="9">
        <f t="shared" ref="B456:B519" si="129">SUM(Q442:Q455)/14*B449</f>
        <v>144.15630066078955</v>
      </c>
      <c r="C456" s="9">
        <f t="shared" si="127"/>
        <v>55.341962219576637</v>
      </c>
      <c r="D456" s="9">
        <f t="shared" si="128"/>
        <v>5070.9350142856119</v>
      </c>
      <c r="E456" s="9">
        <f t="shared" si="112"/>
        <v>20277.687919993325</v>
      </c>
      <c r="F456" s="9">
        <f t="shared" si="103"/>
        <v>23.605459891685932</v>
      </c>
      <c r="G456" s="9">
        <f t="shared" si="104"/>
        <v>3.9632122840696389</v>
      </c>
      <c r="H456" s="9">
        <f t="shared" si="105"/>
        <v>2172.605712459947</v>
      </c>
      <c r="I456" s="9">
        <f t="shared" si="106"/>
        <v>278.61410577402307</v>
      </c>
      <c r="J456" s="9">
        <f t="shared" si="107"/>
        <v>176.7267929008473</v>
      </c>
      <c r="K456" s="9">
        <f t="shared" si="108"/>
        <v>4.5619142019607634E-4</v>
      </c>
      <c r="L456" s="9">
        <f t="shared" si="109"/>
        <v>4620.2189139226966</v>
      </c>
      <c r="M456" s="9">
        <f t="shared" si="110"/>
        <v>0</v>
      </c>
      <c r="N456" s="9">
        <f t="shared" si="111"/>
        <v>207.03009051106753</v>
      </c>
      <c r="Q456" s="6">
        <f t="shared" si="113"/>
        <v>0.92515144260084825</v>
      </c>
      <c r="R456" s="6">
        <f t="shared" si="114"/>
        <v>0.94831701121271572</v>
      </c>
      <c r="S456" s="6">
        <f t="shared" si="115"/>
        <v>1.0754038357114166</v>
      </c>
      <c r="T456" s="6">
        <f t="shared" si="116"/>
        <v>1.3140812278394307</v>
      </c>
      <c r="U456" s="6">
        <f t="shared" si="117"/>
        <v>0.82304398064815543</v>
      </c>
      <c r="V456" s="6">
        <f t="shared" si="118"/>
        <v>0.75800131192735376</v>
      </c>
      <c r="W456" s="6">
        <f t="shared" si="119"/>
        <v>1.1821034936102026</v>
      </c>
      <c r="X456" s="6">
        <f t="shared" si="120"/>
        <v>1.1759386495303779</v>
      </c>
      <c r="Y456" s="6">
        <f t="shared" si="121"/>
        <v>1.0549243557953547</v>
      </c>
      <c r="Z456" s="6">
        <f t="shared" si="122"/>
        <v>0.52119128986099184</v>
      </c>
      <c r="AA456" s="6">
        <f t="shared" si="123"/>
        <v>1.16414310775637</v>
      </c>
      <c r="AB456" s="6">
        <f t="shared" si="124"/>
        <v>1</v>
      </c>
      <c r="AC456" s="6">
        <f t="shared" si="125"/>
        <v>1.0503341304281479</v>
      </c>
    </row>
    <row r="457" spans="1:29" x14ac:dyDescent="0.25">
      <c r="A457" s="3">
        <f t="shared" si="126"/>
        <v>42823</v>
      </c>
      <c r="B457" s="9">
        <f t="shared" si="129"/>
        <v>272.57160448524365</v>
      </c>
      <c r="C457" s="9">
        <f t="shared" si="127"/>
        <v>184.78276980336676</v>
      </c>
      <c r="D457" s="9">
        <f t="shared" si="128"/>
        <v>8933.9175265037957</v>
      </c>
      <c r="E457" s="9">
        <f t="shared" si="112"/>
        <v>47343.276245320645</v>
      </c>
      <c r="F457" s="9">
        <f t="shared" si="103"/>
        <v>25.309562586172401</v>
      </c>
      <c r="G457" s="9">
        <f t="shared" si="104"/>
        <v>3.503458733693813</v>
      </c>
      <c r="H457" s="9">
        <f t="shared" si="105"/>
        <v>5723.4693435975405</v>
      </c>
      <c r="I457" s="9">
        <f t="shared" si="106"/>
        <v>989.70540150477268</v>
      </c>
      <c r="J457" s="9">
        <f t="shared" si="107"/>
        <v>214.97024130504758</v>
      </c>
      <c r="K457" s="9">
        <f t="shared" si="108"/>
        <v>2.7505367268026355E-3</v>
      </c>
      <c r="L457" s="9">
        <f t="shared" si="109"/>
        <v>8731.972188140031</v>
      </c>
      <c r="M457" s="9">
        <f t="shared" si="110"/>
        <v>1322.2339006034708</v>
      </c>
      <c r="N457" s="9">
        <f t="shared" si="111"/>
        <v>237.42521218700048</v>
      </c>
      <c r="Q457" s="6">
        <f t="shared" si="113"/>
        <v>0.92515147336750669</v>
      </c>
      <c r="R457" s="6">
        <f t="shared" si="114"/>
        <v>0.94831706504972391</v>
      </c>
      <c r="S457" s="6">
        <f t="shared" si="115"/>
        <v>1.0754038373872961</v>
      </c>
      <c r="T457" s="6">
        <f t="shared" si="116"/>
        <v>1.3140812279059968</v>
      </c>
      <c r="U457" s="6">
        <f t="shared" si="117"/>
        <v>0.82304402296147627</v>
      </c>
      <c r="V457" s="6">
        <f t="shared" si="118"/>
        <v>0.75800131330984566</v>
      </c>
      <c r="W457" s="6">
        <f t="shared" si="119"/>
        <v>1.1821034428370962</v>
      </c>
      <c r="X457" s="6">
        <f t="shared" si="120"/>
        <v>1.1759386927535487</v>
      </c>
      <c r="Y457" s="6">
        <f t="shared" si="121"/>
        <v>1.054924346258467</v>
      </c>
      <c r="Z457" s="6">
        <f t="shared" si="122"/>
        <v>0.52119135292259944</v>
      </c>
      <c r="AA457" s="6">
        <f t="shared" si="123"/>
        <v>1.1641430918141307</v>
      </c>
      <c r="AB457" s="6">
        <f t="shared" si="124"/>
        <v>1.1365175532165315</v>
      </c>
      <c r="AC457" s="6">
        <f t="shared" si="125"/>
        <v>1.0503341581435794</v>
      </c>
    </row>
    <row r="458" spans="1:29" x14ac:dyDescent="0.25">
      <c r="A458" s="3">
        <f t="shared" si="126"/>
        <v>42824</v>
      </c>
      <c r="B458" s="9">
        <f t="shared" si="129"/>
        <v>214.31423711012178</v>
      </c>
      <c r="C458" s="9">
        <f t="shared" si="127"/>
        <v>88.573516445867256</v>
      </c>
      <c r="D458" s="9">
        <f t="shared" si="128"/>
        <v>10614.272641651782</v>
      </c>
      <c r="E458" s="9">
        <f t="shared" si="112"/>
        <v>50145.342636456495</v>
      </c>
      <c r="F458" s="9">
        <f t="shared" si="103"/>
        <v>23.515312613909387</v>
      </c>
      <c r="G458" s="9">
        <f t="shared" si="104"/>
        <v>3.3403649394622166</v>
      </c>
      <c r="H458" s="9">
        <f t="shared" si="105"/>
        <v>7146.7146986614325</v>
      </c>
      <c r="I458" s="9">
        <f t="shared" si="106"/>
        <v>897.34728756424283</v>
      </c>
      <c r="J458" s="9">
        <f t="shared" si="107"/>
        <v>257.08527753671484</v>
      </c>
      <c r="K458" s="9">
        <f t="shared" si="108"/>
        <v>2.2942499096519553E-3</v>
      </c>
      <c r="L458" s="9">
        <f t="shared" si="109"/>
        <v>9323.847910575003</v>
      </c>
      <c r="M458" s="9">
        <f t="shared" si="110"/>
        <v>783.66795465655991</v>
      </c>
      <c r="N458" s="9">
        <f t="shared" si="111"/>
        <v>309.58909493593961</v>
      </c>
      <c r="Q458" s="6">
        <f t="shared" si="113"/>
        <v>0.92515150353220488</v>
      </c>
      <c r="R458" s="6">
        <f t="shared" si="114"/>
        <v>0.94831710215728693</v>
      </c>
      <c r="S458" s="6">
        <f t="shared" si="115"/>
        <v>1.0754038355481341</v>
      </c>
      <c r="T458" s="6">
        <f t="shared" si="116"/>
        <v>1.3140812228907688</v>
      </c>
      <c r="U458" s="6">
        <f t="shared" si="117"/>
        <v>0.82304405776800149</v>
      </c>
      <c r="V458" s="6">
        <f t="shared" si="118"/>
        <v>0.75800131417060601</v>
      </c>
      <c r="W458" s="6">
        <f t="shared" si="119"/>
        <v>1.1821034033020232</v>
      </c>
      <c r="X458" s="6">
        <f t="shared" si="120"/>
        <v>1.1759387355261208</v>
      </c>
      <c r="Y458" s="6">
        <f t="shared" si="121"/>
        <v>1.0549243359944858</v>
      </c>
      <c r="Z458" s="6">
        <f t="shared" si="122"/>
        <v>0.52119140208524029</v>
      </c>
      <c r="AA458" s="6">
        <f t="shared" si="123"/>
        <v>1.1641430855497876</v>
      </c>
      <c r="AB458" s="6">
        <f t="shared" si="124"/>
        <v>1.1333839446656229</v>
      </c>
      <c r="AC458" s="6">
        <f t="shared" si="125"/>
        <v>1.0503341763915921</v>
      </c>
    </row>
    <row r="459" spans="1:29" x14ac:dyDescent="0.25">
      <c r="A459" s="3">
        <f t="shared" si="126"/>
        <v>42825</v>
      </c>
      <c r="B459" s="9">
        <f t="shared" si="129"/>
        <v>211.13424343803541</v>
      </c>
      <c r="C459" s="9">
        <f t="shared" si="127"/>
        <v>83.083969970901052</v>
      </c>
      <c r="D459" s="9">
        <f t="shared" si="128"/>
        <v>10113.230775530285</v>
      </c>
      <c r="E459" s="9">
        <f t="shared" si="112"/>
        <v>45690.11457613219</v>
      </c>
      <c r="F459" s="9">
        <f t="shared" si="103"/>
        <v>21.149158916860138</v>
      </c>
      <c r="G459" s="9">
        <f t="shared" si="104"/>
        <v>3.3181588020047541</v>
      </c>
      <c r="H459" s="9">
        <f t="shared" si="105"/>
        <v>6367.2039278431439</v>
      </c>
      <c r="I459" s="9">
        <f t="shared" si="106"/>
        <v>871.59205489164049</v>
      </c>
      <c r="J459" s="9">
        <f t="shared" si="107"/>
        <v>210.64803245710064</v>
      </c>
      <c r="K459" s="9">
        <f t="shared" si="108"/>
        <v>1.6819950425158851E-3</v>
      </c>
      <c r="L459" s="9">
        <f t="shared" si="109"/>
        <v>10099.561961206831</v>
      </c>
      <c r="M459" s="9">
        <f t="shared" si="110"/>
        <v>387.87665034544818</v>
      </c>
      <c r="N459" s="9">
        <f t="shared" si="111"/>
        <v>256.42471877580482</v>
      </c>
      <c r="Q459" s="6">
        <f t="shared" si="113"/>
        <v>0.92515152585863958</v>
      </c>
      <c r="R459" s="6">
        <f t="shared" si="114"/>
        <v>0.94831711809393071</v>
      </c>
      <c r="S459" s="6">
        <f t="shared" si="115"/>
        <v>1.0754038316086489</v>
      </c>
      <c r="T459" s="6">
        <f t="shared" si="116"/>
        <v>1.3140812145568634</v>
      </c>
      <c r="U459" s="6">
        <f t="shared" si="117"/>
        <v>0.82304407802529989</v>
      </c>
      <c r="V459" s="6">
        <f t="shared" si="118"/>
        <v>0.75800131439525764</v>
      </c>
      <c r="W459" s="6">
        <f t="shared" si="119"/>
        <v>1.1821033827166136</v>
      </c>
      <c r="X459" s="6">
        <f t="shared" si="120"/>
        <v>1.1759387671991242</v>
      </c>
      <c r="Y459" s="6">
        <f t="shared" si="121"/>
        <v>1.0549243285162022</v>
      </c>
      <c r="Z459" s="6">
        <f t="shared" si="122"/>
        <v>0.52119142849713485</v>
      </c>
      <c r="AA459" s="6">
        <f t="shared" si="123"/>
        <v>1.1641430883416426</v>
      </c>
      <c r="AB459" s="6">
        <f t="shared" si="124"/>
        <v>1.1303222650064457</v>
      </c>
      <c r="AC459" s="6">
        <f t="shared" si="125"/>
        <v>1.0503341826839816</v>
      </c>
    </row>
    <row r="460" spans="1:29" x14ac:dyDescent="0.25">
      <c r="A460" s="3">
        <f t="shared" si="126"/>
        <v>42826</v>
      </c>
      <c r="B460" s="9">
        <f t="shared" si="129"/>
        <v>211.42038195665205</v>
      </c>
      <c r="C460" s="9">
        <f t="shared" si="127"/>
        <v>68.881274536430155</v>
      </c>
      <c r="D460" s="9">
        <f t="shared" si="128"/>
        <v>8266.646137520831</v>
      </c>
      <c r="E460" s="9">
        <f t="shared" si="112"/>
        <v>54837.906129761483</v>
      </c>
      <c r="F460" s="9">
        <f t="shared" si="103"/>
        <v>20.664677816529885</v>
      </c>
      <c r="G460" s="9">
        <f t="shared" si="104"/>
        <v>2.7797794827466089</v>
      </c>
      <c r="H460" s="9">
        <f t="shared" si="105"/>
        <v>5880.9619336314008</v>
      </c>
      <c r="I460" s="9">
        <f t="shared" si="106"/>
        <v>983.05125683762367</v>
      </c>
      <c r="J460" s="9">
        <f t="shared" si="107"/>
        <v>200.0537244454282</v>
      </c>
      <c r="K460" s="9">
        <f t="shared" si="108"/>
        <v>1.1545795078133142E-3</v>
      </c>
      <c r="L460" s="9">
        <f t="shared" si="109"/>
        <v>7757.7499034534294</v>
      </c>
      <c r="M460" s="9">
        <f t="shared" si="110"/>
        <v>753.21701714159303</v>
      </c>
      <c r="N460" s="9">
        <f t="shared" si="111"/>
        <v>265.52140413868955</v>
      </c>
      <c r="Q460" s="6">
        <f t="shared" si="113"/>
        <v>0.92515153711833942</v>
      </c>
      <c r="R460" s="6">
        <f t="shared" si="114"/>
        <v>0.94831711453401435</v>
      </c>
      <c r="S460" s="6">
        <f t="shared" si="115"/>
        <v>1.0754038271180459</v>
      </c>
      <c r="T460" s="6">
        <f t="shared" si="116"/>
        <v>1.3140812051028326</v>
      </c>
      <c r="U460" s="6">
        <f t="shared" si="117"/>
        <v>0.82304408271686713</v>
      </c>
      <c r="V460" s="6">
        <f t="shared" si="118"/>
        <v>0.75800131409525329</v>
      </c>
      <c r="W460" s="6">
        <f t="shared" si="119"/>
        <v>1.1821033805155514</v>
      </c>
      <c r="X460" s="6">
        <f t="shared" si="120"/>
        <v>1.1759387826179755</v>
      </c>
      <c r="Y460" s="6">
        <f t="shared" si="121"/>
        <v>1.0549243258982286</v>
      </c>
      <c r="Z460" s="6">
        <f t="shared" si="122"/>
        <v>0.52119143129915513</v>
      </c>
      <c r="AA460" s="6">
        <f t="shared" si="123"/>
        <v>1.1641430971178159</v>
      </c>
      <c r="AB460" s="6">
        <f t="shared" si="124"/>
        <v>1.1273308615686388</v>
      </c>
      <c r="AC460" s="6">
        <f t="shared" si="125"/>
        <v>1.0503341783557845</v>
      </c>
    </row>
    <row r="461" spans="1:29" x14ac:dyDescent="0.25">
      <c r="A461" s="3">
        <f t="shared" si="126"/>
        <v>42827</v>
      </c>
      <c r="B461" s="9">
        <f t="shared" si="129"/>
        <v>173.86631788423767</v>
      </c>
      <c r="C461" s="9">
        <f t="shared" si="127"/>
        <v>51.616664913542138</v>
      </c>
      <c r="D461" s="9">
        <f t="shared" si="128"/>
        <v>7834.372919243966</v>
      </c>
      <c r="E461" s="9">
        <f t="shared" si="112"/>
        <v>21788.938878799931</v>
      </c>
      <c r="F461" s="9">
        <f t="shared" si="103"/>
        <v>10.178410661102319</v>
      </c>
      <c r="G461" s="9">
        <f t="shared" si="104"/>
        <v>2.7537778000766093</v>
      </c>
      <c r="H461" s="9">
        <f t="shared" si="105"/>
        <v>6570.9055683485549</v>
      </c>
      <c r="I461" s="9">
        <f t="shared" si="106"/>
        <v>629.22824651449059</v>
      </c>
      <c r="J461" s="9">
        <f t="shared" si="107"/>
        <v>184.917993041627</v>
      </c>
      <c r="K461" s="9">
        <f t="shared" si="108"/>
        <v>7.2276917313520111E-4</v>
      </c>
      <c r="L461" s="9">
        <f t="shared" si="109"/>
        <v>6446.7182290401115</v>
      </c>
      <c r="M461" s="9">
        <f t="shared" si="110"/>
        <v>611.47654954500968</v>
      </c>
      <c r="N461" s="9">
        <f t="shared" si="111"/>
        <v>238.26208014218415</v>
      </c>
      <c r="Q461" s="6">
        <f t="shared" si="113"/>
        <v>0.9251515375816477</v>
      </c>
      <c r="R461" s="6">
        <f t="shared" si="114"/>
        <v>0.94831709729185043</v>
      </c>
      <c r="S461" s="6">
        <f t="shared" si="115"/>
        <v>1.0754038232640737</v>
      </c>
      <c r="T461" s="6">
        <f t="shared" si="116"/>
        <v>1.3140811971758286</v>
      </c>
      <c r="U461" s="6">
        <f t="shared" si="117"/>
        <v>0.82304407505601529</v>
      </c>
      <c r="V461" s="6">
        <f t="shared" si="118"/>
        <v>0.75800131347697142</v>
      </c>
      <c r="W461" s="6">
        <f t="shared" si="119"/>
        <v>1.18210339199549</v>
      </c>
      <c r="X461" s="6">
        <f t="shared" si="120"/>
        <v>1.1759387823106007</v>
      </c>
      <c r="Y461" s="6">
        <f t="shared" si="121"/>
        <v>1.0549243273705922</v>
      </c>
      <c r="Z461" s="6">
        <f t="shared" si="122"/>
        <v>0.52119141615262898</v>
      </c>
      <c r="AA461" s="6">
        <f t="shared" si="123"/>
        <v>1.1641431082038474</v>
      </c>
      <c r="AB461" s="6">
        <f t="shared" si="124"/>
        <v>1.1244081183814076</v>
      </c>
      <c r="AC461" s="6">
        <f t="shared" si="125"/>
        <v>1.0503341673853515</v>
      </c>
    </row>
    <row r="462" spans="1:29" x14ac:dyDescent="0.25">
      <c r="A462" s="3">
        <f t="shared" si="126"/>
        <v>42828</v>
      </c>
      <c r="B462" s="9">
        <f t="shared" si="129"/>
        <v>110.83867901258222</v>
      </c>
      <c r="C462" s="9">
        <f t="shared" si="127"/>
        <v>51.815828394610044</v>
      </c>
      <c r="D462" s="9">
        <f t="shared" si="128"/>
        <v>4362.8269027570686</v>
      </c>
      <c r="E462" s="9">
        <f t="shared" si="112"/>
        <v>23971.548691736996</v>
      </c>
      <c r="F462" s="9">
        <f t="shared" si="103"/>
        <v>7.112090291182767</v>
      </c>
      <c r="G462" s="9">
        <f t="shared" si="104"/>
        <v>2.7944961130757449</v>
      </c>
      <c r="H462" s="9">
        <f t="shared" si="105"/>
        <v>4015.8333379291803</v>
      </c>
      <c r="I462" s="9">
        <f t="shared" si="106"/>
        <v>372.46584715605911</v>
      </c>
      <c r="J462" s="9">
        <f t="shared" si="107"/>
        <v>202.91304265011496</v>
      </c>
      <c r="K462" s="9">
        <f t="shared" si="108"/>
        <v>9.9681563610167878E-4</v>
      </c>
      <c r="L462" s="9">
        <f t="shared" si="109"/>
        <v>4096.4234851603778</v>
      </c>
      <c r="M462" s="9">
        <f t="shared" si="110"/>
        <v>484.74877216566392</v>
      </c>
      <c r="N462" s="9">
        <f t="shared" si="111"/>
        <v>153.44676290761183</v>
      </c>
      <c r="Q462" s="6">
        <f t="shared" si="113"/>
        <v>0.92515152988471205</v>
      </c>
      <c r="R462" s="6">
        <f t="shared" si="114"/>
        <v>0.94831707385975339</v>
      </c>
      <c r="S462" s="6">
        <f t="shared" si="115"/>
        <v>1.0754038207642238</v>
      </c>
      <c r="T462" s="6">
        <f t="shared" si="116"/>
        <v>1.3140811927827156</v>
      </c>
      <c r="U462" s="6">
        <f t="shared" si="117"/>
        <v>0.82304406018787357</v>
      </c>
      <c r="V462" s="6">
        <f t="shared" si="118"/>
        <v>0.75800131275421123</v>
      </c>
      <c r="W462" s="6">
        <f t="shared" si="119"/>
        <v>1.1821034107834112</v>
      </c>
      <c r="X462" s="6">
        <f t="shared" si="120"/>
        <v>1.1759387704397299</v>
      </c>
      <c r="Y462" s="6">
        <f t="shared" si="121"/>
        <v>1.0549243311247367</v>
      </c>
      <c r="Z462" s="6">
        <f t="shared" si="122"/>
        <v>0.52119139146441229</v>
      </c>
      <c r="AA462" s="6">
        <f t="shared" si="123"/>
        <v>1.1641431183279283</v>
      </c>
      <c r="AB462" s="6">
        <f t="shared" si="124"/>
        <v>1.121552458302334</v>
      </c>
      <c r="AC462" s="6">
        <f t="shared" si="125"/>
        <v>1.0503341543143081</v>
      </c>
    </row>
    <row r="463" spans="1:29" x14ac:dyDescent="0.25">
      <c r="A463" s="3">
        <f t="shared" si="126"/>
        <v>42829</v>
      </c>
      <c r="B463" s="9">
        <f t="shared" si="129"/>
        <v>133.36642036123089</v>
      </c>
      <c r="C463" s="9">
        <f t="shared" si="127"/>
        <v>52.48172642355896</v>
      </c>
      <c r="D463" s="9">
        <f t="shared" si="128"/>
        <v>5453.3028846176512</v>
      </c>
      <c r="E463" s="9">
        <f t="shared" si="112"/>
        <v>26646.528323136634</v>
      </c>
      <c r="F463" s="9">
        <f t="shared" si="103"/>
        <v>19.428333156843046</v>
      </c>
      <c r="G463" s="9">
        <f t="shared" si="104"/>
        <v>3.0041201115140406</v>
      </c>
      <c r="H463" s="9">
        <f t="shared" si="105"/>
        <v>2568.2446661839585</v>
      </c>
      <c r="I463" s="9">
        <f t="shared" si="106"/>
        <v>327.63312405754425</v>
      </c>
      <c r="J463" s="9">
        <f t="shared" si="107"/>
        <v>186.43339454707581</v>
      </c>
      <c r="K463" s="9">
        <f t="shared" si="108"/>
        <v>2.3776302924961718E-4</v>
      </c>
      <c r="L463" s="9">
        <f t="shared" si="109"/>
        <v>5378.5960859163588</v>
      </c>
      <c r="M463" s="9">
        <f t="shared" si="110"/>
        <v>0</v>
      </c>
      <c r="N463" s="9">
        <f t="shared" si="111"/>
        <v>217.45077266556075</v>
      </c>
      <c r="Q463" s="6">
        <f t="shared" si="113"/>
        <v>0.92515151783099614</v>
      </c>
      <c r="R463" s="6">
        <f t="shared" si="114"/>
        <v>0.94831705126989696</v>
      </c>
      <c r="S463" s="6">
        <f t="shared" si="115"/>
        <v>1.0754038198586355</v>
      </c>
      <c r="T463" s="6">
        <f t="shared" si="116"/>
        <v>1.3140811925043872</v>
      </c>
      <c r="U463" s="6">
        <f t="shared" si="117"/>
        <v>0.82304404345394222</v>
      </c>
      <c r="V463" s="6">
        <f t="shared" si="118"/>
        <v>0.75800131211473964</v>
      </c>
      <c r="W463" s="6">
        <f t="shared" si="119"/>
        <v>1.182103430666233</v>
      </c>
      <c r="X463" s="6">
        <f t="shared" si="120"/>
        <v>1.1759387528041358</v>
      </c>
      <c r="Y463" s="6">
        <f t="shared" si="121"/>
        <v>1.0549243353930742</v>
      </c>
      <c r="Z463" s="6">
        <f t="shared" si="122"/>
        <v>0.5211913655619036</v>
      </c>
      <c r="AA463" s="6">
        <f t="shared" si="123"/>
        <v>1.1641431252766719</v>
      </c>
      <c r="AB463" s="6">
        <f t="shared" si="124"/>
        <v>1</v>
      </c>
      <c r="AC463" s="6">
        <f t="shared" si="125"/>
        <v>1.0503341428715463</v>
      </c>
    </row>
    <row r="464" spans="1:29" x14ac:dyDescent="0.25">
      <c r="A464" s="3">
        <f t="shared" si="126"/>
        <v>42830</v>
      </c>
      <c r="B464" s="9">
        <f t="shared" si="129"/>
        <v>252.17003018910327</v>
      </c>
      <c r="C464" s="9">
        <f t="shared" si="127"/>
        <v>175.23264831314421</v>
      </c>
      <c r="D464" s="9">
        <f t="shared" si="128"/>
        <v>9607.5690389612409</v>
      </c>
      <c r="E464" s="9">
        <f t="shared" si="112"/>
        <v>62212.909046089684</v>
      </c>
      <c r="F464" s="9">
        <f t="shared" si="103"/>
        <v>20.83088436823159</v>
      </c>
      <c r="G464" s="9">
        <f t="shared" si="104"/>
        <v>2.6556263156217974</v>
      </c>
      <c r="H464" s="9">
        <f t="shared" si="105"/>
        <v>6765.732838723754</v>
      </c>
      <c r="I464" s="9">
        <f t="shared" si="106"/>
        <v>1163.8329179511038</v>
      </c>
      <c r="J464" s="9">
        <f t="shared" si="107"/>
        <v>226.77733970534155</v>
      </c>
      <c r="K464" s="9">
        <f t="shared" si="108"/>
        <v>1.4335559357355997E-3</v>
      </c>
      <c r="L464" s="9">
        <f t="shared" si="109"/>
        <v>10165.265418140385</v>
      </c>
      <c r="M464" s="9">
        <f t="shared" si="110"/>
        <v>1479.2654962266508</v>
      </c>
      <c r="N464" s="9">
        <f t="shared" si="111"/>
        <v>249.37580494371116</v>
      </c>
      <c r="Q464" s="6">
        <f t="shared" si="113"/>
        <v>0.92515150529098911</v>
      </c>
      <c r="R464" s="6">
        <f t="shared" si="114"/>
        <v>0.94831703464351602</v>
      </c>
      <c r="S464" s="6">
        <f t="shared" si="115"/>
        <v>1.0754038203799126</v>
      </c>
      <c r="T464" s="6">
        <f t="shared" si="116"/>
        <v>1.3140811954736389</v>
      </c>
      <c r="U464" s="6">
        <f t="shared" si="117"/>
        <v>0.82304402920073827</v>
      </c>
      <c r="V464" s="6">
        <f t="shared" si="118"/>
        <v>0.75800131169859175</v>
      </c>
      <c r="W464" s="6">
        <f t="shared" si="119"/>
        <v>1.1821034468005185</v>
      </c>
      <c r="X464" s="6">
        <f t="shared" si="120"/>
        <v>1.1759387350837767</v>
      </c>
      <c r="Y464" s="6">
        <f t="shared" si="121"/>
        <v>1.0549243389625238</v>
      </c>
      <c r="Z464" s="6">
        <f t="shared" si="122"/>
        <v>0.5211913448623674</v>
      </c>
      <c r="AA464" s="6">
        <f t="shared" si="123"/>
        <v>1.1641431281637711</v>
      </c>
      <c r="AB464" s="6">
        <f t="shared" si="124"/>
        <v>1.1187623426925526</v>
      </c>
      <c r="AC464" s="6">
        <f t="shared" si="125"/>
        <v>1.0503341353120417</v>
      </c>
    </row>
    <row r="465" spans="1:29" x14ac:dyDescent="0.25">
      <c r="A465" s="3">
        <f t="shared" si="126"/>
        <v>42831</v>
      </c>
      <c r="B465" s="9">
        <f t="shared" si="129"/>
        <v>198.27313693877409</v>
      </c>
      <c r="C465" s="9">
        <f t="shared" si="127"/>
        <v>83.995773746050105</v>
      </c>
      <c r="D465" s="9">
        <f t="shared" si="128"/>
        <v>11414.629365230632</v>
      </c>
      <c r="E465" s="9">
        <f t="shared" si="112"/>
        <v>65895.052023746612</v>
      </c>
      <c r="F465" s="9">
        <f t="shared" si="103"/>
        <v>19.354137428242431</v>
      </c>
      <c r="G465" s="9">
        <f t="shared" si="104"/>
        <v>2.5320010052391932</v>
      </c>
      <c r="H465" s="9">
        <f t="shared" si="105"/>
        <v>8448.1561469935205</v>
      </c>
      <c r="I465" s="9">
        <f t="shared" si="106"/>
        <v>1055.2254221288904</v>
      </c>
      <c r="J465" s="9">
        <f t="shared" si="107"/>
        <v>271.20551705350471</v>
      </c>
      <c r="K465" s="9">
        <f t="shared" si="108"/>
        <v>1.195743168569377E-3</v>
      </c>
      <c r="L465" s="9">
        <f t="shared" si="109"/>
        <v>10854.293465166553</v>
      </c>
      <c r="M465" s="9">
        <f t="shared" si="110"/>
        <v>874.60186086481133</v>
      </c>
      <c r="N465" s="9">
        <f t="shared" si="111"/>
        <v>325.17199342416154</v>
      </c>
      <c r="Q465" s="6">
        <f t="shared" si="113"/>
        <v>0.92515149535723451</v>
      </c>
      <c r="R465" s="6">
        <f t="shared" si="114"/>
        <v>0.94831702653902317</v>
      </c>
      <c r="S465" s="6">
        <f t="shared" si="115"/>
        <v>1.0754038218726498</v>
      </c>
      <c r="T465" s="6">
        <f t="shared" si="116"/>
        <v>1.3140811999525519</v>
      </c>
      <c r="U465" s="6">
        <f t="shared" si="117"/>
        <v>0.82304402012475875</v>
      </c>
      <c r="V465" s="6">
        <f t="shared" si="118"/>
        <v>0.75800131157131401</v>
      </c>
      <c r="W465" s="6">
        <f t="shared" si="119"/>
        <v>1.1821034563721768</v>
      </c>
      <c r="X465" s="6">
        <f t="shared" si="120"/>
        <v>1.1759387215547188</v>
      </c>
      <c r="Y465" s="6">
        <f t="shared" si="121"/>
        <v>1.0549243412617175</v>
      </c>
      <c r="Z465" s="6">
        <f t="shared" si="122"/>
        <v>0.52119133296632658</v>
      </c>
      <c r="AA465" s="6">
        <f t="shared" si="123"/>
        <v>1.1641431273086014</v>
      </c>
      <c r="AB465" s="6">
        <f t="shared" si="124"/>
        <v>1.1160362697848261</v>
      </c>
      <c r="AC465" s="6">
        <f t="shared" si="125"/>
        <v>1.0503341323810076</v>
      </c>
    </row>
    <row r="466" spans="1:29" x14ac:dyDescent="0.25">
      <c r="A466" s="3">
        <f t="shared" si="126"/>
        <v>42832</v>
      </c>
      <c r="B466" s="9">
        <f t="shared" si="129"/>
        <v>195.33115987004851</v>
      </c>
      <c r="C466" s="9">
        <f t="shared" si="127"/>
        <v>78.789943389945392</v>
      </c>
      <c r="D466" s="9">
        <f t="shared" si="128"/>
        <v>10875.807046483071</v>
      </c>
      <c r="E466" s="9">
        <f t="shared" si="112"/>
        <v>60040.520785628782</v>
      </c>
      <c r="F466" s="9">
        <f t="shared" si="103"/>
        <v>17.40668871343264</v>
      </c>
      <c r="G466" s="9">
        <f t="shared" si="104"/>
        <v>2.5151687243549459</v>
      </c>
      <c r="H466" s="9">
        <f t="shared" si="105"/>
        <v>7526.6937853560848</v>
      </c>
      <c r="I466" s="9">
        <f t="shared" si="106"/>
        <v>1024.9388405344448</v>
      </c>
      <c r="J466" s="9">
        <f t="shared" si="107"/>
        <v>222.21773707821029</v>
      </c>
      <c r="K466" s="9">
        <f t="shared" si="108"/>
        <v>8.7664123419981834E-4</v>
      </c>
      <c r="L466" s="9">
        <f t="shared" si="109"/>
        <v>11757.335611114271</v>
      </c>
      <c r="M466" s="9">
        <f t="shared" si="110"/>
        <v>431.85130157077384</v>
      </c>
      <c r="N466" s="9">
        <f t="shared" si="111"/>
        <v>269.33163483150798</v>
      </c>
      <c r="Q466" s="6">
        <f t="shared" si="113"/>
        <v>0.92515148982630635</v>
      </c>
      <c r="R466" s="6">
        <f t="shared" si="114"/>
        <v>0.94831702694924691</v>
      </c>
      <c r="S466" s="6">
        <f t="shared" si="115"/>
        <v>1.0754038237511494</v>
      </c>
      <c r="T466" s="6">
        <f t="shared" si="116"/>
        <v>1.3140812042741741</v>
      </c>
      <c r="U466" s="6">
        <f t="shared" si="117"/>
        <v>0.82304401711010855</v>
      </c>
      <c r="V466" s="6">
        <f t="shared" si="118"/>
        <v>0.75800131170194129</v>
      </c>
      <c r="W466" s="6">
        <f t="shared" si="119"/>
        <v>1.1821034587007035</v>
      </c>
      <c r="X466" s="6">
        <f t="shared" si="120"/>
        <v>1.1759387144274382</v>
      </c>
      <c r="Y466" s="6">
        <f t="shared" si="121"/>
        <v>1.0549243422127186</v>
      </c>
      <c r="Z466" s="6">
        <f t="shared" si="122"/>
        <v>0.52119133055740807</v>
      </c>
      <c r="AA466" s="6">
        <f t="shared" si="123"/>
        <v>1.1641431238577546</v>
      </c>
      <c r="AB466" s="6">
        <f t="shared" si="124"/>
        <v>1.1133727724681577</v>
      </c>
      <c r="AC466" s="6">
        <f t="shared" si="125"/>
        <v>1.0503341336097469</v>
      </c>
    </row>
    <row r="467" spans="1:29" x14ac:dyDescent="0.25">
      <c r="A467" s="3">
        <f t="shared" si="126"/>
        <v>42833</v>
      </c>
      <c r="B467" s="9">
        <f t="shared" si="129"/>
        <v>195.59588118016634</v>
      </c>
      <c r="C467" s="9">
        <f t="shared" si="127"/>
        <v>65.321285952389715</v>
      </c>
      <c r="D467" s="9">
        <f t="shared" si="128"/>
        <v>8889.9828800245505</v>
      </c>
      <c r="E467" s="9">
        <f t="shared" si="112"/>
        <v>72061.461885840414</v>
      </c>
      <c r="F467" s="9">
        <f t="shared" si="103"/>
        <v>17.007939490739535</v>
      </c>
      <c r="G467" s="9">
        <f t="shared" si="104"/>
        <v>2.1070764949466652</v>
      </c>
      <c r="H467" s="9">
        <f t="shared" si="105"/>
        <v>6951.9054200292421</v>
      </c>
      <c r="I467" s="9">
        <f t="shared" si="106"/>
        <v>1156.0080305899135</v>
      </c>
      <c r="J467" s="9">
        <f t="shared" si="107"/>
        <v>211.04154363001049</v>
      </c>
      <c r="K467" s="9">
        <f t="shared" si="108"/>
        <v>6.01756836118626E-4</v>
      </c>
      <c r="L467" s="9">
        <f t="shared" si="109"/>
        <v>9031.1311713562518</v>
      </c>
      <c r="M467" s="9">
        <f t="shared" si="110"/>
        <v>836.65117945592556</v>
      </c>
      <c r="N467" s="9">
        <f t="shared" si="111"/>
        <v>278.8861950596725</v>
      </c>
      <c r="Q467" s="6">
        <f t="shared" si="113"/>
        <v>0.92515148903793842</v>
      </c>
      <c r="R467" s="6">
        <f t="shared" si="114"/>
        <v>0.94831703379475618</v>
      </c>
      <c r="S467" s="6">
        <f t="shared" si="115"/>
        <v>1.0754038254612721</v>
      </c>
      <c r="T467" s="6">
        <f t="shared" si="116"/>
        <v>1.314081207173069</v>
      </c>
      <c r="U467" s="6">
        <f t="shared" si="117"/>
        <v>0.82304401944920291</v>
      </c>
      <c r="V467" s="6">
        <f t="shared" si="118"/>
        <v>0.75800131198347143</v>
      </c>
      <c r="W467" s="6">
        <f t="shared" si="119"/>
        <v>1.1821034549251963</v>
      </c>
      <c r="X467" s="6">
        <f t="shared" si="120"/>
        <v>1.1759387138252324</v>
      </c>
      <c r="Y467" s="6">
        <f t="shared" si="121"/>
        <v>1.0549243420238328</v>
      </c>
      <c r="Z467" s="6">
        <f t="shared" si="122"/>
        <v>0.521191335933467</v>
      </c>
      <c r="AA467" s="6">
        <f t="shared" si="123"/>
        <v>1.1641431193000906</v>
      </c>
      <c r="AB467" s="6">
        <f t="shared" si="124"/>
        <v>1.1107704159831113</v>
      </c>
      <c r="AC467" s="6">
        <f t="shared" si="125"/>
        <v>1.0503341377104278</v>
      </c>
    </row>
    <row r="468" spans="1:29" x14ac:dyDescent="0.25">
      <c r="A468" s="3">
        <f t="shared" si="126"/>
        <v>42834</v>
      </c>
      <c r="B468" s="9">
        <f t="shared" si="129"/>
        <v>160.85268340987975</v>
      </c>
      <c r="C468" s="9">
        <f t="shared" si="127"/>
        <v>48.948963082399167</v>
      </c>
      <c r="D468" s="9">
        <f t="shared" si="128"/>
        <v>8425.1146165406208</v>
      </c>
      <c r="E468" s="9">
        <f t="shared" si="112"/>
        <v>28632.435132609797</v>
      </c>
      <c r="F468" s="9">
        <f t="shared" si="103"/>
        <v>8.3772800820616755</v>
      </c>
      <c r="G468" s="9">
        <f t="shared" si="104"/>
        <v>2.0873671862281027</v>
      </c>
      <c r="H468" s="9">
        <f t="shared" si="105"/>
        <v>7767.4901245420815</v>
      </c>
      <c r="I468" s="9">
        <f t="shared" si="106"/>
        <v>739.93385770270663</v>
      </c>
      <c r="J468" s="9">
        <f t="shared" si="107"/>
        <v>195.07449195120344</v>
      </c>
      <c r="K468" s="9">
        <f t="shared" si="108"/>
        <v>3.7670103813169497E-4</v>
      </c>
      <c r="L468" s="9">
        <f t="shared" si="109"/>
        <v>7504.9026407476631</v>
      </c>
      <c r="M468" s="9">
        <f t="shared" si="110"/>
        <v>677.65530915393015</v>
      </c>
      <c r="N468" s="9">
        <f t="shared" si="111"/>
        <v>250.2547977622927</v>
      </c>
      <c r="Q468" s="6">
        <f t="shared" si="113"/>
        <v>0.92515149206171976</v>
      </c>
      <c r="R468" s="6">
        <f t="shared" si="114"/>
        <v>0.94831704381498938</v>
      </c>
      <c r="S468" s="6">
        <f t="shared" si="115"/>
        <v>1.0754038266222414</v>
      </c>
      <c r="T468" s="6">
        <f t="shared" si="116"/>
        <v>1.3140812084460161</v>
      </c>
      <c r="U468" s="6">
        <f t="shared" si="117"/>
        <v>0.82304402533847243</v>
      </c>
      <c r="V468" s="6">
        <f t="shared" si="118"/>
        <v>0.75800131229543388</v>
      </c>
      <c r="W468" s="6">
        <f t="shared" si="119"/>
        <v>1.1821034473478609</v>
      </c>
      <c r="X468" s="6">
        <f t="shared" si="120"/>
        <v>1.1759387182655134</v>
      </c>
      <c r="Y468" s="6">
        <f t="shared" si="121"/>
        <v>1.0549243410147227</v>
      </c>
      <c r="Z468" s="6">
        <f t="shared" si="122"/>
        <v>0.52119134591429139</v>
      </c>
      <c r="AA468" s="6">
        <f t="shared" si="123"/>
        <v>1.1641431150101795</v>
      </c>
      <c r="AB468" s="6">
        <f t="shared" si="124"/>
        <v>1.1082277965658096</v>
      </c>
      <c r="AC468" s="6">
        <f t="shared" si="125"/>
        <v>1.0503341430283486</v>
      </c>
    </row>
    <row r="469" spans="1:29" x14ac:dyDescent="0.25">
      <c r="A469" s="3">
        <f t="shared" si="126"/>
        <v>42835</v>
      </c>
      <c r="B469" s="9">
        <f t="shared" si="129"/>
        <v>102.54256983548996</v>
      </c>
      <c r="C469" s="9">
        <f t="shared" si="127"/>
        <v>49.13783371648465</v>
      </c>
      <c r="D469" s="9">
        <f t="shared" si="128"/>
        <v>4691.8007481089726</v>
      </c>
      <c r="E469" s="9">
        <f t="shared" si="112"/>
        <v>31500.561672353244</v>
      </c>
      <c r="F469" s="9">
        <f t="shared" si="103"/>
        <v>5.8535634728846899</v>
      </c>
      <c r="G469" s="9">
        <f t="shared" si="104"/>
        <v>2.1182317216396567</v>
      </c>
      <c r="H469" s="9">
        <f t="shared" si="105"/>
        <v>4747.1303979979848</v>
      </c>
      <c r="I469" s="9">
        <f t="shared" si="106"/>
        <v>437.99701357855832</v>
      </c>
      <c r="J469" s="9">
        <f t="shared" si="107"/>
        <v>214.05790749930324</v>
      </c>
      <c r="K469" s="9">
        <f t="shared" si="108"/>
        <v>5.1953169400596603E-4</v>
      </c>
      <c r="L469" s="9">
        <f t="shared" si="109"/>
        <v>4768.8231839078971</v>
      </c>
      <c r="M469" s="9">
        <f t="shared" si="110"/>
        <v>536.00782407975066</v>
      </c>
      <c r="N469" s="9">
        <f t="shared" si="111"/>
        <v>161.17037498055768</v>
      </c>
      <c r="Q469" s="6">
        <f t="shared" si="113"/>
        <v>0.92515149719394885</v>
      </c>
      <c r="R469" s="6">
        <f t="shared" si="114"/>
        <v>0.94831705366686825</v>
      </c>
      <c r="S469" s="6">
        <f t="shared" si="115"/>
        <v>1.0754038270791835</v>
      </c>
      <c r="T469" s="6">
        <f t="shared" si="116"/>
        <v>1.3140812084123501</v>
      </c>
      <c r="U469" s="6">
        <f t="shared" si="117"/>
        <v>0.82304403251764968</v>
      </c>
      <c r="V469" s="6">
        <f t="shared" si="118"/>
        <v>0.75800131255442615</v>
      </c>
      <c r="W469" s="6">
        <f t="shared" si="119"/>
        <v>1.1821034386964644</v>
      </c>
      <c r="X469" s="6">
        <f t="shared" si="120"/>
        <v>1.1759387254505576</v>
      </c>
      <c r="Y469" s="6">
        <f t="shared" si="121"/>
        <v>1.0549243395280681</v>
      </c>
      <c r="Z469" s="6">
        <f t="shared" si="122"/>
        <v>0.52119135694714558</v>
      </c>
      <c r="AA469" s="6">
        <f t="shared" si="123"/>
        <v>1.1641431119568915</v>
      </c>
      <c r="AB469" s="6">
        <f t="shared" si="124"/>
        <v>1.1057435415154984</v>
      </c>
      <c r="AC469" s="6">
        <f t="shared" si="125"/>
        <v>1.0503341479910928</v>
      </c>
    </row>
    <row r="470" spans="1:29" x14ac:dyDescent="0.25">
      <c r="A470" s="3">
        <f t="shared" si="126"/>
        <v>42836</v>
      </c>
      <c r="B470" s="9">
        <f t="shared" si="129"/>
        <v>123.38414419493853</v>
      </c>
      <c r="C470" s="9">
        <f t="shared" si="127"/>
        <v>49.769316553987842</v>
      </c>
      <c r="D470" s="9">
        <f t="shared" si="128"/>
        <v>5864.5027912951982</v>
      </c>
      <c r="E470" s="9">
        <f t="shared" si="112"/>
        <v>35015.702113580832</v>
      </c>
      <c r="F470" s="9">
        <f t="shared" si="103"/>
        <v>15.99037379044538</v>
      </c>
      <c r="G470" s="9">
        <f t="shared" si="104"/>
        <v>2.2771269880896332</v>
      </c>
      <c r="H470" s="9">
        <f t="shared" si="105"/>
        <v>3035.9308325101838</v>
      </c>
      <c r="I470" s="9">
        <f t="shared" si="106"/>
        <v>385.27648078811899</v>
      </c>
      <c r="J470" s="9">
        <f t="shared" si="107"/>
        <v>196.67312531507383</v>
      </c>
      <c r="K470" s="9">
        <f t="shared" si="108"/>
        <v>1.2392003801631481E-4</v>
      </c>
      <c r="L470" s="9">
        <f t="shared" si="109"/>
        <v>6261.4555779604034</v>
      </c>
      <c r="M470" s="9">
        <f t="shared" si="110"/>
        <v>0</v>
      </c>
      <c r="N470" s="9">
        <f t="shared" si="111"/>
        <v>228.39597279459628</v>
      </c>
      <c r="Q470" s="6">
        <f t="shared" si="113"/>
        <v>0.9251515026102165</v>
      </c>
      <c r="R470" s="6">
        <f t="shared" si="114"/>
        <v>0.9483170609198267</v>
      </c>
      <c r="S470" s="6">
        <f t="shared" si="115"/>
        <v>1.0754038268876345</v>
      </c>
      <c r="T470" s="6">
        <f t="shared" si="116"/>
        <v>1.3140812074636161</v>
      </c>
      <c r="U470" s="6">
        <f t="shared" si="117"/>
        <v>0.82304403889704003</v>
      </c>
      <c r="V470" s="6">
        <f t="shared" si="118"/>
        <v>0.75800131271781557</v>
      </c>
      <c r="W470" s="6">
        <f t="shared" si="119"/>
        <v>1.1821034313763958</v>
      </c>
      <c r="X470" s="6">
        <f t="shared" si="120"/>
        <v>1.1759387329849178</v>
      </c>
      <c r="Y470" s="6">
        <f t="shared" si="121"/>
        <v>1.0549243379539088</v>
      </c>
      <c r="Z470" s="6">
        <f t="shared" si="122"/>
        <v>0.52119136607321948</v>
      </c>
      <c r="AA470" s="6">
        <f t="shared" si="123"/>
        <v>1.1641431105703917</v>
      </c>
      <c r="AB470" s="6">
        <f t="shared" si="124"/>
        <v>1</v>
      </c>
      <c r="AC470" s="6">
        <f t="shared" si="125"/>
        <v>1.0503341514719253</v>
      </c>
    </row>
    <row r="471" spans="1:29" x14ac:dyDescent="0.25">
      <c r="A471" s="3">
        <f t="shared" si="126"/>
        <v>42837</v>
      </c>
      <c r="B471" s="9">
        <f t="shared" si="129"/>
        <v>233.29548342361002</v>
      </c>
      <c r="C471" s="9">
        <f t="shared" si="127"/>
        <v>166.17611064768346</v>
      </c>
      <c r="D471" s="9">
        <f t="shared" si="128"/>
        <v>10332.016505530708</v>
      </c>
      <c r="E471" s="9">
        <f t="shared" si="112"/>
        <v>81752.814548564027</v>
      </c>
      <c r="F471" s="9">
        <f t="shared" si="103"/>
        <v>17.144735290896246</v>
      </c>
      <c r="G471" s="9">
        <f t="shared" si="104"/>
        <v>2.0129682334792394</v>
      </c>
      <c r="H471" s="9">
        <f t="shared" si="105"/>
        <v>7997.7959743557922</v>
      </c>
      <c r="I471" s="9">
        <f t="shared" si="106"/>
        <v>1368.596213879214</v>
      </c>
      <c r="J471" s="9">
        <f t="shared" si="107"/>
        <v>239.23293466260355</v>
      </c>
      <c r="K471" s="9">
        <f t="shared" si="108"/>
        <v>7.4715698429230176E-4</v>
      </c>
      <c r="L471" s="9">
        <f t="shared" si="109"/>
        <v>11833.823705690816</v>
      </c>
      <c r="M471" s="9">
        <f t="shared" si="110"/>
        <v>1632.0977488230556</v>
      </c>
      <c r="N471" s="9">
        <f t="shared" si="111"/>
        <v>261.92792485802471</v>
      </c>
      <c r="Q471" s="6">
        <f t="shared" si="113"/>
        <v>0.92515150689660008</v>
      </c>
      <c r="R471" s="6">
        <f t="shared" si="114"/>
        <v>0.9483170644703347</v>
      </c>
      <c r="S471" s="6">
        <f t="shared" si="115"/>
        <v>1.0754038262573644</v>
      </c>
      <c r="T471" s="6">
        <f t="shared" si="116"/>
        <v>1.3140812060082006</v>
      </c>
      <c r="U471" s="6">
        <f t="shared" si="117"/>
        <v>0.82304404305767487</v>
      </c>
      <c r="V471" s="6">
        <f t="shared" si="118"/>
        <v>0.75800131277427718</v>
      </c>
      <c r="W471" s="6">
        <f t="shared" si="119"/>
        <v>1.1821034269311241</v>
      </c>
      <c r="X471" s="6">
        <f t="shared" si="120"/>
        <v>1.1759387389459566</v>
      </c>
      <c r="Y471" s="6">
        <f t="shared" si="121"/>
        <v>1.0549243366795198</v>
      </c>
      <c r="Z471" s="6">
        <f t="shared" si="122"/>
        <v>0.52119137151694994</v>
      </c>
      <c r="AA471" s="6">
        <f t="shared" si="123"/>
        <v>1.1641431107713933</v>
      </c>
      <c r="AB471" s="6">
        <f t="shared" si="124"/>
        <v>1.1033163100107812</v>
      </c>
      <c r="AC471" s="6">
        <f t="shared" si="125"/>
        <v>1.0503341529750523</v>
      </c>
    </row>
    <row r="472" spans="1:29" x14ac:dyDescent="0.25">
      <c r="A472" s="3">
        <f t="shared" si="126"/>
        <v>42838</v>
      </c>
      <c r="B472" s="9">
        <f t="shared" si="129"/>
        <v>183.43269189087411</v>
      </c>
      <c r="C472" s="9">
        <f t="shared" si="127"/>
        <v>79.654625583292471</v>
      </c>
      <c r="D472" s="9">
        <f t="shared" si="128"/>
        <v>12275.33608560412</v>
      </c>
      <c r="E472" s="9">
        <f t="shared" si="112"/>
        <v>86591.449330269752</v>
      </c>
      <c r="F472" s="9">
        <f t="shared" si="103"/>
        <v>15.929307546616272</v>
      </c>
      <c r="G472" s="9">
        <f t="shared" si="104"/>
        <v>1.9192600858202364</v>
      </c>
      <c r="H472" s="9">
        <f t="shared" si="105"/>
        <v>9986.5943230119847</v>
      </c>
      <c r="I472" s="9">
        <f t="shared" si="106"/>
        <v>1240.8804556836335</v>
      </c>
      <c r="J472" s="9">
        <f t="shared" si="107"/>
        <v>286.101299995933</v>
      </c>
      <c r="K472" s="9">
        <f t="shared" si="108"/>
        <v>6.2321102359684489E-4</v>
      </c>
      <c r="L472" s="9">
        <f t="shared" si="109"/>
        <v>12635.950974462288</v>
      </c>
      <c r="M472" s="9">
        <f t="shared" si="110"/>
        <v>962.88836435144231</v>
      </c>
      <c r="N472" s="9">
        <f t="shared" si="111"/>
        <v>341.53925016432891</v>
      </c>
      <c r="Q472" s="6">
        <f t="shared" si="113"/>
        <v>0.92515150929153533</v>
      </c>
      <c r="R472" s="6">
        <f t="shared" si="114"/>
        <v>0.94831706442894959</v>
      </c>
      <c r="S472" s="6">
        <f t="shared" si="115"/>
        <v>1.0754038254623695</v>
      </c>
      <c r="T472" s="6">
        <f t="shared" si="116"/>
        <v>1.3140812044440724</v>
      </c>
      <c r="U472" s="6">
        <f t="shared" si="117"/>
        <v>0.82304404449311741</v>
      </c>
      <c r="V472" s="6">
        <f t="shared" si="118"/>
        <v>0.75800131273602223</v>
      </c>
      <c r="W472" s="6">
        <f t="shared" si="119"/>
        <v>1.182103425794983</v>
      </c>
      <c r="X472" s="6">
        <f t="shared" si="120"/>
        <v>1.1759387422454142</v>
      </c>
      <c r="Y472" s="6">
        <f t="shared" si="121"/>
        <v>1.0549243359953093</v>
      </c>
      <c r="Z472" s="6">
        <f t="shared" si="122"/>
        <v>0.52119137284511796</v>
      </c>
      <c r="AA472" s="6">
        <f t="shared" si="123"/>
        <v>1.1641431121254835</v>
      </c>
      <c r="AB472" s="6">
        <f t="shared" si="124"/>
        <v>1.1009447926389417</v>
      </c>
      <c r="AC472" s="6">
        <f t="shared" si="125"/>
        <v>1.050334152605872</v>
      </c>
    </row>
    <row r="473" spans="1:29" x14ac:dyDescent="0.25">
      <c r="A473" s="3">
        <f t="shared" si="126"/>
        <v>42839</v>
      </c>
      <c r="B473" s="9">
        <f t="shared" si="129"/>
        <v>180.71091744579701</v>
      </c>
      <c r="C473" s="9">
        <f t="shared" si="127"/>
        <v>74.717847609746585</v>
      </c>
      <c r="D473" s="9">
        <f t="shared" si="128"/>
        <v>11695.88449494343</v>
      </c>
      <c r="E473" s="9">
        <f t="shared" si="112"/>
        <v>78898.119790317782</v>
      </c>
      <c r="F473" s="9">
        <f t="shared" si="103"/>
        <v>14.326471463431172</v>
      </c>
      <c r="G473" s="9">
        <f t="shared" si="104"/>
        <v>1.9065011945559054</v>
      </c>
      <c r="H473" s="9">
        <f t="shared" si="105"/>
        <v>8897.3305206719251</v>
      </c>
      <c r="I473" s="9">
        <f t="shared" si="106"/>
        <v>1205.2652915084673</v>
      </c>
      <c r="J473" s="9">
        <f t="shared" si="107"/>
        <v>234.42289873362424</v>
      </c>
      <c r="K473" s="9">
        <f t="shared" si="108"/>
        <v>4.5689784651430635E-4</v>
      </c>
      <c r="L473" s="9">
        <f t="shared" si="109"/>
        <v>13687.221290944868</v>
      </c>
      <c r="M473" s="9">
        <f t="shared" si="110"/>
        <v>474.44380665693745</v>
      </c>
      <c r="N473" s="9">
        <f t="shared" si="111"/>
        <v>282.88821398311705</v>
      </c>
      <c r="Q473" s="6">
        <f t="shared" si="113"/>
        <v>0.92515150970291593</v>
      </c>
      <c r="R473" s="6">
        <f t="shared" si="114"/>
        <v>0.94831706173406827</v>
      </c>
      <c r="S473" s="6">
        <f t="shared" si="115"/>
        <v>1.0754038247419577</v>
      </c>
      <c r="T473" s="6">
        <f t="shared" si="116"/>
        <v>1.3140812031264515</v>
      </c>
      <c r="U473" s="6">
        <f t="shared" si="117"/>
        <v>0.82304404354491145</v>
      </c>
      <c r="V473" s="6">
        <f t="shared" si="118"/>
        <v>0.75800131263355197</v>
      </c>
      <c r="W473" s="6">
        <f t="shared" si="119"/>
        <v>1.1821034274016231</v>
      </c>
      <c r="X473" s="6">
        <f t="shared" si="120"/>
        <v>1.1759387427253638</v>
      </c>
      <c r="Y473" s="6">
        <f t="shared" si="121"/>
        <v>1.0549243359953679</v>
      </c>
      <c r="Z473" s="6">
        <f t="shared" si="122"/>
        <v>0.52119137075653776</v>
      </c>
      <c r="AA473" s="6">
        <f t="shared" si="123"/>
        <v>1.1641431140237475</v>
      </c>
      <c r="AB473" s="6">
        <f t="shared" si="124"/>
        <v>1.0986277103513218</v>
      </c>
      <c r="AC473" s="6">
        <f t="shared" si="125"/>
        <v>1.050334150906892</v>
      </c>
    </row>
    <row r="474" spans="1:29" x14ac:dyDescent="0.25">
      <c r="A474" s="3">
        <f t="shared" si="126"/>
        <v>42840</v>
      </c>
      <c r="B474" s="9">
        <f t="shared" si="129"/>
        <v>180.95582453978929</v>
      </c>
      <c r="C474" s="9">
        <f t="shared" si="127"/>
        <v>61.945289700096893</v>
      </c>
      <c r="D474" s="9">
        <f t="shared" si="128"/>
        <v>9560.3215867085837</v>
      </c>
      <c r="E474" s="9">
        <f t="shared" si="112"/>
        <v>94694.612475160931</v>
      </c>
      <c r="F474" s="9">
        <f t="shared" si="103"/>
        <v>13.998283248936849</v>
      </c>
      <c r="G474" s="9">
        <f t="shared" si="104"/>
        <v>1.5971667487237295</v>
      </c>
      <c r="H474" s="9">
        <f t="shared" si="105"/>
        <v>8217.8712461774849</v>
      </c>
      <c r="I474" s="9">
        <f t="shared" si="106"/>
        <v>1359.394628051479</v>
      </c>
      <c r="J474" s="9">
        <f t="shared" si="107"/>
        <v>222.63286039407021</v>
      </c>
      <c r="K474" s="9">
        <f t="shared" si="108"/>
        <v>3.1363046779694112E-4</v>
      </c>
      <c r="L474" s="9">
        <f t="shared" si="109"/>
        <v>10513.529181546632</v>
      </c>
      <c r="M474" s="9">
        <f t="shared" si="110"/>
        <v>917.27407775307199</v>
      </c>
      <c r="N474" s="9">
        <f t="shared" si="111"/>
        <v>292.9236942546413</v>
      </c>
      <c r="Q474" s="6">
        <f t="shared" si="113"/>
        <v>0.9251515085489358</v>
      </c>
      <c r="R474" s="6">
        <f t="shared" si="114"/>
        <v>0.94831705770836383</v>
      </c>
      <c r="S474" s="6">
        <f t="shared" si="115"/>
        <v>1.0754038242514796</v>
      </c>
      <c r="T474" s="6">
        <f t="shared" si="116"/>
        <v>1.3140812023099933</v>
      </c>
      <c r="U474" s="6">
        <f t="shared" si="117"/>
        <v>0.82304404108202645</v>
      </c>
      <c r="V474" s="6">
        <f t="shared" si="118"/>
        <v>0.75800131250771574</v>
      </c>
      <c r="W474" s="6">
        <f t="shared" si="119"/>
        <v>1.1821034305934095</v>
      </c>
      <c r="X474" s="6">
        <f t="shared" si="120"/>
        <v>1.1759387409772377</v>
      </c>
      <c r="Y474" s="6">
        <f t="shared" si="121"/>
        <v>1.0549243365295942</v>
      </c>
      <c r="Z474" s="6">
        <f t="shared" si="122"/>
        <v>0.52119136663220933</v>
      </c>
      <c r="AA474" s="6">
        <f t="shared" si="123"/>
        <v>1.1641431158581832</v>
      </c>
      <c r="AB474" s="6">
        <f t="shared" si="124"/>
        <v>1.0963638135902414</v>
      </c>
      <c r="AC474" s="6">
        <f t="shared" si="125"/>
        <v>1.0503341486370998</v>
      </c>
    </row>
    <row r="475" spans="1:29" x14ac:dyDescent="0.25">
      <c r="A475" s="3">
        <f t="shared" si="126"/>
        <v>42841</v>
      </c>
      <c r="B475" s="9">
        <f t="shared" si="129"/>
        <v>148.81310238254713</v>
      </c>
      <c r="C475" s="9">
        <f t="shared" si="127"/>
        <v>46.419136449493486</v>
      </c>
      <c r="D475" s="9">
        <f t="shared" si="128"/>
        <v>9060.4004766597409</v>
      </c>
      <c r="E475" s="9">
        <f t="shared" si="112"/>
        <v>37625.34477841093</v>
      </c>
      <c r="F475" s="9">
        <f t="shared" si="103"/>
        <v>6.8948704271026742</v>
      </c>
      <c r="G475" s="9">
        <f t="shared" si="104"/>
        <v>1.5822270666097411</v>
      </c>
      <c r="H475" s="9">
        <f t="shared" si="105"/>
        <v>9181.9767511058581</v>
      </c>
      <c r="I475" s="9">
        <f t="shared" si="106"/>
        <v>870.11688683253794</v>
      </c>
      <c r="J475" s="9">
        <f t="shared" si="107"/>
        <v>205.78882914360724</v>
      </c>
      <c r="K475" s="9">
        <f t="shared" si="108"/>
        <v>1.9633332713562255E-4</v>
      </c>
      <c r="L475" s="9">
        <f t="shared" si="109"/>
        <v>8736.7807544583393</v>
      </c>
      <c r="M475" s="9">
        <f t="shared" si="110"/>
        <v>741.45783158143502</v>
      </c>
      <c r="N475" s="9">
        <f t="shared" si="111"/>
        <v>262.85115941877558</v>
      </c>
      <c r="Q475" s="6">
        <f t="shared" si="113"/>
        <v>0.92515150650826428</v>
      </c>
      <c r="R475" s="6">
        <f t="shared" si="114"/>
        <v>0.9483170536493889</v>
      </c>
      <c r="S475" s="6">
        <f t="shared" si="115"/>
        <v>1.075403824046725</v>
      </c>
      <c r="T475" s="6">
        <f t="shared" si="116"/>
        <v>1.3140812021105048</v>
      </c>
      <c r="U475" s="6">
        <f t="shared" si="117"/>
        <v>0.82304403810810922</v>
      </c>
      <c r="V475" s="6">
        <f t="shared" si="118"/>
        <v>0.75800131239432011</v>
      </c>
      <c r="W475" s="6">
        <f t="shared" si="119"/>
        <v>1.1821034341703993</v>
      </c>
      <c r="X475" s="6">
        <f t="shared" si="120"/>
        <v>1.1759387380028996</v>
      </c>
      <c r="Y475" s="6">
        <f t="shared" si="121"/>
        <v>1.0549243372889774</v>
      </c>
      <c r="Z475" s="6">
        <f t="shared" si="122"/>
        <v>0.52119136201314176</v>
      </c>
      <c r="AA475" s="6">
        <f t="shared" si="123"/>
        <v>1.1641431171967811</v>
      </c>
      <c r="AB475" s="6">
        <f t="shared" si="124"/>
        <v>1.0941518815917843</v>
      </c>
      <c r="AC475" s="6">
        <f t="shared" si="125"/>
        <v>1.0503341465143365</v>
      </c>
    </row>
    <row r="476" spans="1:29" x14ac:dyDescent="0.25">
      <c r="A476" s="3">
        <f t="shared" si="126"/>
        <v>42842</v>
      </c>
      <c r="B476" s="9">
        <f t="shared" si="129"/>
        <v>94.867412736936373</v>
      </c>
      <c r="C476" s="9">
        <f t="shared" si="127"/>
        <v>46.598245539552032</v>
      </c>
      <c r="D476" s="9">
        <f t="shared" si="128"/>
        <v>5045.5804664439629</v>
      </c>
      <c r="E476" s="9">
        <f t="shared" si="112"/>
        <v>41394.295960665251</v>
      </c>
      <c r="F476" s="9">
        <f t="shared" si="103"/>
        <v>4.8177405025967923</v>
      </c>
      <c r="G476" s="9">
        <f t="shared" si="104"/>
        <v>1.6056224247943327</v>
      </c>
      <c r="H476" s="9">
        <f t="shared" si="105"/>
        <v>5611.5991602288123</v>
      </c>
      <c r="I476" s="9">
        <f t="shared" si="106"/>
        <v>515.05765401042015</v>
      </c>
      <c r="J476" s="9">
        <f t="shared" si="107"/>
        <v>225.8148963618184</v>
      </c>
      <c r="K476" s="9">
        <f t="shared" si="108"/>
        <v>2.7077542919888E-4</v>
      </c>
      <c r="L476" s="9">
        <f t="shared" si="109"/>
        <v>5551.5926897380814</v>
      </c>
      <c r="M476" s="9">
        <f t="shared" si="110"/>
        <v>585.31557071860243</v>
      </c>
      <c r="N476" s="9">
        <f t="shared" si="111"/>
        <v>169.28274800832901</v>
      </c>
      <c r="Q476" s="6">
        <f t="shared" si="113"/>
        <v>0.92515150428873671</v>
      </c>
      <c r="R476" s="6">
        <f t="shared" si="114"/>
        <v>0.94831705053207005</v>
      </c>
      <c r="S476" s="6">
        <f t="shared" si="115"/>
        <v>1.0754038241026287</v>
      </c>
      <c r="T476" s="6">
        <f t="shared" si="116"/>
        <v>1.3140812024629813</v>
      </c>
      <c r="U476" s="6">
        <f t="shared" si="117"/>
        <v>0.82304403546897309</v>
      </c>
      <c r="V476" s="6">
        <f t="shared" si="118"/>
        <v>0.75800131231698809</v>
      </c>
      <c r="W476" s="6">
        <f t="shared" si="119"/>
        <v>1.1821034371828929</v>
      </c>
      <c r="X476" s="6">
        <f t="shared" si="120"/>
        <v>1.1759387348380639</v>
      </c>
      <c r="Y476" s="6">
        <f t="shared" si="121"/>
        <v>1.0549243379974338</v>
      </c>
      <c r="Z476" s="6">
        <f t="shared" si="122"/>
        <v>0.52119135814603557</v>
      </c>
      <c r="AA476" s="6">
        <f t="shared" si="123"/>
        <v>1.1641431178391333</v>
      </c>
      <c r="AB476" s="6">
        <f t="shared" si="124"/>
        <v>1.0919907218210969</v>
      </c>
      <c r="AC476" s="6">
        <f t="shared" si="125"/>
        <v>1.0503341450235499</v>
      </c>
    </row>
    <row r="477" spans="1:29" x14ac:dyDescent="0.25">
      <c r="A477" s="3">
        <f t="shared" si="126"/>
        <v>42843</v>
      </c>
      <c r="B477" s="9">
        <f t="shared" si="129"/>
        <v>114.14902638174452</v>
      </c>
      <c r="C477" s="9">
        <f t="shared" si="127"/>
        <v>47.197091398545908</v>
      </c>
      <c r="D477" s="9">
        <f t="shared" si="128"/>
        <v>6306.7087296178306</v>
      </c>
      <c r="E477" s="9">
        <f t="shared" si="112"/>
        <v>46013.475962711374</v>
      </c>
      <c r="F477" s="9">
        <f t="shared" si="103"/>
        <v>13.160781744912292</v>
      </c>
      <c r="G477" s="9">
        <f t="shared" si="104"/>
        <v>1.726065245213257</v>
      </c>
      <c r="H477" s="9">
        <f t="shared" si="105"/>
        <v>3588.7842778845952</v>
      </c>
      <c r="I477" s="9">
        <f t="shared" si="106"/>
        <v>453.06153640109329</v>
      </c>
      <c r="J477" s="9">
        <f t="shared" si="107"/>
        <v>207.47526662143878</v>
      </c>
      <c r="K477" s="9">
        <f t="shared" si="108"/>
        <v>6.4586052620316153E-5</v>
      </c>
      <c r="L477" s="9">
        <f t="shared" si="109"/>
        <v>7289.2304185194444</v>
      </c>
      <c r="M477" s="9">
        <f t="shared" si="110"/>
        <v>0</v>
      </c>
      <c r="N477" s="9">
        <f t="shared" si="111"/>
        <v>239.89208866046479</v>
      </c>
      <c r="Q477" s="6">
        <f t="shared" si="113"/>
        <v>0.92515150246045263</v>
      </c>
      <c r="R477" s="6">
        <f t="shared" si="114"/>
        <v>0.94831704886580703</v>
      </c>
      <c r="S477" s="6">
        <f t="shared" si="115"/>
        <v>1.0754038243410862</v>
      </c>
      <c r="T477" s="6">
        <f t="shared" si="116"/>
        <v>1.3140812031544289</v>
      </c>
      <c r="U477" s="6">
        <f t="shared" si="117"/>
        <v>0.82304403370333745</v>
      </c>
      <c r="V477" s="6">
        <f t="shared" si="118"/>
        <v>0.75800131228575773</v>
      </c>
      <c r="W477" s="6">
        <f t="shared" si="119"/>
        <v>1.1821034390685701</v>
      </c>
      <c r="X477" s="6">
        <f t="shared" si="120"/>
        <v>1.1759387322950876</v>
      </c>
      <c r="Y477" s="6">
        <f t="shared" si="121"/>
        <v>1.0549243384883407</v>
      </c>
      <c r="Z477" s="6">
        <f t="shared" si="122"/>
        <v>0.5211913557661515</v>
      </c>
      <c r="AA477" s="6">
        <f t="shared" si="123"/>
        <v>1.1641431178042194</v>
      </c>
      <c r="AB477" s="6">
        <f t="shared" si="124"/>
        <v>1</v>
      </c>
      <c r="AC477" s="6">
        <f t="shared" si="125"/>
        <v>1.0503341443599241</v>
      </c>
    </row>
    <row r="478" spans="1:29" x14ac:dyDescent="0.25">
      <c r="A478" s="3">
        <f t="shared" si="126"/>
        <v>42844</v>
      </c>
      <c r="B478" s="9">
        <f t="shared" si="129"/>
        <v>215.83366675045625</v>
      </c>
      <c r="C478" s="9">
        <f t="shared" si="127"/>
        <v>157.58763881287311</v>
      </c>
      <c r="D478" s="9">
        <f t="shared" si="128"/>
        <v>11111.090066511002</v>
      </c>
      <c r="E478" s="9">
        <f t="shared" si="112"/>
        <v>107429.83696542869</v>
      </c>
      <c r="F478" s="9">
        <f t="shared" si="103"/>
        <v>14.110872078654387</v>
      </c>
      <c r="G478" s="9">
        <f t="shared" si="104"/>
        <v>1.5258325625913967</v>
      </c>
      <c r="H478" s="9">
        <f t="shared" si="105"/>
        <v>9454.2221310547593</v>
      </c>
      <c r="I478" s="9">
        <f t="shared" si="106"/>
        <v>1609.3852947680791</v>
      </c>
      <c r="J478" s="9">
        <f t="shared" si="107"/>
        <v>252.37264539646367</v>
      </c>
      <c r="K478" s="9">
        <f t="shared" si="108"/>
        <v>3.8941176109067078E-4</v>
      </c>
      <c r="L478" s="9">
        <f t="shared" si="109"/>
        <v>13776.264417972128</v>
      </c>
      <c r="M478" s="9">
        <f t="shared" si="110"/>
        <v>1778.7893385654243</v>
      </c>
      <c r="N478" s="9">
        <f t="shared" si="111"/>
        <v>275.1118428675702</v>
      </c>
      <c r="Q478" s="6">
        <f t="shared" si="113"/>
        <v>0.92515150136255664</v>
      </c>
      <c r="R478" s="6">
        <f t="shared" si="114"/>
        <v>0.94831704869408628</v>
      </c>
      <c r="S478" s="6">
        <f t="shared" si="115"/>
        <v>1.0754038246612612</v>
      </c>
      <c r="T478" s="6">
        <f t="shared" si="116"/>
        <v>1.3140812039151462</v>
      </c>
      <c r="U478" s="6">
        <f t="shared" si="117"/>
        <v>0.82304403300686579</v>
      </c>
      <c r="V478" s="6">
        <f t="shared" si="118"/>
        <v>0.75800131229797341</v>
      </c>
      <c r="W478" s="6">
        <f t="shared" si="119"/>
        <v>1.1821034396687369</v>
      </c>
      <c r="X478" s="6">
        <f t="shared" si="120"/>
        <v>1.1759387308301557</v>
      </c>
      <c r="Y478" s="6">
        <f t="shared" si="121"/>
        <v>1.0549243387094314</v>
      </c>
      <c r="Z478" s="6">
        <f t="shared" si="122"/>
        <v>0.52119135506645498</v>
      </c>
      <c r="AA478" s="6">
        <f t="shared" si="123"/>
        <v>1.164143117270473</v>
      </c>
      <c r="AB478" s="6">
        <f t="shared" si="124"/>
        <v>1.0898791692152945</v>
      </c>
      <c r="AC478" s="6">
        <f t="shared" si="125"/>
        <v>1.0503341444662371</v>
      </c>
    </row>
    <row r="479" spans="1:29" x14ac:dyDescent="0.25">
      <c r="A479" s="3">
        <f t="shared" si="126"/>
        <v>42845</v>
      </c>
      <c r="B479" s="9">
        <f t="shared" si="129"/>
        <v>169.70303025034585</v>
      </c>
      <c r="C479" s="9">
        <f t="shared" si="127"/>
        <v>75.537839527922742</v>
      </c>
      <c r="D479" s="9">
        <f t="shared" si="128"/>
        <v>13200.943379214992</v>
      </c>
      <c r="E479" s="9">
        <f t="shared" si="112"/>
        <v>113788.19603688987</v>
      </c>
      <c r="F479" s="9">
        <f t="shared" si="103"/>
        <v>13.110521530504402</v>
      </c>
      <c r="G479" s="9">
        <f t="shared" si="104"/>
        <v>1.4548016637750294</v>
      </c>
      <c r="H479" s="9">
        <f t="shared" si="105"/>
        <v>11805.187494721447</v>
      </c>
      <c r="I479" s="9">
        <f t="shared" si="106"/>
        <v>1459.1993877915404</v>
      </c>
      <c r="J479" s="9">
        <f t="shared" si="107"/>
        <v>301.81522469694607</v>
      </c>
      <c r="K479" s="9">
        <f t="shared" si="108"/>
        <v>3.2481219833502777E-4</v>
      </c>
      <c r="L479" s="9">
        <f t="shared" si="109"/>
        <v>14710.055347255457</v>
      </c>
      <c r="M479" s="9">
        <f t="shared" si="110"/>
        <v>1047.4454511816525</v>
      </c>
      <c r="N479" s="9">
        <f t="shared" si="111"/>
        <v>358.73033634631309</v>
      </c>
      <c r="Q479" s="6">
        <f t="shared" si="113"/>
        <v>0.92515150108195454</v>
      </c>
      <c r="R479" s="6">
        <f t="shared" si="114"/>
        <v>0.94831704969769859</v>
      </c>
      <c r="S479" s="6">
        <f t="shared" si="115"/>
        <v>1.0754038249670717</v>
      </c>
      <c r="T479" s="6">
        <f t="shared" si="116"/>
        <v>1.3140812045181112</v>
      </c>
      <c r="U479" s="6">
        <f t="shared" si="117"/>
        <v>0.8230440332787321</v>
      </c>
      <c r="V479" s="6">
        <f t="shared" si="118"/>
        <v>0.75800131234078627</v>
      </c>
      <c r="W479" s="6">
        <f t="shared" si="119"/>
        <v>1.1821034391593239</v>
      </c>
      <c r="X479" s="6">
        <f t="shared" si="120"/>
        <v>1.1759387305263256</v>
      </c>
      <c r="Y479" s="6">
        <f t="shared" si="121"/>
        <v>1.0549243386913532</v>
      </c>
      <c r="Z479" s="6">
        <f t="shared" si="122"/>
        <v>0.52119135579531839</v>
      </c>
      <c r="AA479" s="6">
        <f t="shared" si="123"/>
        <v>1.1641431164923801</v>
      </c>
      <c r="AB479" s="6">
        <f t="shared" si="124"/>
        <v>1.0878160853954904</v>
      </c>
      <c r="AC479" s="6">
        <f t="shared" si="125"/>
        <v>1.050334145120108</v>
      </c>
    </row>
    <row r="480" spans="1:29" x14ac:dyDescent="0.25">
      <c r="A480" s="3">
        <f t="shared" si="126"/>
        <v>42846</v>
      </c>
      <c r="B480" s="9">
        <f t="shared" si="129"/>
        <v>167.18497661077046</v>
      </c>
      <c r="C480" s="9">
        <f t="shared" si="127"/>
        <v>70.8562089286347</v>
      </c>
      <c r="D480" s="9">
        <f t="shared" si="128"/>
        <v>12577.798924820376</v>
      </c>
      <c r="E480" s="9">
        <f t="shared" si="112"/>
        <v>103678.53631400458</v>
      </c>
      <c r="F480" s="9">
        <f t="shared" si="103"/>
        <v>11.791316869375766</v>
      </c>
      <c r="G480" s="9">
        <f t="shared" si="104"/>
        <v>1.4451304075574387</v>
      </c>
      <c r="H480" s="9">
        <f t="shared" si="105"/>
        <v>10517.564996884328</v>
      </c>
      <c r="I480" s="9">
        <f t="shared" si="106"/>
        <v>1417.3181376162777</v>
      </c>
      <c r="J480" s="9">
        <f t="shared" si="107"/>
        <v>247.29842137763919</v>
      </c>
      <c r="K480" s="9">
        <f t="shared" si="108"/>
        <v>2.3813120882978958E-4</v>
      </c>
      <c r="L480" s="9">
        <f t="shared" si="109"/>
        <v>15933.884439186842</v>
      </c>
      <c r="M480" s="9">
        <f t="shared" si="110"/>
        <v>515.15125509009613</v>
      </c>
      <c r="N480" s="9">
        <f t="shared" si="111"/>
        <v>297.12715065592158</v>
      </c>
      <c r="Q480" s="6">
        <f t="shared" si="113"/>
        <v>0.92515150149086289</v>
      </c>
      <c r="R480" s="6">
        <f t="shared" si="114"/>
        <v>0.94831705135188937</v>
      </c>
      <c r="S480" s="6">
        <f t="shared" si="115"/>
        <v>1.075403825188102</v>
      </c>
      <c r="T480" s="6">
        <f t="shared" si="116"/>
        <v>1.3140812048442225</v>
      </c>
      <c r="U480" s="6">
        <f t="shared" si="117"/>
        <v>0.82304403421830152</v>
      </c>
      <c r="V480" s="6">
        <f t="shared" si="118"/>
        <v>0.75800131239574864</v>
      </c>
      <c r="W480" s="6">
        <f t="shared" si="119"/>
        <v>1.1821034379298345</v>
      </c>
      <c r="X480" s="6">
        <f t="shared" si="120"/>
        <v>1.1759387311671545</v>
      </c>
      <c r="Y480" s="6">
        <f t="shared" si="121"/>
        <v>1.0549243385077558</v>
      </c>
      <c r="Z480" s="6">
        <f t="shared" si="122"/>
        <v>0.52119135742596068</v>
      </c>
      <c r="AA480" s="6">
        <f t="shared" si="123"/>
        <v>1.1641431157197928</v>
      </c>
      <c r="AB480" s="6">
        <f t="shared" si="124"/>
        <v>1.0858003579391091</v>
      </c>
      <c r="AC480" s="6">
        <f t="shared" si="125"/>
        <v>1.0503341460300439</v>
      </c>
    </row>
    <row r="481" spans="1:29" x14ac:dyDescent="0.25">
      <c r="A481" s="3">
        <f t="shared" si="126"/>
        <v>42847</v>
      </c>
      <c r="B481" s="9">
        <f t="shared" si="129"/>
        <v>167.41155292727245</v>
      </c>
      <c r="C481" s="9">
        <f t="shared" si="127"/>
        <v>58.74377458150795</v>
      </c>
      <c r="D481" s="9">
        <f t="shared" si="128"/>
        <v>10281.206405356061</v>
      </c>
      <c r="E481" s="9">
        <f t="shared" si="112"/>
        <v>124436.41045747197</v>
      </c>
      <c r="F481" s="9">
        <f t="shared" si="103"/>
        <v>11.521203534441552</v>
      </c>
      <c r="G481" s="9">
        <f t="shared" si="104"/>
        <v>1.21065449172659</v>
      </c>
      <c r="H481" s="9">
        <f t="shared" si="105"/>
        <v>9714.3738403788302</v>
      </c>
      <c r="I481" s="9">
        <f t="shared" si="106"/>
        <v>1598.5647956917221</v>
      </c>
      <c r="J481" s="9">
        <f t="shared" si="107"/>
        <v>234.86082292238643</v>
      </c>
      <c r="K481" s="9">
        <f t="shared" si="108"/>
        <v>1.6346148984314085E-4</v>
      </c>
      <c r="L481" s="9">
        <f t="shared" si="109"/>
        <v>12239.252612505325</v>
      </c>
      <c r="M481" s="9">
        <f t="shared" si="110"/>
        <v>994.16998901622605</v>
      </c>
      <c r="N481" s="9">
        <f t="shared" si="111"/>
        <v>307.66775851678568</v>
      </c>
      <c r="Q481" s="6">
        <f t="shared" si="113"/>
        <v>0.92515150232404553</v>
      </c>
      <c r="R481" s="6">
        <f t="shared" si="114"/>
        <v>0.94831705309493552</v>
      </c>
      <c r="S481" s="6">
        <f t="shared" si="115"/>
        <v>1.0754038252907414</v>
      </c>
      <c r="T481" s="6">
        <f t="shared" si="116"/>
        <v>1.3140812048849402</v>
      </c>
      <c r="U481" s="6">
        <f t="shared" si="117"/>
        <v>0.82304403544031535</v>
      </c>
      <c r="V481" s="6">
        <f t="shared" si="118"/>
        <v>0.75800131244530644</v>
      </c>
      <c r="W481" s="6">
        <f t="shared" si="119"/>
        <v>1.1821034364462011</v>
      </c>
      <c r="X481" s="6">
        <f t="shared" si="120"/>
        <v>1.1759387323628485</v>
      </c>
      <c r="Y481" s="6">
        <f t="shared" si="121"/>
        <v>1.0549243382431155</v>
      </c>
      <c r="Z481" s="6">
        <f t="shared" si="122"/>
        <v>0.52119135934514305</v>
      </c>
      <c r="AA481" s="6">
        <f t="shared" si="123"/>
        <v>1.16414311513851</v>
      </c>
      <c r="AB481" s="6">
        <f t="shared" si="124"/>
        <v>1.0838308997584627</v>
      </c>
      <c r="AC481" s="6">
        <f t="shared" si="125"/>
        <v>1.0503341469172078</v>
      </c>
    </row>
    <row r="482" spans="1:29" x14ac:dyDescent="0.25">
      <c r="A482" s="3">
        <f t="shared" si="126"/>
        <v>42848</v>
      </c>
      <c r="B482" s="9">
        <f t="shared" si="129"/>
        <v>137.67466537594026</v>
      </c>
      <c r="C482" s="9">
        <f t="shared" si="127"/>
        <v>44.020058748988056</v>
      </c>
      <c r="D482" s="9">
        <f t="shared" si="128"/>
        <v>9743.589331155581</v>
      </c>
      <c r="E482" s="9">
        <f t="shared" si="112"/>
        <v>49442.758394476121</v>
      </c>
      <c r="F482" s="9">
        <f t="shared" si="103"/>
        <v>5.6747819880361501</v>
      </c>
      <c r="G482" s="9">
        <f t="shared" si="104"/>
        <v>1.1993301931288658</v>
      </c>
      <c r="H482" s="9">
        <f t="shared" si="105"/>
        <v>10854.046258731807</v>
      </c>
      <c r="I482" s="9">
        <f t="shared" si="106"/>
        <v>1023.204150061498</v>
      </c>
      <c r="J482" s="9">
        <f t="shared" si="107"/>
        <v>217.09164434657194</v>
      </c>
      <c r="K482" s="9">
        <f t="shared" si="108"/>
        <v>1.0232723398289065E-4</v>
      </c>
      <c r="L482" s="9">
        <f t="shared" si="109"/>
        <v>10170.863161180254</v>
      </c>
      <c r="M482" s="9">
        <f t="shared" si="110"/>
        <v>802.18815764416672</v>
      </c>
      <c r="N482" s="9">
        <f t="shared" si="111"/>
        <v>276.08154846717673</v>
      </c>
      <c r="Q482" s="6">
        <f t="shared" si="113"/>
        <v>0.92515150327305329</v>
      </c>
      <c r="R482" s="6">
        <f t="shared" si="114"/>
        <v>0.94831705447351966</v>
      </c>
      <c r="S482" s="6">
        <f t="shared" si="115"/>
        <v>1.0754038252785607</v>
      </c>
      <c r="T482" s="6">
        <f t="shared" si="116"/>
        <v>1.3140812047215022</v>
      </c>
      <c r="U482" s="6">
        <f t="shared" si="117"/>
        <v>0.82304403658253766</v>
      </c>
      <c r="V482" s="6">
        <f t="shared" si="118"/>
        <v>0.75800131247829461</v>
      </c>
      <c r="W482" s="6">
        <f t="shared" si="119"/>
        <v>1.1821034351262727</v>
      </c>
      <c r="X482" s="6">
        <f t="shared" si="120"/>
        <v>1.175938733686964</v>
      </c>
      <c r="Y482" s="6">
        <f t="shared" si="121"/>
        <v>1.0549243379730644</v>
      </c>
      <c r="Z482" s="6">
        <f t="shared" si="122"/>
        <v>0.5211913610174056</v>
      </c>
      <c r="AA482" s="6">
        <f t="shared" si="123"/>
        <v>1.1641431148412542</v>
      </c>
      <c r="AB482" s="6">
        <f t="shared" si="124"/>
        <v>1.0819066485995592</v>
      </c>
      <c r="AC482" s="6">
        <f t="shared" si="125"/>
        <v>1.0503341475748351</v>
      </c>
    </row>
    <row r="483" spans="1:29" x14ac:dyDescent="0.25">
      <c r="A483" s="3">
        <f t="shared" si="126"/>
        <v>42849</v>
      </c>
      <c r="B483" s="9">
        <f t="shared" si="129"/>
        <v>87.766729581172612</v>
      </c>
      <c r="C483" s="9">
        <f t="shared" si="127"/>
        <v>44.189910989178159</v>
      </c>
      <c r="D483" s="9">
        <f t="shared" si="128"/>
        <v>5426.0365338803604</v>
      </c>
      <c r="E483" s="9">
        <f t="shared" si="112"/>
        <v>54395.46629357701</v>
      </c>
      <c r="F483" s="9">
        <f t="shared" si="103"/>
        <v>3.9652125943338037</v>
      </c>
      <c r="G483" s="9">
        <f t="shared" si="104"/>
        <v>1.2170639053596579</v>
      </c>
      <c r="H483" s="9">
        <f t="shared" si="105"/>
        <v>6633.4906389594253</v>
      </c>
      <c r="I483" s="9">
        <f t="shared" si="106"/>
        <v>605.6762460001446</v>
      </c>
      <c r="J483" s="9">
        <f t="shared" si="107"/>
        <v>238.21762999988653</v>
      </c>
      <c r="K483" s="9">
        <f t="shared" si="108"/>
        <v>1.4112581476634727E-4</v>
      </c>
      <c r="L483" s="9">
        <f t="shared" si="109"/>
        <v>6462.8484060946394</v>
      </c>
      <c r="M483" s="9">
        <f t="shared" si="110"/>
        <v>632.15636622188481</v>
      </c>
      <c r="N483" s="9">
        <f t="shared" si="111"/>
        <v>177.80345088342824</v>
      </c>
      <c r="Q483" s="6">
        <f t="shared" si="113"/>
        <v>0.92515150407386282</v>
      </c>
      <c r="R483" s="6">
        <f t="shared" si="114"/>
        <v>0.94831705523484344</v>
      </c>
      <c r="S483" s="6">
        <f t="shared" si="115"/>
        <v>1.0754038251825833</v>
      </c>
      <c r="T483" s="6">
        <f t="shared" si="116"/>
        <v>1.3140812044554657</v>
      </c>
      <c r="U483" s="6">
        <f t="shared" si="117"/>
        <v>0.8230440373856851</v>
      </c>
      <c r="V483" s="6">
        <f t="shared" si="118"/>
        <v>0.75800131249135616</v>
      </c>
      <c r="W483" s="6">
        <f t="shared" si="119"/>
        <v>1.1821034342533021</v>
      </c>
      <c r="X483" s="6">
        <f t="shared" si="120"/>
        <v>1.1759387347884964</v>
      </c>
      <c r="Y483" s="6">
        <f t="shared" si="121"/>
        <v>1.0549243377558029</v>
      </c>
      <c r="Z483" s="6">
        <f t="shared" si="122"/>
        <v>0.52119136209619943</v>
      </c>
      <c r="AA483" s="6">
        <f t="shared" si="123"/>
        <v>1.1641431148291879</v>
      </c>
      <c r="AB483" s="6">
        <f t="shared" si="124"/>
        <v>1.0800265666019702</v>
      </c>
      <c r="AC483" s="6">
        <f t="shared" si="125"/>
        <v>1.050334147899584</v>
      </c>
    </row>
    <row r="484" spans="1:29" x14ac:dyDescent="0.25">
      <c r="A484" s="3">
        <f t="shared" si="126"/>
        <v>42850</v>
      </c>
      <c r="B484" s="9">
        <f t="shared" si="129"/>
        <v>105.60514350173337</v>
      </c>
      <c r="C484" s="9">
        <f t="shared" si="127"/>
        <v>44.757806736004795</v>
      </c>
      <c r="D484" s="9">
        <f t="shared" si="128"/>
        <v>6782.2586912890265</v>
      </c>
      <c r="E484" s="9">
        <f t="shared" si="112"/>
        <v>60465.443901257393</v>
      </c>
      <c r="F484" s="9">
        <f t="shared" si="103"/>
        <v>10.831902947060659</v>
      </c>
      <c r="G484" s="9">
        <f t="shared" si="104"/>
        <v>1.308359721309587</v>
      </c>
      <c r="H484" s="9">
        <f t="shared" si="105"/>
        <v>4242.3142185426696</v>
      </c>
      <c r="I484" s="9">
        <f t="shared" si="106"/>
        <v>532.77261019902403</v>
      </c>
      <c r="J484" s="9">
        <f t="shared" si="107"/>
        <v>218.87070821506558</v>
      </c>
      <c r="K484" s="9">
        <f t="shared" si="108"/>
        <v>3.3661692761353459E-5</v>
      </c>
      <c r="L484" s="9">
        <f t="shared" si="109"/>
        <v>8485.707405618381</v>
      </c>
      <c r="M484" s="9">
        <f t="shared" si="110"/>
        <v>0</v>
      </c>
      <c r="N484" s="9">
        <f t="shared" si="111"/>
        <v>251.96685252947273</v>
      </c>
      <c r="Q484" s="6">
        <f t="shared" si="113"/>
        <v>0.92515150456528517</v>
      </c>
      <c r="R484" s="6">
        <f t="shared" si="114"/>
        <v>0.94831705534684152</v>
      </c>
      <c r="S484" s="6">
        <f t="shared" si="115"/>
        <v>1.0754038250471118</v>
      </c>
      <c r="T484" s="6">
        <f t="shared" si="116"/>
        <v>1.3140812041728314</v>
      </c>
      <c r="U484" s="6">
        <f t="shared" si="117"/>
        <v>0.82304403773340185</v>
      </c>
      <c r="V484" s="6">
        <f t="shared" si="118"/>
        <v>0.75800131248685099</v>
      </c>
      <c r="W484" s="6">
        <f t="shared" si="119"/>
        <v>1.1821034339359335</v>
      </c>
      <c r="X484" s="6">
        <f t="shared" si="120"/>
        <v>1.175938735455492</v>
      </c>
      <c r="Y484" s="6">
        <f t="shared" si="121"/>
        <v>1.0549243376292126</v>
      </c>
      <c r="Z484" s="6">
        <f t="shared" si="122"/>
        <v>0.52119136246398889</v>
      </c>
      <c r="AA484" s="6">
        <f t="shared" si="123"/>
        <v>1.1641431150343522</v>
      </c>
      <c r="AB484" s="6">
        <f t="shared" si="124"/>
        <v>1</v>
      </c>
      <c r="AC484" s="6">
        <f t="shared" si="125"/>
        <v>1.0503341478930477</v>
      </c>
    </row>
    <row r="485" spans="1:29" x14ac:dyDescent="0.25">
      <c r="A485" s="3">
        <f t="shared" si="126"/>
        <v>42851</v>
      </c>
      <c r="B485" s="9">
        <f t="shared" si="129"/>
        <v>199.67884156016765</v>
      </c>
      <c r="C485" s="9">
        <f t="shared" si="127"/>
        <v>149.44304553535451</v>
      </c>
      <c r="D485" s="9">
        <f t="shared" si="128"/>
        <v>11948.908756508172</v>
      </c>
      <c r="E485" s="9">
        <f t="shared" si="112"/>
        <v>141171.5294983694</v>
      </c>
      <c r="F485" s="9">
        <f t="shared" si="103"/>
        <v>11.613869130382374</v>
      </c>
      <c r="G485" s="9">
        <f t="shared" si="104"/>
        <v>1.1565830850542815</v>
      </c>
      <c r="H485" s="9">
        <f t="shared" si="105"/>
        <v>11175.86844804139</v>
      </c>
      <c r="I485" s="9">
        <f t="shared" si="106"/>
        <v>1892.5385086742467</v>
      </c>
      <c r="J485" s="9">
        <f t="shared" si="107"/>
        <v>266.23404577474344</v>
      </c>
      <c r="K485" s="9">
        <f t="shared" si="108"/>
        <v>2.0295804622195684E-4</v>
      </c>
      <c r="L485" s="9">
        <f t="shared" si="109"/>
        <v>16037.5433774676</v>
      </c>
      <c r="M485" s="9">
        <f t="shared" si="110"/>
        <v>1917.8722362678377</v>
      </c>
      <c r="N485" s="9">
        <f t="shared" si="111"/>
        <v>288.95936298326745</v>
      </c>
      <c r="Q485" s="6">
        <f t="shared" si="113"/>
        <v>0.92515150470493301</v>
      </c>
      <c r="R485" s="6">
        <f t="shared" si="114"/>
        <v>0.94831705494877128</v>
      </c>
      <c r="S485" s="6">
        <f t="shared" si="115"/>
        <v>1.0754038249156461</v>
      </c>
      <c r="T485" s="6">
        <f t="shared" si="116"/>
        <v>1.3140812039377747</v>
      </c>
      <c r="U485" s="6">
        <f t="shared" si="117"/>
        <v>0.82304403765028489</v>
      </c>
      <c r="V485" s="6">
        <f t="shared" si="118"/>
        <v>0.75800131247035352</v>
      </c>
      <c r="W485" s="6">
        <f t="shared" si="119"/>
        <v>1.1821034341187577</v>
      </c>
      <c r="X485" s="6">
        <f t="shared" si="120"/>
        <v>1.1759387356319615</v>
      </c>
      <c r="Y485" s="6">
        <f t="shared" si="121"/>
        <v>1.0549243376060202</v>
      </c>
      <c r="Z485" s="6">
        <f t="shared" si="122"/>
        <v>0.52119136220618667</v>
      </c>
      <c r="AA485" s="6">
        <f t="shared" si="123"/>
        <v>1.1641431153532065</v>
      </c>
      <c r="AB485" s="6">
        <f t="shared" si="124"/>
        <v>1.0781896398224324</v>
      </c>
      <c r="AC485" s="6">
        <f t="shared" si="125"/>
        <v>1.0503341476374137</v>
      </c>
    </row>
    <row r="486" spans="1:29" x14ac:dyDescent="0.25">
      <c r="A486" s="3">
        <f t="shared" si="126"/>
        <v>42852</v>
      </c>
      <c r="B486" s="9">
        <f t="shared" si="129"/>
        <v>157.00101376252761</v>
      </c>
      <c r="C486" s="9">
        <f t="shared" si="127"/>
        <v>71.633821466938429</v>
      </c>
      <c r="D486" s="9">
        <f t="shared" si="128"/>
        <v>14196.345001237536</v>
      </c>
      <c r="E486" s="9">
        <f t="shared" si="112"/>
        <v>149526.92962523596</v>
      </c>
      <c r="F486" s="9">
        <f t="shared" si="103"/>
        <v>10.7905365711035</v>
      </c>
      <c r="G486" s="9">
        <f t="shared" si="104"/>
        <v>1.1027415704939441</v>
      </c>
      <c r="H486" s="9">
        <f t="shared" si="105"/>
        <v>13954.952683986847</v>
      </c>
      <c r="I486" s="9">
        <f t="shared" si="106"/>
        <v>1715.9290827691034</v>
      </c>
      <c r="J486" s="9">
        <f t="shared" si="107"/>
        <v>318.39222601281165</v>
      </c>
      <c r="K486" s="9">
        <f t="shared" si="108"/>
        <v>1.6928931189540139E-4</v>
      </c>
      <c r="L486" s="9">
        <f t="shared" si="109"/>
        <v>17124.609663786257</v>
      </c>
      <c r="M486" s="9">
        <f t="shared" si="110"/>
        <v>1127.4649182866106</v>
      </c>
      <c r="N486" s="9">
        <f t="shared" si="111"/>
        <v>376.78672192121803</v>
      </c>
      <c r="Q486" s="6">
        <f t="shared" si="113"/>
        <v>0.92515150454838535</v>
      </c>
      <c r="R486" s="6">
        <f t="shared" si="114"/>
        <v>0.94831705426865986</v>
      </c>
      <c r="S486" s="6">
        <f t="shared" si="115"/>
        <v>1.075403824819809</v>
      </c>
      <c r="T486" s="6">
        <f t="shared" si="116"/>
        <v>1.3140812037898877</v>
      </c>
      <c r="U486" s="6">
        <f t="shared" si="117"/>
        <v>0.82304403726404274</v>
      </c>
      <c r="V486" s="6">
        <f t="shared" si="118"/>
        <v>0.75800131244864455</v>
      </c>
      <c r="W486" s="6">
        <f t="shared" si="119"/>
        <v>1.1821034346321599</v>
      </c>
      <c r="X486" s="6">
        <f t="shared" si="120"/>
        <v>1.1759387353952475</v>
      </c>
      <c r="Y486" s="6">
        <f t="shared" si="121"/>
        <v>1.0549243376721986</v>
      </c>
      <c r="Z486" s="6">
        <f t="shared" si="122"/>
        <v>0.52119136154113221</v>
      </c>
      <c r="AA486" s="6">
        <f t="shared" si="123"/>
        <v>1.1641431156804789</v>
      </c>
      <c r="AB486" s="6">
        <f t="shared" si="124"/>
        <v>1.0763948776661219</v>
      </c>
      <c r="AC486" s="6">
        <f t="shared" si="125"/>
        <v>1.0503341472561538</v>
      </c>
    </row>
    <row r="487" spans="1:29" x14ac:dyDescent="0.25">
      <c r="A487" s="3">
        <f t="shared" si="126"/>
        <v>42853</v>
      </c>
      <c r="B487" s="9">
        <f t="shared" si="129"/>
        <v>154.67143259269923</v>
      </c>
      <c r="C487" s="9">
        <f t="shared" si="127"/>
        <v>67.194151276424734</v>
      </c>
      <c r="D487" s="9">
        <f t="shared" si="128"/>
        <v>13526.213070989026</v>
      </c>
      <c r="E487" s="9">
        <f t="shared" si="112"/>
        <v>136242.0158018361</v>
      </c>
      <c r="F487" s="9">
        <f t="shared" ref="F487:F520" si="130">SUM(U473:U486)/14*F480</f>
        <v>9.7047730347420487</v>
      </c>
      <c r="G487" s="9">
        <f t="shared" ref="G487:G520" si="131">SUM(V473:V486)/14*G480</f>
        <v>1.0954107455583191</v>
      </c>
      <c r="H487" s="9">
        <f t="shared" ref="H487:H520" si="132">SUM(W473:W486)/14*H480</f>
        <v>12432.849713422918</v>
      </c>
      <c r="I487" s="9">
        <f t="shared" ref="I487:I520" si="133">SUM(X473:X486)/14*I480</f>
        <v>1666.6792977077428</v>
      </c>
      <c r="J487" s="9">
        <f t="shared" ref="J487:J520" si="134">SUM(Y473:Y486)/14*J480</f>
        <v>260.88112340880713</v>
      </c>
      <c r="K487" s="9">
        <f t="shared" ref="K487:K520" si="135">SUM(Z473:Z486)/14*K480</f>
        <v>1.2411192876316001E-4</v>
      </c>
      <c r="L487" s="9">
        <f t="shared" ref="L487:L520" si="136">SUM(AA473:AA486)/14*L480</f>
        <v>18549.32187997373</v>
      </c>
      <c r="M487" s="9">
        <f t="shared" ref="M487:M520" si="137">SUM(AB473:AB486)/14*M480</f>
        <v>553.60282080863851</v>
      </c>
      <c r="N487" s="9">
        <f t="shared" ref="N487:N520" si="138">SUM(AC473:AC486)/14*N480</f>
        <v>312.08279229729908</v>
      </c>
      <c r="Q487" s="6">
        <f t="shared" si="113"/>
        <v>0.92515150420958892</v>
      </c>
      <c r="R487" s="6">
        <f t="shared" si="114"/>
        <v>0.94831705354292473</v>
      </c>
      <c r="S487" s="6">
        <f t="shared" si="115"/>
        <v>1.0754038247739117</v>
      </c>
      <c r="T487" s="6">
        <f t="shared" si="116"/>
        <v>1.3140812037431602</v>
      </c>
      <c r="U487" s="6">
        <f t="shared" si="117"/>
        <v>0.82304403674768012</v>
      </c>
      <c r="V487" s="6">
        <f t="shared" si="118"/>
        <v>0.75800131242811764</v>
      </c>
      <c r="W487" s="6">
        <f t="shared" si="119"/>
        <v>1.182103435263387</v>
      </c>
      <c r="X487" s="6">
        <f t="shared" si="120"/>
        <v>1.17593873490595</v>
      </c>
      <c r="Y487" s="6">
        <f t="shared" si="121"/>
        <v>1.0549243377919764</v>
      </c>
      <c r="Z487" s="6">
        <f t="shared" si="122"/>
        <v>0.52119136073370465</v>
      </c>
      <c r="AA487" s="6">
        <f t="shared" si="123"/>
        <v>1.1641431159344069</v>
      </c>
      <c r="AB487" s="6">
        <f t="shared" si="124"/>
        <v>1.0746413123109202</v>
      </c>
      <c r="AC487" s="6">
        <f t="shared" si="125"/>
        <v>1.050334146874031</v>
      </c>
    </row>
    <row r="488" spans="1:29" x14ac:dyDescent="0.25">
      <c r="A488" s="3">
        <f t="shared" si="126"/>
        <v>42854</v>
      </c>
      <c r="B488" s="9">
        <f t="shared" si="129"/>
        <v>154.88104994704028</v>
      </c>
      <c r="C488" s="9">
        <f t="shared" si="127"/>
        <v>55.707723190755466</v>
      </c>
      <c r="D488" s="9">
        <f t="shared" si="128"/>
        <v>11056.448691633414</v>
      </c>
      <c r="E488" s="9">
        <f t="shared" si="112"/>
        <v>163519.54804891421</v>
      </c>
      <c r="F488" s="9">
        <f t="shared" si="130"/>
        <v>9.4824578595846809</v>
      </c>
      <c r="G488" s="9">
        <f t="shared" si="131"/>
        <v>0.91767769360798612</v>
      </c>
      <c r="H488" s="9">
        <f t="shared" si="132"/>
        <v>11483.394693599748</v>
      </c>
      <c r="I488" s="9">
        <f t="shared" si="133"/>
        <v>1879.8142626180663</v>
      </c>
      <c r="J488" s="9">
        <f t="shared" si="134"/>
        <v>247.76039812481662</v>
      </c>
      <c r="K488" s="9">
        <f t="shared" si="135"/>
        <v>8.519471620188042E-5</v>
      </c>
      <c r="L488" s="9">
        <f t="shared" si="136"/>
        <v>14248.241674700645</v>
      </c>
      <c r="M488" s="9">
        <f t="shared" si="137"/>
        <v>1066.6728161510757</v>
      </c>
      <c r="N488" s="9">
        <f t="shared" si="138"/>
        <v>323.15395257374621</v>
      </c>
      <c r="Q488" s="6">
        <f t="shared" si="113"/>
        <v>0.92515150381720834</v>
      </c>
      <c r="R488" s="6">
        <f t="shared" si="114"/>
        <v>0.94831705295784297</v>
      </c>
      <c r="S488" s="6">
        <f t="shared" si="115"/>
        <v>1.0754038247761941</v>
      </c>
      <c r="T488" s="6">
        <f t="shared" si="116"/>
        <v>1.3140812037872107</v>
      </c>
      <c r="U488" s="6">
        <f t="shared" si="117"/>
        <v>0.8230440362621636</v>
      </c>
      <c r="V488" s="6">
        <f t="shared" si="118"/>
        <v>0.75800131241344393</v>
      </c>
      <c r="W488" s="6">
        <f t="shared" si="119"/>
        <v>1.1821034358249416</v>
      </c>
      <c r="X488" s="6">
        <f t="shared" si="120"/>
        <v>1.1759387343474204</v>
      </c>
      <c r="Y488" s="6">
        <f t="shared" si="121"/>
        <v>1.0549243379203055</v>
      </c>
      <c r="Z488" s="6">
        <f t="shared" si="122"/>
        <v>0.52119136001778799</v>
      </c>
      <c r="AA488" s="6">
        <f t="shared" si="123"/>
        <v>1.1641431160708831</v>
      </c>
      <c r="AB488" s="6">
        <f t="shared" si="124"/>
        <v>1.0729279981651774</v>
      </c>
      <c r="AC488" s="6">
        <f t="shared" si="125"/>
        <v>1.0503341465859695</v>
      </c>
    </row>
    <row r="489" spans="1:29" x14ac:dyDescent="0.25">
      <c r="A489" s="3">
        <f t="shared" si="126"/>
        <v>42855</v>
      </c>
      <c r="B489" s="9">
        <f t="shared" si="129"/>
        <v>127.36992366355072</v>
      </c>
      <c r="C489" s="9">
        <f t="shared" si="127"/>
        <v>41.744972368934448</v>
      </c>
      <c r="D489" s="9">
        <f t="shared" si="128"/>
        <v>10478.293234138417</v>
      </c>
      <c r="E489" s="9">
        <f t="shared" si="112"/>
        <v>64971.799474790379</v>
      </c>
      <c r="F489" s="9">
        <f t="shared" si="130"/>
        <v>4.6705954703874077</v>
      </c>
      <c r="G489" s="9">
        <f t="shared" si="131"/>
        <v>0.90909386040067353</v>
      </c>
      <c r="H489" s="9">
        <f t="shared" si="132"/>
        <v>12830.605379105669</v>
      </c>
      <c r="I489" s="9">
        <f t="shared" si="133"/>
        <v>1203.225392717799</v>
      </c>
      <c r="J489" s="9">
        <f t="shared" si="134"/>
        <v>229.01525920190298</v>
      </c>
      <c r="K489" s="9">
        <f t="shared" si="135"/>
        <v>5.3332070198055807E-5</v>
      </c>
      <c r="L489" s="9">
        <f t="shared" si="136"/>
        <v>11840.340333741453</v>
      </c>
      <c r="M489" s="9">
        <f t="shared" si="137"/>
        <v>859.34728173305894</v>
      </c>
      <c r="N489" s="9">
        <f t="shared" si="138"/>
        <v>289.97787755695646</v>
      </c>
      <c r="Q489" s="6">
        <f t="shared" si="113"/>
        <v>0.92515150347922781</v>
      </c>
      <c r="R489" s="6">
        <f t="shared" si="114"/>
        <v>0.94831705261851995</v>
      </c>
      <c r="S489" s="6">
        <f t="shared" si="115"/>
        <v>1.0754038248136737</v>
      </c>
      <c r="T489" s="6">
        <f t="shared" si="116"/>
        <v>1.3140812038927263</v>
      </c>
      <c r="U489" s="6">
        <f t="shared" si="117"/>
        <v>0.82304403591788777</v>
      </c>
      <c r="V489" s="6">
        <f t="shared" si="118"/>
        <v>0.7580013124067102</v>
      </c>
      <c r="W489" s="6">
        <f t="shared" si="119"/>
        <v>1.1821034361986222</v>
      </c>
      <c r="X489" s="6">
        <f t="shared" si="120"/>
        <v>1.1759387338738618</v>
      </c>
      <c r="Y489" s="6">
        <f t="shared" si="121"/>
        <v>1.054924338019642</v>
      </c>
      <c r="Z489" s="6">
        <f t="shared" si="122"/>
        <v>0.52119135954532936</v>
      </c>
      <c r="AA489" s="6">
        <f t="shared" si="123"/>
        <v>1.1641431160860756</v>
      </c>
      <c r="AB489" s="6">
        <f t="shared" si="124"/>
        <v>1.0712540113491014</v>
      </c>
      <c r="AC489" s="6">
        <f t="shared" si="125"/>
        <v>1.05033414643946</v>
      </c>
    </row>
    <row r="490" spans="1:29" x14ac:dyDescent="0.25">
      <c r="A490" s="3">
        <f t="shared" si="126"/>
        <v>42856</v>
      </c>
      <c r="B490" s="9">
        <f t="shared" si="129"/>
        <v>81.19752180848748</v>
      </c>
      <c r="C490" s="9">
        <f t="shared" si="127"/>
        <v>41.906046141478328</v>
      </c>
      <c r="D490" s="9">
        <f t="shared" si="128"/>
        <v>5835.1804424109168</v>
      </c>
      <c r="E490" s="9">
        <f t="shared" si="112"/>
        <v>71480.059840294518</v>
      </c>
      <c r="F490" s="9">
        <f t="shared" si="130"/>
        <v>3.2635445762925968</v>
      </c>
      <c r="G490" s="9">
        <f t="shared" si="131"/>
        <v>0.9225360375465339</v>
      </c>
      <c r="H490" s="9">
        <f t="shared" si="132"/>
        <v>7841.4720792663456</v>
      </c>
      <c r="I490" s="9">
        <f t="shared" si="133"/>
        <v>712.23815768025099</v>
      </c>
      <c r="J490" s="9">
        <f t="shared" si="134"/>
        <v>251.30157564467095</v>
      </c>
      <c r="K490" s="9">
        <f t="shared" si="135"/>
        <v>7.3553555240138283E-5</v>
      </c>
      <c r="L490" s="9">
        <f t="shared" si="136"/>
        <v>7523.6804817502043</v>
      </c>
      <c r="M490" s="9">
        <f t="shared" si="137"/>
        <v>676.16611208314896</v>
      </c>
      <c r="N490" s="9">
        <f t="shared" si="138"/>
        <v>186.75303581668513</v>
      </c>
      <c r="Q490" s="6">
        <f t="shared" si="113"/>
        <v>0.9251515032628681</v>
      </c>
      <c r="R490" s="6">
        <f t="shared" si="114"/>
        <v>0.94831705254488663</v>
      </c>
      <c r="S490" s="6">
        <f t="shared" si="115"/>
        <v>1.0754038248684556</v>
      </c>
      <c r="T490" s="6">
        <f t="shared" si="116"/>
        <v>1.3140812040200278</v>
      </c>
      <c r="U490" s="6">
        <f t="shared" si="117"/>
        <v>0.82304403576144336</v>
      </c>
      <c r="V490" s="6">
        <f t="shared" si="118"/>
        <v>0.75800131240759516</v>
      </c>
      <c r="W490" s="6">
        <f t="shared" si="119"/>
        <v>1.1821034363434955</v>
      </c>
      <c r="X490" s="6">
        <f t="shared" si="120"/>
        <v>1.1759387335789309</v>
      </c>
      <c r="Y490" s="6">
        <f t="shared" si="121"/>
        <v>1.0549243380718323</v>
      </c>
      <c r="Z490" s="6">
        <f t="shared" si="122"/>
        <v>0.52119135936905703</v>
      </c>
      <c r="AA490" s="6">
        <f t="shared" si="123"/>
        <v>1.1641431160067397</v>
      </c>
      <c r="AB490" s="6">
        <f t="shared" si="124"/>
        <v>1.0696184491889098</v>
      </c>
      <c r="AC490" s="6">
        <f t="shared" si="125"/>
        <v>1.0503341464341118</v>
      </c>
    </row>
    <row r="491" spans="1:29" x14ac:dyDescent="0.25">
      <c r="A491" s="3">
        <f t="shared" si="126"/>
        <v>42857</v>
      </c>
      <c r="B491" s="9">
        <f t="shared" si="129"/>
        <v>97.700757255181173</v>
      </c>
      <c r="C491" s="9">
        <f t="shared" si="127"/>
        <v>42.444591368696685</v>
      </c>
      <c r="D491" s="9">
        <f t="shared" si="128"/>
        <v>7293.666938230549</v>
      </c>
      <c r="E491" s="9">
        <f t="shared" si="112"/>
        <v>79456.50333009458</v>
      </c>
      <c r="F491" s="9">
        <f t="shared" si="130"/>
        <v>8.9151331167513632</v>
      </c>
      <c r="G491" s="9">
        <f t="shared" si="131"/>
        <v>0.99173838586237018</v>
      </c>
      <c r="H491" s="9">
        <f t="shared" si="132"/>
        <v>5014.8542155338046</v>
      </c>
      <c r="I491" s="9">
        <f t="shared" si="133"/>
        <v>626.50794847506506</v>
      </c>
      <c r="J491" s="9">
        <f t="shared" si="134"/>
        <v>230.89203698825432</v>
      </c>
      <c r="K491" s="9">
        <f t="shared" si="135"/>
        <v>1.7544183411894E-5</v>
      </c>
      <c r="L491" s="9">
        <f t="shared" si="136"/>
        <v>9878.5778595873944</v>
      </c>
      <c r="M491" s="9">
        <f t="shared" si="137"/>
        <v>0</v>
      </c>
      <c r="N491" s="9">
        <f t="shared" si="138"/>
        <v>264.64938900662025</v>
      </c>
      <c r="Q491" s="6">
        <f t="shared" si="113"/>
        <v>0.92515150318959183</v>
      </c>
      <c r="R491" s="6">
        <f t="shared" si="114"/>
        <v>0.94831705268865918</v>
      </c>
      <c r="S491" s="6">
        <f t="shared" si="115"/>
        <v>1.0754038249231577</v>
      </c>
      <c r="T491" s="6">
        <f t="shared" si="116"/>
        <v>1.3140812041312453</v>
      </c>
      <c r="U491" s="6">
        <f t="shared" si="117"/>
        <v>0.82304403578233409</v>
      </c>
      <c r="V491" s="6">
        <f t="shared" si="118"/>
        <v>0.75800131241406721</v>
      </c>
      <c r="W491" s="6">
        <f t="shared" si="119"/>
        <v>1.1821034362835385</v>
      </c>
      <c r="X491" s="6">
        <f t="shared" si="120"/>
        <v>1.1759387334889926</v>
      </c>
      <c r="Y491" s="6">
        <f t="shared" si="121"/>
        <v>1.0549243380771465</v>
      </c>
      <c r="Z491" s="6">
        <f t="shared" si="122"/>
        <v>0.52119135945641581</v>
      </c>
      <c r="AA491" s="6">
        <f t="shared" si="123"/>
        <v>1.1641431158758544</v>
      </c>
      <c r="AB491" s="6">
        <f t="shared" si="124"/>
        <v>1</v>
      </c>
      <c r="AC491" s="6">
        <f t="shared" si="125"/>
        <v>1.0503341465348663</v>
      </c>
    </row>
    <row r="492" spans="1:29" x14ac:dyDescent="0.25">
      <c r="A492" s="3">
        <f t="shared" si="126"/>
        <v>42858</v>
      </c>
      <c r="B492" s="9">
        <f t="shared" si="129"/>
        <v>184.73318043494498</v>
      </c>
      <c r="C492" s="9">
        <f t="shared" si="127"/>
        <v>141.71938852771152</v>
      </c>
      <c r="D492" s="9">
        <f t="shared" si="128"/>
        <v>12849.902180903493</v>
      </c>
      <c r="E492" s="9">
        <f t="shared" si="112"/>
        <v>185510.85348211683</v>
      </c>
      <c r="F492" s="9">
        <f t="shared" si="130"/>
        <v>9.5587257218424355</v>
      </c>
      <c r="G492" s="9">
        <f t="shared" si="131"/>
        <v>0.87669149639765609</v>
      </c>
      <c r="H492" s="9">
        <f t="shared" si="132"/>
        <v>13211.032493659279</v>
      </c>
      <c r="I492" s="9">
        <f t="shared" si="133"/>
        <v>2225.509337130934</v>
      </c>
      <c r="J492" s="9">
        <f t="shared" si="134"/>
        <v>280.8567745047024</v>
      </c>
      <c r="K492" s="9">
        <f t="shared" si="135"/>
        <v>1.057799800765375E-4</v>
      </c>
      <c r="L492" s="9">
        <f t="shared" si="136"/>
        <v>18669.995716230285</v>
      </c>
      <c r="M492" s="9">
        <f t="shared" si="137"/>
        <v>2048.3267299175932</v>
      </c>
      <c r="N492" s="9">
        <f t="shared" si="138"/>
        <v>303.50388594717953</v>
      </c>
      <c r="Q492" s="6">
        <f t="shared" si="113"/>
        <v>0.92515150324167317</v>
      </c>
      <c r="R492" s="6">
        <f t="shared" si="114"/>
        <v>0.94831705296171998</v>
      </c>
      <c r="S492" s="6">
        <f t="shared" si="115"/>
        <v>1.0754038249647342</v>
      </c>
      <c r="T492" s="6">
        <f t="shared" si="116"/>
        <v>1.3140812042010181</v>
      </c>
      <c r="U492" s="6">
        <f t="shared" si="117"/>
        <v>0.82304403593083408</v>
      </c>
      <c r="V492" s="6">
        <f t="shared" si="118"/>
        <v>0.7580013124232321</v>
      </c>
      <c r="W492" s="6">
        <f t="shared" si="119"/>
        <v>1.1821034360846077</v>
      </c>
      <c r="X492" s="6">
        <f t="shared" si="120"/>
        <v>1.1759387335742715</v>
      </c>
      <c r="Y492" s="6">
        <f t="shared" si="121"/>
        <v>1.0549243380477755</v>
      </c>
      <c r="Z492" s="6">
        <f t="shared" si="122"/>
        <v>0.52119135972000596</v>
      </c>
      <c r="AA492" s="6">
        <f t="shared" si="123"/>
        <v>1.1641431157381139</v>
      </c>
      <c r="AB492" s="6">
        <f t="shared" si="124"/>
        <v>1.0680204297151821</v>
      </c>
      <c r="AC492" s="6">
        <f t="shared" si="125"/>
        <v>1.0503341466902192</v>
      </c>
    </row>
    <row r="493" spans="1:29" x14ac:dyDescent="0.25">
      <c r="A493" s="3">
        <f t="shared" si="126"/>
        <v>42859</v>
      </c>
      <c r="B493" s="9">
        <f t="shared" si="129"/>
        <v>145.24972391394209</v>
      </c>
      <c r="C493" s="9">
        <f t="shared" si="127"/>
        <v>67.931574487749259</v>
      </c>
      <c r="D493" s="9">
        <f t="shared" si="128"/>
        <v>15266.803715157559</v>
      </c>
      <c r="E493" s="9">
        <f t="shared" si="112"/>
        <v>196490.52774546423</v>
      </c>
      <c r="F493" s="9">
        <f t="shared" si="130"/>
        <v>8.8810867715939459</v>
      </c>
      <c r="G493" s="9">
        <f t="shared" si="131"/>
        <v>0.83587955770793188</v>
      </c>
      <c r="H493" s="9">
        <f t="shared" si="132"/>
        <v>16496.197514566375</v>
      </c>
      <c r="I493" s="9">
        <f t="shared" si="133"/>
        <v>2017.8274728310971</v>
      </c>
      <c r="J493" s="9">
        <f t="shared" si="134"/>
        <v>335.87970825107544</v>
      </c>
      <c r="K493" s="9">
        <f t="shared" si="135"/>
        <v>8.8232126709099639E-5</v>
      </c>
      <c r="L493" s="9">
        <f t="shared" si="136"/>
        <v>19935.496447924786</v>
      </c>
      <c r="M493" s="9">
        <f t="shared" si="137"/>
        <v>1202.3952120926626</v>
      </c>
      <c r="N493" s="9">
        <f t="shared" si="138"/>
        <v>395.75196011318218</v>
      </c>
      <c r="Q493" s="6">
        <f t="shared" si="113"/>
        <v>0.92515150337589558</v>
      </c>
      <c r="R493" s="6">
        <f t="shared" si="114"/>
        <v>0.94831705326655102</v>
      </c>
      <c r="S493" s="6">
        <f t="shared" si="115"/>
        <v>1.0754038249864109</v>
      </c>
      <c r="T493" s="6">
        <f t="shared" si="116"/>
        <v>1.3140812042214376</v>
      </c>
      <c r="U493" s="6">
        <f t="shared" si="117"/>
        <v>0.82304403613968913</v>
      </c>
      <c r="V493" s="6">
        <f t="shared" si="118"/>
        <v>0.75800131243217905</v>
      </c>
      <c r="W493" s="6">
        <f t="shared" si="119"/>
        <v>1.1821034358285984</v>
      </c>
      <c r="X493" s="6">
        <f t="shared" si="120"/>
        <v>1.1759387337702798</v>
      </c>
      <c r="Y493" s="6">
        <f t="shared" si="121"/>
        <v>1.0549243380005142</v>
      </c>
      <c r="Z493" s="6">
        <f t="shared" si="122"/>
        <v>0.52119136005240263</v>
      </c>
      <c r="AA493" s="6">
        <f t="shared" si="123"/>
        <v>1.1641431156286597</v>
      </c>
      <c r="AB493" s="6">
        <f t="shared" si="124"/>
        <v>1.0664590911794598</v>
      </c>
      <c r="AC493" s="6">
        <f t="shared" si="125"/>
        <v>1.050334146849075</v>
      </c>
    </row>
    <row r="494" spans="1:29" x14ac:dyDescent="0.25">
      <c r="A494" s="3">
        <f t="shared" si="126"/>
        <v>42860</v>
      </c>
      <c r="B494" s="9">
        <f t="shared" si="129"/>
        <v>143.09450841778261</v>
      </c>
      <c r="C494" s="9">
        <f t="shared" si="127"/>
        <v>63.721359552334967</v>
      </c>
      <c r="D494" s="9">
        <f t="shared" si="128"/>
        <v>14546.14127414147</v>
      </c>
      <c r="E494" s="9">
        <f t="shared" si="112"/>
        <v>179033.07218754577</v>
      </c>
      <c r="F494" s="9">
        <f t="shared" si="130"/>
        <v>7.9874555703169232</v>
      </c>
      <c r="G494" s="9">
        <f t="shared" si="131"/>
        <v>0.83032278279266869</v>
      </c>
      <c r="H494" s="9">
        <f t="shared" si="132"/>
        <v>14696.914360419953</v>
      </c>
      <c r="I494" s="9">
        <f t="shared" si="133"/>
        <v>1959.9127433337699</v>
      </c>
      <c r="J494" s="9">
        <f t="shared" si="134"/>
        <v>275.209846395993</v>
      </c>
      <c r="K494" s="9">
        <f t="shared" si="135"/>
        <v>6.4686064988537918E-5</v>
      </c>
      <c r="L494" s="9">
        <f t="shared" si="136"/>
        <v>21594.065365007096</v>
      </c>
      <c r="M494" s="9">
        <f t="shared" si="137"/>
        <v>589.55024027953812</v>
      </c>
      <c r="N494" s="9">
        <f t="shared" si="138"/>
        <v>327.79121343240217</v>
      </c>
      <c r="Q494" s="6">
        <f t="shared" si="113"/>
        <v>0.92515150353974884</v>
      </c>
      <c r="R494" s="6">
        <f t="shared" si="114"/>
        <v>0.94831705352146911</v>
      </c>
      <c r="S494" s="6">
        <f t="shared" si="115"/>
        <v>1.0754038249877922</v>
      </c>
      <c r="T494" s="6">
        <f t="shared" si="116"/>
        <v>1.3140812042002463</v>
      </c>
      <c r="U494" s="6">
        <f t="shared" si="117"/>
        <v>0.823044036344043</v>
      </c>
      <c r="V494" s="6">
        <f t="shared" si="118"/>
        <v>0.75800131243870728</v>
      </c>
      <c r="W494" s="6">
        <f t="shared" si="119"/>
        <v>1.1821034355906896</v>
      </c>
      <c r="X494" s="6">
        <f t="shared" si="120"/>
        <v>1.1759387340019907</v>
      </c>
      <c r="Y494" s="6">
        <f t="shared" si="121"/>
        <v>1.0549243379511688</v>
      </c>
      <c r="Z494" s="6">
        <f t="shared" si="122"/>
        <v>0.52119136035648006</v>
      </c>
      <c r="AA494" s="6">
        <f t="shared" si="123"/>
        <v>1.1641431155669653</v>
      </c>
      <c r="AB494" s="6">
        <f t="shared" si="124"/>
        <v>1.0649335915926004</v>
      </c>
      <c r="AC494" s="6">
        <f t="shared" si="125"/>
        <v>1.0503341469725727</v>
      </c>
    </row>
    <row r="495" spans="1:29" x14ac:dyDescent="0.25">
      <c r="A495" s="3">
        <f t="shared" si="126"/>
        <v>42861</v>
      </c>
      <c r="B495" s="9">
        <f t="shared" si="129"/>
        <v>143.28843625098591</v>
      </c>
      <c r="C495" s="9">
        <f t="shared" si="127"/>
        <v>52.828583923279858</v>
      </c>
      <c r="D495" s="9">
        <f t="shared" si="128"/>
        <v>11890.147213605649</v>
      </c>
      <c r="E495" s="9">
        <f t="shared" si="112"/>
        <v>214877.96460287564</v>
      </c>
      <c r="F495" s="9">
        <f t="shared" si="130"/>
        <v>7.8044803926546757</v>
      </c>
      <c r="G495" s="9">
        <f t="shared" si="131"/>
        <v>0.69560089615339527</v>
      </c>
      <c r="H495" s="9">
        <f t="shared" si="132"/>
        <v>13574.56031762949</v>
      </c>
      <c r="I495" s="9">
        <f t="shared" si="133"/>
        <v>2210.5464045226154</v>
      </c>
      <c r="J495" s="9">
        <f t="shared" si="134"/>
        <v>261.36847395249015</v>
      </c>
      <c r="K495" s="9">
        <f t="shared" si="135"/>
        <v>4.4402750050275496E-5</v>
      </c>
      <c r="L495" s="9">
        <f t="shared" si="136"/>
        <v>16586.992454381547</v>
      </c>
      <c r="M495" s="9">
        <f t="shared" si="137"/>
        <v>1134.3458551277588</v>
      </c>
      <c r="N495" s="9">
        <f t="shared" si="138"/>
        <v>339.41963113911686</v>
      </c>
      <c r="Q495" s="6">
        <f t="shared" si="113"/>
        <v>0.92515150368609766</v>
      </c>
      <c r="R495" s="6">
        <f t="shared" si="114"/>
        <v>0.94831705367643904</v>
      </c>
      <c r="S495" s="6">
        <f t="shared" si="115"/>
        <v>1.0754038249734843</v>
      </c>
      <c r="T495" s="6">
        <f t="shared" si="116"/>
        <v>1.3140812041542482</v>
      </c>
      <c r="U495" s="6">
        <f t="shared" si="117"/>
        <v>0.82304403649588187</v>
      </c>
      <c r="V495" s="6">
        <f t="shared" si="118"/>
        <v>0.75800131244177582</v>
      </c>
      <c r="W495" s="6">
        <f t="shared" si="119"/>
        <v>1.1821034354236077</v>
      </c>
      <c r="X495" s="6">
        <f t="shared" si="120"/>
        <v>1.1759387342044791</v>
      </c>
      <c r="Y495" s="6">
        <f t="shared" si="121"/>
        <v>1.0549243379114126</v>
      </c>
      <c r="Z495" s="6">
        <f t="shared" si="122"/>
        <v>0.52119136056580273</v>
      </c>
      <c r="AA495" s="6">
        <f t="shared" si="123"/>
        <v>1.1641431155560491</v>
      </c>
      <c r="AB495" s="6">
        <f t="shared" si="124"/>
        <v>1.0634431082821354</v>
      </c>
      <c r="AC495" s="6">
        <f t="shared" si="125"/>
        <v>1.0503341470398964</v>
      </c>
    </row>
    <row r="496" spans="1:29" x14ac:dyDescent="0.25">
      <c r="A496" s="3">
        <f t="shared" si="126"/>
        <v>42862</v>
      </c>
      <c r="B496" s="9">
        <f t="shared" si="129"/>
        <v>117.83647641410917</v>
      </c>
      <c r="C496" s="9">
        <f t="shared" si="127"/>
        <v>39.587469204446187</v>
      </c>
      <c r="D496" s="9">
        <f t="shared" si="128"/>
        <v>11268.396622948787</v>
      </c>
      <c r="E496" s="9">
        <f t="shared" ref="E496:E520" si="139">SUM(T482:T495)/14*E489</f>
        <v>85378.220486509876</v>
      </c>
      <c r="F496" s="9">
        <f t="shared" si="130"/>
        <v>3.8441057491391852</v>
      </c>
      <c r="G496" s="9">
        <f t="shared" si="131"/>
        <v>0.68909433931624164</v>
      </c>
      <c r="H496" s="9">
        <f t="shared" si="132"/>
        <v>15167.102696268257</v>
      </c>
      <c r="I496" s="9">
        <f t="shared" si="133"/>
        <v>1414.9193454335341</v>
      </c>
      <c r="J496" s="9">
        <f t="shared" si="134"/>
        <v>241.59377067975197</v>
      </c>
      <c r="K496" s="9">
        <f t="shared" si="135"/>
        <v>2.7796214232965633E-5</v>
      </c>
      <c r="L496" s="9">
        <f t="shared" si="136"/>
        <v>13783.850685718851</v>
      </c>
      <c r="M496" s="9">
        <f t="shared" si="137"/>
        <v>912.61550200959937</v>
      </c>
      <c r="N496" s="9">
        <f t="shared" si="138"/>
        <v>304.5736666867665</v>
      </c>
      <c r="Q496" s="6">
        <f t="shared" si="113"/>
        <v>0.92515150378338706</v>
      </c>
      <c r="R496" s="6">
        <f t="shared" si="114"/>
        <v>0.94831705371797492</v>
      </c>
      <c r="S496" s="6">
        <f t="shared" si="115"/>
        <v>1.0754038249508233</v>
      </c>
      <c r="T496" s="6">
        <f t="shared" si="116"/>
        <v>1.314081204102056</v>
      </c>
      <c r="U496" s="6">
        <f t="shared" si="117"/>
        <v>0.82304403657127934</v>
      </c>
      <c r="V496" s="6">
        <f t="shared" si="118"/>
        <v>0.75800131244152347</v>
      </c>
      <c r="W496" s="6">
        <f t="shared" si="119"/>
        <v>1.1821034353505655</v>
      </c>
      <c r="X496" s="6">
        <f t="shared" si="120"/>
        <v>1.1759387343360241</v>
      </c>
      <c r="Y496" s="6">
        <f t="shared" si="121"/>
        <v>1.0549243378877196</v>
      </c>
      <c r="Z496" s="6">
        <f t="shared" si="122"/>
        <v>0.52119136065299276</v>
      </c>
      <c r="AA496" s="6">
        <f t="shared" si="123"/>
        <v>1.164143115585873</v>
      </c>
      <c r="AB496" s="6">
        <f t="shared" si="124"/>
        <v>1.0619868374623977</v>
      </c>
      <c r="AC496" s="6">
        <f t="shared" si="125"/>
        <v>1.0503341470486596</v>
      </c>
    </row>
    <row r="497" spans="1:29" x14ac:dyDescent="0.25">
      <c r="A497" s="3">
        <f t="shared" si="126"/>
        <v>42863</v>
      </c>
      <c r="B497" s="9">
        <f t="shared" si="129"/>
        <v>75.120009407566414</v>
      </c>
      <c r="C497" s="9">
        <f t="shared" si="127"/>
        <v>39.74021820759468</v>
      </c>
      <c r="D497" s="9">
        <f t="shared" si="128"/>
        <v>6275.1753669103364</v>
      </c>
      <c r="E497" s="9">
        <f t="shared" si="139"/>
        <v>93930.603101058514</v>
      </c>
      <c r="F497" s="9">
        <f t="shared" si="130"/>
        <v>2.6860409015995392</v>
      </c>
      <c r="G497" s="9">
        <f t="shared" si="131"/>
        <v>0.69928352723245224</v>
      </c>
      <c r="H497" s="9">
        <f t="shared" si="132"/>
        <v>9269.4310832319152</v>
      </c>
      <c r="I497" s="9">
        <f t="shared" si="133"/>
        <v>837.54843772135644</v>
      </c>
      <c r="J497" s="9">
        <f t="shared" si="134"/>
        <v>265.10414829556322</v>
      </c>
      <c r="K497" s="9">
        <f t="shared" si="135"/>
        <v>3.8335477534558173E-5</v>
      </c>
      <c r="L497" s="9">
        <f t="shared" si="136"/>
        <v>8758.6408370974696</v>
      </c>
      <c r="M497" s="9">
        <f t="shared" si="137"/>
        <v>717.11743230971103</v>
      </c>
      <c r="N497" s="9">
        <f t="shared" si="138"/>
        <v>196.1530905762468</v>
      </c>
      <c r="Q497" s="6">
        <f t="shared" si="113"/>
        <v>0.92515150381983957</v>
      </c>
      <c r="R497" s="6">
        <f t="shared" si="114"/>
        <v>0.94831705366400754</v>
      </c>
      <c r="S497" s="6">
        <f t="shared" si="115"/>
        <v>1.0754038249274134</v>
      </c>
      <c r="T497" s="6">
        <f t="shared" si="116"/>
        <v>1.3140812040578098</v>
      </c>
      <c r="U497" s="6">
        <f t="shared" si="117"/>
        <v>0.82304403657047498</v>
      </c>
      <c r="V497" s="6">
        <f t="shared" si="118"/>
        <v>0.75800131243889701</v>
      </c>
      <c r="W497" s="6">
        <f t="shared" si="119"/>
        <v>1.1821034353665862</v>
      </c>
      <c r="X497" s="6">
        <f t="shared" si="120"/>
        <v>1.1759387343823857</v>
      </c>
      <c r="Y497" s="6">
        <f t="shared" si="121"/>
        <v>1.0549243378816235</v>
      </c>
      <c r="Z497" s="6">
        <f t="shared" si="122"/>
        <v>0.52119136062696325</v>
      </c>
      <c r="AA497" s="6">
        <f t="shared" si="123"/>
        <v>1.1641431156390605</v>
      </c>
      <c r="AB497" s="6">
        <f t="shared" si="124"/>
        <v>1.0605639938097433</v>
      </c>
      <c r="AC497" s="6">
        <f t="shared" si="125"/>
        <v>1.0503341470110754</v>
      </c>
    </row>
    <row r="498" spans="1:29" x14ac:dyDescent="0.25">
      <c r="A498" s="3">
        <f t="shared" si="126"/>
        <v>42864</v>
      </c>
      <c r="B498" s="9">
        <f t="shared" si="129"/>
        <v>90.388002497195217</v>
      </c>
      <c r="C498" s="9">
        <f t="shared" si="127"/>
        <v>40.250929825972811</v>
      </c>
      <c r="D498" s="9">
        <f t="shared" si="128"/>
        <v>7843.6373229868123</v>
      </c>
      <c r="E498" s="9">
        <f t="shared" si="139"/>
        <v>104412.29756397718</v>
      </c>
      <c r="F498" s="9">
        <f t="shared" si="130"/>
        <v>7.3375471464550399</v>
      </c>
      <c r="G498" s="9">
        <f t="shared" si="131"/>
        <v>0.75173899807599365</v>
      </c>
      <c r="H498" s="9">
        <f t="shared" si="132"/>
        <v>5928.0763964439002</v>
      </c>
      <c r="I498" s="9">
        <f t="shared" si="133"/>
        <v>736.73496399209921</v>
      </c>
      <c r="J498" s="9">
        <f t="shared" si="134"/>
        <v>243.57362924404856</v>
      </c>
      <c r="K498" s="9">
        <f t="shared" si="135"/>
        <v>9.1438768216928504E-6</v>
      </c>
      <c r="L498" s="9">
        <f t="shared" si="136"/>
        <v>11500.078408114567</v>
      </c>
      <c r="M498" s="9">
        <f t="shared" si="137"/>
        <v>0</v>
      </c>
      <c r="N498" s="9">
        <f t="shared" si="138"/>
        <v>277.97029024247485</v>
      </c>
      <c r="Q498" s="6">
        <f t="shared" si="113"/>
        <v>0.92515150380169486</v>
      </c>
      <c r="R498" s="6">
        <f t="shared" si="114"/>
        <v>0.94831705355180496</v>
      </c>
      <c r="S498" s="6">
        <f t="shared" si="115"/>
        <v>1.0754038249091871</v>
      </c>
      <c r="T498" s="6">
        <f t="shared" si="116"/>
        <v>1.3140812040294059</v>
      </c>
      <c r="U498" s="6">
        <f t="shared" si="117"/>
        <v>0.82304403651224567</v>
      </c>
      <c r="V498" s="6">
        <f t="shared" si="118"/>
        <v>0.75800131243514979</v>
      </c>
      <c r="W498" s="6">
        <f t="shared" si="119"/>
        <v>1.1821034354461066</v>
      </c>
      <c r="X498" s="6">
        <f t="shared" si="120"/>
        <v>1.1759387343533778</v>
      </c>
      <c r="Y498" s="6">
        <f t="shared" si="121"/>
        <v>1.0549243378906106</v>
      </c>
      <c r="Z498" s="6">
        <f t="shared" si="122"/>
        <v>0.52119136052201787</v>
      </c>
      <c r="AA498" s="6">
        <f t="shared" si="123"/>
        <v>1.1641431156969084</v>
      </c>
      <c r="AB498" s="6">
        <f t="shared" si="124"/>
        <v>1</v>
      </c>
      <c r="AC498" s="6">
        <f t="shared" si="125"/>
        <v>1.0503341469476106</v>
      </c>
    </row>
    <row r="499" spans="1:29" x14ac:dyDescent="0.25">
      <c r="A499" s="3">
        <f t="shared" si="126"/>
        <v>42865</v>
      </c>
      <c r="B499" s="9">
        <f t="shared" si="129"/>
        <v>170.90617967138346</v>
      </c>
      <c r="C499" s="9">
        <f t="shared" si="127"/>
        <v>134.394912941592</v>
      </c>
      <c r="D499" s="9">
        <f t="shared" si="128"/>
        <v>13818.833954925927</v>
      </c>
      <c r="E499" s="9">
        <f t="shared" si="139"/>
        <v>243776.32570240228</v>
      </c>
      <c r="F499" s="9">
        <f t="shared" si="130"/>
        <v>7.8672522011848613</v>
      </c>
      <c r="G499" s="9">
        <f t="shared" si="131"/>
        <v>0.66453330486692119</v>
      </c>
      <c r="H499" s="9">
        <f t="shared" si="132"/>
        <v>15616.806897969846</v>
      </c>
      <c r="I499" s="9">
        <f t="shared" si="133"/>
        <v>2617.0626330221776</v>
      </c>
      <c r="J499" s="9">
        <f t="shared" si="134"/>
        <v>296.28264689170965</v>
      </c>
      <c r="K499" s="9">
        <f t="shared" si="135"/>
        <v>5.513161171740954E-5</v>
      </c>
      <c r="L499" s="9">
        <f t="shared" si="136"/>
        <v>21734.546984023818</v>
      </c>
      <c r="M499" s="9">
        <f t="shared" si="137"/>
        <v>2169.5340267312768</v>
      </c>
      <c r="N499" s="9">
        <f t="shared" si="138"/>
        <v>318.78049512111977</v>
      </c>
      <c r="Q499" s="6">
        <f t="shared" si="113"/>
        <v>0.92515150374715283</v>
      </c>
      <c r="R499" s="6">
        <f t="shared" si="114"/>
        <v>0.94831705342358774</v>
      </c>
      <c r="S499" s="6">
        <f t="shared" si="115"/>
        <v>1.0754038248993354</v>
      </c>
      <c r="T499" s="6">
        <f t="shared" si="116"/>
        <v>1.3140812040191612</v>
      </c>
      <c r="U499" s="6">
        <f t="shared" si="117"/>
        <v>0.82304403642502</v>
      </c>
      <c r="V499" s="6">
        <f t="shared" si="118"/>
        <v>0.75800131243145696</v>
      </c>
      <c r="W499" s="6">
        <f t="shared" si="119"/>
        <v>1.1821034355539761</v>
      </c>
      <c r="X499" s="6">
        <f t="shared" si="120"/>
        <v>1.1759387342746552</v>
      </c>
      <c r="Y499" s="6">
        <f t="shared" si="121"/>
        <v>1.0549243379092819</v>
      </c>
      <c r="Z499" s="6">
        <f t="shared" si="122"/>
        <v>0.5211913603833056</v>
      </c>
      <c r="AA499" s="6">
        <f t="shared" si="123"/>
        <v>1.1641431157442337</v>
      </c>
      <c r="AB499" s="6">
        <f t="shared" si="124"/>
        <v>1.0591738100388701</v>
      </c>
      <c r="AC499" s="6">
        <f t="shared" si="125"/>
        <v>1.0503341468800795</v>
      </c>
    </row>
    <row r="500" spans="1:29" x14ac:dyDescent="0.25">
      <c r="A500" s="3">
        <f t="shared" si="126"/>
        <v>42866</v>
      </c>
      <c r="B500" s="9">
        <f t="shared" si="129"/>
        <v>134.37800048790533</v>
      </c>
      <c r="C500" s="9">
        <f t="shared" si="127"/>
        <v>64.420670545246779</v>
      </c>
      <c r="D500" s="9">
        <f t="shared" si="128"/>
        <v>16417.979109250035</v>
      </c>
      <c r="E500" s="9">
        <f t="shared" si="139"/>
        <v>258204.5092792623</v>
      </c>
      <c r="F500" s="9">
        <f t="shared" si="130"/>
        <v>7.3095255035562694</v>
      </c>
      <c r="G500" s="9">
        <f t="shared" si="131"/>
        <v>0.63359780177491565</v>
      </c>
      <c r="H500" s="9">
        <f t="shared" si="132"/>
        <v>19500.21175723699</v>
      </c>
      <c r="I500" s="9">
        <f t="shared" si="133"/>
        <v>2372.8414841899976</v>
      </c>
      <c r="J500" s="9">
        <f t="shared" si="134"/>
        <v>354.32767885120421</v>
      </c>
      <c r="K500" s="9">
        <f t="shared" si="135"/>
        <v>4.5985822137539505E-5</v>
      </c>
      <c r="L500" s="9">
        <f t="shared" si="136"/>
        <v>23207.770949352078</v>
      </c>
      <c r="M500" s="9">
        <f t="shared" si="137"/>
        <v>1271.9123363442723</v>
      </c>
      <c r="N500" s="9">
        <f t="shared" si="138"/>
        <v>415.67179738019013</v>
      </c>
      <c r="Q500" s="6">
        <f t="shared" si="113"/>
        <v>0.92515150367873977</v>
      </c>
      <c r="R500" s="6">
        <f t="shared" si="114"/>
        <v>0.94831705331464622</v>
      </c>
      <c r="S500" s="6">
        <f t="shared" si="115"/>
        <v>1.0754038248981703</v>
      </c>
      <c r="T500" s="6">
        <f t="shared" si="116"/>
        <v>1.3140812040249745</v>
      </c>
      <c r="U500" s="6">
        <f t="shared" si="117"/>
        <v>0.82304403633750123</v>
      </c>
      <c r="V500" s="6">
        <f t="shared" si="118"/>
        <v>0.75800131242867852</v>
      </c>
      <c r="W500" s="6">
        <f t="shared" si="119"/>
        <v>1.1821034356564917</v>
      </c>
      <c r="X500" s="6">
        <f t="shared" si="120"/>
        <v>1.175938734177705</v>
      </c>
      <c r="Y500" s="6">
        <f t="shared" si="121"/>
        <v>1.0549243379309434</v>
      </c>
      <c r="Z500" s="6">
        <f t="shared" si="122"/>
        <v>0.52119136025309987</v>
      </c>
      <c r="AA500" s="6">
        <f t="shared" si="123"/>
        <v>1.1641431157721644</v>
      </c>
      <c r="AB500" s="6">
        <f t="shared" si="124"/>
        <v>1.0578155364829016</v>
      </c>
      <c r="AC500" s="6">
        <f t="shared" si="125"/>
        <v>1.0503341468259841</v>
      </c>
    </row>
    <row r="501" spans="1:29" x14ac:dyDescent="0.25">
      <c r="A501" s="3">
        <f t="shared" si="126"/>
        <v>42867</v>
      </c>
      <c r="B501" s="9">
        <f t="shared" si="129"/>
        <v>132.38409962199296</v>
      </c>
      <c r="C501" s="9">
        <f t="shared" si="127"/>
        <v>60.428051919531171</v>
      </c>
      <c r="D501" s="9">
        <f t="shared" si="128"/>
        <v>15642.975963802301</v>
      </c>
      <c r="E501" s="9">
        <f t="shared" si="139"/>
        <v>235263.99506350662</v>
      </c>
      <c r="F501" s="9">
        <f t="shared" si="130"/>
        <v>6.5740276721314777</v>
      </c>
      <c r="G501" s="9">
        <f t="shared" si="131"/>
        <v>0.6293857590950912</v>
      </c>
      <c r="H501" s="9">
        <f t="shared" si="132"/>
        <v>17373.272960076978</v>
      </c>
      <c r="I501" s="9">
        <f t="shared" si="133"/>
        <v>2304.7373103242176</v>
      </c>
      <c r="J501" s="9">
        <f t="shared" si="134"/>
        <v>290.32556500645592</v>
      </c>
      <c r="K501" s="9">
        <f t="shared" si="135"/>
        <v>3.371381819484523E-5</v>
      </c>
      <c r="L501" s="9">
        <f t="shared" si="136"/>
        <v>25138.58253634856</v>
      </c>
      <c r="M501" s="9">
        <f t="shared" si="137"/>
        <v>622.85301405786572</v>
      </c>
      <c r="N501" s="9">
        <f t="shared" si="138"/>
        <v>344.29030448750439</v>
      </c>
      <c r="Q501" s="6">
        <f t="shared" si="113"/>
        <v>0.92515150361662202</v>
      </c>
      <c r="R501" s="6">
        <f t="shared" si="114"/>
        <v>0.94831705324650251</v>
      </c>
      <c r="S501" s="6">
        <f t="shared" si="115"/>
        <v>1.0754038249037676</v>
      </c>
      <c r="T501" s="6">
        <f t="shared" si="116"/>
        <v>1.3140812040417664</v>
      </c>
      <c r="U501" s="6">
        <f t="shared" si="117"/>
        <v>0.82304403627131983</v>
      </c>
      <c r="V501" s="6">
        <f t="shared" si="118"/>
        <v>0.75800131242725233</v>
      </c>
      <c r="W501" s="6">
        <f t="shared" si="119"/>
        <v>1.1821034357296583</v>
      </c>
      <c r="X501" s="6">
        <f t="shared" si="120"/>
        <v>1.1759387340907372</v>
      </c>
      <c r="Y501" s="6">
        <f t="shared" si="121"/>
        <v>1.0549243379494253</v>
      </c>
      <c r="Z501" s="6">
        <f t="shared" si="122"/>
        <v>0.52119136016109757</v>
      </c>
      <c r="AA501" s="6">
        <f t="shared" si="123"/>
        <v>1.1641431157787134</v>
      </c>
      <c r="AB501" s="6">
        <f t="shared" si="124"/>
        <v>1.0564884406841</v>
      </c>
      <c r="AC501" s="6">
        <f t="shared" si="125"/>
        <v>1.0503341467952578</v>
      </c>
    </row>
    <row r="502" spans="1:29" x14ac:dyDescent="0.25">
      <c r="A502" s="3">
        <f t="shared" si="126"/>
        <v>42868</v>
      </c>
      <c r="B502" s="9">
        <f t="shared" si="129"/>
        <v>132.56351224240518</v>
      </c>
      <c r="C502" s="9">
        <f t="shared" si="127"/>
        <v>50.098247032191765</v>
      </c>
      <c r="D502" s="9">
        <f t="shared" si="128"/>
        <v>12786.709792290676</v>
      </c>
      <c r="E502" s="9">
        <f t="shared" si="139"/>
        <v>282367.09445197403</v>
      </c>
      <c r="F502" s="9">
        <f t="shared" si="130"/>
        <v>6.4234310431053263</v>
      </c>
      <c r="G502" s="9">
        <f t="shared" si="131"/>
        <v>0.52726639220980354</v>
      </c>
      <c r="H502" s="9">
        <f t="shared" si="132"/>
        <v>16046.534390441404</v>
      </c>
      <c r="I502" s="9">
        <f t="shared" si="133"/>
        <v>2599.4671404544374</v>
      </c>
      <c r="J502" s="9">
        <f t="shared" si="134"/>
        <v>275.72396434812168</v>
      </c>
      <c r="K502" s="9">
        <f t="shared" si="135"/>
        <v>2.3142329691780231E-5</v>
      </c>
      <c r="L502" s="9">
        <f t="shared" si="136"/>
        <v>19309.633077057279</v>
      </c>
      <c r="M502" s="9">
        <f t="shared" si="137"/>
        <v>1196.9524526312157</v>
      </c>
      <c r="N502" s="9">
        <f t="shared" si="138"/>
        <v>356.50402867615566</v>
      </c>
      <c r="Q502" s="6">
        <f t="shared" si="113"/>
        <v>0.92515150357426745</v>
      </c>
      <c r="R502" s="6">
        <f t="shared" si="114"/>
        <v>0.94831705322532933</v>
      </c>
      <c r="S502" s="6">
        <f t="shared" si="115"/>
        <v>1.0754038249130431</v>
      </c>
      <c r="T502" s="6">
        <f t="shared" si="116"/>
        <v>1.3140812040630954</v>
      </c>
      <c r="U502" s="6">
        <f t="shared" si="117"/>
        <v>0.82304403623729416</v>
      </c>
      <c r="V502" s="6">
        <f t="shared" si="118"/>
        <v>0.7580013124271906</v>
      </c>
      <c r="W502" s="6">
        <f t="shared" si="119"/>
        <v>1.1821034357629634</v>
      </c>
      <c r="X502" s="6">
        <f t="shared" si="120"/>
        <v>1.1759387340325083</v>
      </c>
      <c r="Y502" s="6">
        <f t="shared" si="121"/>
        <v>1.0549243379606714</v>
      </c>
      <c r="Z502" s="6">
        <f t="shared" si="122"/>
        <v>0.52119136012019696</v>
      </c>
      <c r="AA502" s="6">
        <f t="shared" si="123"/>
        <v>1.1641431157675923</v>
      </c>
      <c r="AB502" s="6">
        <f t="shared" si="124"/>
        <v>1.0551918069964699</v>
      </c>
      <c r="AC502" s="6">
        <f t="shared" si="125"/>
        <v>1.0503341467896312</v>
      </c>
    </row>
    <row r="503" spans="1:29" x14ac:dyDescent="0.25">
      <c r="A503" s="3">
        <f t="shared" si="126"/>
        <v>42869</v>
      </c>
      <c r="B503" s="9">
        <f t="shared" si="129"/>
        <v>109.01659332836202</v>
      </c>
      <c r="C503" s="9">
        <f t="shared" si="127"/>
        <v>37.541472141365247</v>
      </c>
      <c r="D503" s="9">
        <f t="shared" si="128"/>
        <v>12118.076829066491</v>
      </c>
      <c r="E503" s="9">
        <f t="shared" si="139"/>
        <v>112193.91477935981</v>
      </c>
      <c r="F503" s="9">
        <f t="shared" si="130"/>
        <v>3.1638683114876738</v>
      </c>
      <c r="G503" s="9">
        <f t="shared" si="131"/>
        <v>0.52233441358853561</v>
      </c>
      <c r="H503" s="9">
        <f t="shared" si="132"/>
        <v>17929.084207761269</v>
      </c>
      <c r="I503" s="9">
        <f t="shared" si="133"/>
        <v>1663.8584637953884</v>
      </c>
      <c r="J503" s="9">
        <f t="shared" si="134"/>
        <v>254.86314859045623</v>
      </c>
      <c r="K503" s="9">
        <f t="shared" si="135"/>
        <v>1.4487146702475062E-5</v>
      </c>
      <c r="L503" s="9">
        <f t="shared" si="136"/>
        <v>16046.374884249404</v>
      </c>
      <c r="M503" s="9">
        <f t="shared" si="137"/>
        <v>961.82823472941641</v>
      </c>
      <c r="N503" s="9">
        <f t="shared" si="138"/>
        <v>319.90412233846507</v>
      </c>
      <c r="Q503" s="6">
        <f t="shared" si="113"/>
        <v>0.92515150355691478</v>
      </c>
      <c r="R503" s="6">
        <f t="shared" si="114"/>
        <v>0.9483170532444356</v>
      </c>
      <c r="S503" s="6">
        <f t="shared" si="115"/>
        <v>1.0754038249228179</v>
      </c>
      <c r="T503" s="6">
        <f t="shared" si="116"/>
        <v>1.3140812040828016</v>
      </c>
      <c r="U503" s="6">
        <f t="shared" si="117"/>
        <v>0.82304403623551781</v>
      </c>
      <c r="V503" s="6">
        <f t="shared" si="118"/>
        <v>0.75800131242817248</v>
      </c>
      <c r="W503" s="6">
        <f t="shared" si="119"/>
        <v>1.1821034357585365</v>
      </c>
      <c r="X503" s="6">
        <f t="shared" si="120"/>
        <v>1.1759387340100145</v>
      </c>
      <c r="Y503" s="6">
        <f t="shared" si="121"/>
        <v>1.0549243379635549</v>
      </c>
      <c r="Z503" s="6">
        <f t="shared" si="122"/>
        <v>0.52119136012751188</v>
      </c>
      <c r="AA503" s="6">
        <f t="shared" si="123"/>
        <v>1.164143115745929</v>
      </c>
      <c r="AB503" s="6">
        <f t="shared" si="124"/>
        <v>1.0539249361987053</v>
      </c>
      <c r="AC503" s="6">
        <f t="shared" si="125"/>
        <v>1.0503341468041782</v>
      </c>
    </row>
    <row r="504" spans="1:29" x14ac:dyDescent="0.25">
      <c r="A504" s="3">
        <f t="shared" si="126"/>
        <v>42870</v>
      </c>
      <c r="B504" s="9">
        <f t="shared" si="129"/>
        <v>69.497389651036485</v>
      </c>
      <c r="C504" s="9">
        <f t="shared" si="127"/>
        <v>37.686326627693767</v>
      </c>
      <c r="D504" s="9">
        <f t="shared" si="128"/>
        <v>6748.3475916857442</v>
      </c>
      <c r="E504" s="9">
        <f t="shared" si="139"/>
        <v>123432.44002453795</v>
      </c>
      <c r="F504" s="9">
        <f t="shared" si="130"/>
        <v>2.2107299452071141</v>
      </c>
      <c r="G504" s="9">
        <f t="shared" si="131"/>
        <v>0.53005783140267249</v>
      </c>
      <c r="H504" s="9">
        <f t="shared" si="132"/>
        <v>10957.426330724038</v>
      </c>
      <c r="I504" s="9">
        <f t="shared" si="133"/>
        <v>984.90564953426258</v>
      </c>
      <c r="J504" s="9">
        <f t="shared" si="134"/>
        <v>279.664818131027</v>
      </c>
      <c r="K504" s="9">
        <f t="shared" si="135"/>
        <v>1.9980119678968211E-5</v>
      </c>
      <c r="L504" s="9">
        <f t="shared" si="136"/>
        <v>10196.311433585377</v>
      </c>
      <c r="M504" s="9">
        <f t="shared" si="137"/>
        <v>754.90030253140901</v>
      </c>
      <c r="N504" s="9">
        <f t="shared" si="138"/>
        <v>206.02628903851499</v>
      </c>
      <c r="Q504" s="6">
        <f t="shared" si="113"/>
        <v>0.92515150356246367</v>
      </c>
      <c r="R504" s="6">
        <f t="shared" si="114"/>
        <v>0.94831705328914384</v>
      </c>
      <c r="S504" s="6">
        <f t="shared" si="115"/>
        <v>1.0754038249306139</v>
      </c>
      <c r="T504" s="6">
        <f t="shared" si="116"/>
        <v>1.3140812040963781</v>
      </c>
      <c r="U504" s="6">
        <f t="shared" si="117"/>
        <v>0.82304403625820544</v>
      </c>
      <c r="V504" s="6">
        <f t="shared" si="118"/>
        <v>0.75800131242970548</v>
      </c>
      <c r="W504" s="6">
        <f t="shared" si="119"/>
        <v>1.1821034357271019</v>
      </c>
      <c r="X504" s="6">
        <f t="shared" si="120"/>
        <v>1.1759387340197396</v>
      </c>
      <c r="Y504" s="6">
        <f t="shared" si="121"/>
        <v>1.0549243379595485</v>
      </c>
      <c r="Z504" s="6">
        <f t="shared" si="122"/>
        <v>0.5211913601690964</v>
      </c>
      <c r="AA504" s="6">
        <f t="shared" si="123"/>
        <v>1.1641431157216326</v>
      </c>
      <c r="AB504" s="6">
        <f t="shared" si="124"/>
        <v>1.0526871451165341</v>
      </c>
      <c r="AC504" s="6">
        <f t="shared" si="125"/>
        <v>1.0503341468302299</v>
      </c>
    </row>
    <row r="505" spans="1:29" x14ac:dyDescent="0.25">
      <c r="A505" s="3">
        <f t="shared" si="126"/>
        <v>42871</v>
      </c>
      <c r="B505" s="9">
        <f t="shared" si="129"/>
        <v>83.62259641622218</v>
      </c>
      <c r="C505" s="9">
        <f t="shared" si="127"/>
        <v>38.17064316685444</v>
      </c>
      <c r="D505" s="9">
        <f t="shared" si="128"/>
        <v>8435.0775785433634</v>
      </c>
      <c r="E505" s="9">
        <f t="shared" si="139"/>
        <v>137206.23770590988</v>
      </c>
      <c r="F505" s="9">
        <f t="shared" si="130"/>
        <v>6.0391244199135921</v>
      </c>
      <c r="G505" s="9">
        <f t="shared" si="131"/>
        <v>0.56981914714738224</v>
      </c>
      <c r="H505" s="9">
        <f t="shared" si="132"/>
        <v>7007.5994752280685</v>
      </c>
      <c r="I505" s="9">
        <f t="shared" si="133"/>
        <v>866.35518088814467</v>
      </c>
      <c r="J505" s="9">
        <f t="shared" si="134"/>
        <v>256.95174957272894</v>
      </c>
      <c r="K505" s="9">
        <f t="shared" si="135"/>
        <v>4.7657095984393037E-6</v>
      </c>
      <c r="L505" s="9">
        <f t="shared" si="136"/>
        <v>13387.73710883137</v>
      </c>
      <c r="M505" s="9">
        <f t="shared" si="137"/>
        <v>0</v>
      </c>
      <c r="N505" s="9">
        <f t="shared" si="138"/>
        <v>291.96168765384607</v>
      </c>
      <c r="Q505" s="6">
        <f t="shared" si="113"/>
        <v>0.92515150358386367</v>
      </c>
      <c r="R505" s="6">
        <f t="shared" si="114"/>
        <v>0.94831705334230509</v>
      </c>
      <c r="S505" s="6">
        <f t="shared" si="115"/>
        <v>1.0754038249350537</v>
      </c>
      <c r="T505" s="6">
        <f t="shared" si="116"/>
        <v>1.3140812041018317</v>
      </c>
      <c r="U505" s="6">
        <f t="shared" si="117"/>
        <v>0.8230440362936885</v>
      </c>
      <c r="V505" s="6">
        <f t="shared" si="118"/>
        <v>0.75800131243128477</v>
      </c>
      <c r="W505" s="6">
        <f t="shared" si="119"/>
        <v>1.1821034356830735</v>
      </c>
      <c r="X505" s="6">
        <f t="shared" si="120"/>
        <v>1.175938734051226</v>
      </c>
      <c r="Y505" s="6">
        <f t="shared" si="121"/>
        <v>1.0549243379515283</v>
      </c>
      <c r="Z505" s="6">
        <f t="shared" si="122"/>
        <v>0.52119136022624202</v>
      </c>
      <c r="AA505" s="6">
        <f t="shared" si="123"/>
        <v>1.164143115701268</v>
      </c>
      <c r="AB505" s="6">
        <f t="shared" si="124"/>
        <v>1</v>
      </c>
      <c r="AC505" s="6">
        <f t="shared" si="125"/>
        <v>1.0503341468585239</v>
      </c>
    </row>
    <row r="506" spans="1:29" x14ac:dyDescent="0.25">
      <c r="A506" s="3">
        <f t="shared" si="126"/>
        <v>42872</v>
      </c>
      <c r="B506" s="9">
        <f t="shared" si="129"/>
        <v>158.11410909956743</v>
      </c>
      <c r="C506" s="9">
        <f t="shared" si="127"/>
        <v>127.4489878312409</v>
      </c>
      <c r="D506" s="9">
        <f t="shared" si="128"/>
        <v>14860.82689128148</v>
      </c>
      <c r="E506" s="9">
        <f t="shared" si="139"/>
        <v>320341.88761002093</v>
      </c>
      <c r="F506" s="9">
        <f t="shared" si="130"/>
        <v>6.4750950064909478</v>
      </c>
      <c r="G506" s="9">
        <f t="shared" si="131"/>
        <v>0.50371711724424262</v>
      </c>
      <c r="H506" s="9">
        <f t="shared" si="132"/>
        <v>18460.681087819466</v>
      </c>
      <c r="I506" s="9">
        <f t="shared" si="133"/>
        <v>3077.5053197139673</v>
      </c>
      <c r="J506" s="9">
        <f t="shared" si="134"/>
        <v>312.55577511610471</v>
      </c>
      <c r="K506" s="9">
        <f t="shared" si="135"/>
        <v>2.8734119705493252E-5</v>
      </c>
      <c r="L506" s="9">
        <f t="shared" si="136"/>
        <v>25302.123244066046</v>
      </c>
      <c r="M506" s="9">
        <f t="shared" si="137"/>
        <v>2281.2167922399294</v>
      </c>
      <c r="N506" s="9">
        <f t="shared" si="138"/>
        <v>334.82603938554888</v>
      </c>
      <c r="Q506" s="6">
        <f t="shared" si="113"/>
        <v>0.92515150361202569</v>
      </c>
      <c r="R506" s="6">
        <f t="shared" si="114"/>
        <v>0.94831705338899397</v>
      </c>
      <c r="S506" s="6">
        <f t="shared" si="115"/>
        <v>1.0754038249359035</v>
      </c>
      <c r="T506" s="6">
        <f t="shared" si="116"/>
        <v>1.3140812040997307</v>
      </c>
      <c r="U506" s="6">
        <f t="shared" si="117"/>
        <v>0.82304403633021384</v>
      </c>
      <c r="V506" s="6">
        <f t="shared" si="118"/>
        <v>0.75800131243251467</v>
      </c>
      <c r="W506" s="6">
        <f t="shared" si="119"/>
        <v>1.1821034356401832</v>
      </c>
      <c r="X506" s="6">
        <f t="shared" si="120"/>
        <v>1.1759387340913854</v>
      </c>
      <c r="Y506" s="6">
        <f t="shared" si="121"/>
        <v>1.0549243379425555</v>
      </c>
      <c r="Z506" s="6">
        <f t="shared" si="122"/>
        <v>0.52119136028122959</v>
      </c>
      <c r="AA506" s="6">
        <f t="shared" si="123"/>
        <v>1.1641431156887976</v>
      </c>
      <c r="AB506" s="6">
        <f t="shared" si="124"/>
        <v>1.0514777662542216</v>
      </c>
      <c r="AC506" s="6">
        <f t="shared" si="125"/>
        <v>1.0503341468816423</v>
      </c>
    </row>
    <row r="507" spans="1:29" x14ac:dyDescent="0.25">
      <c r="A507" s="3">
        <f t="shared" si="126"/>
        <v>42873</v>
      </c>
      <c r="B507" s="9">
        <f t="shared" si="129"/>
        <v>124.32000920731798</v>
      </c>
      <c r="C507" s="9">
        <f t="shared" si="127"/>
        <v>61.091220470777671</v>
      </c>
      <c r="D507" s="9">
        <f t="shared" si="128"/>
        <v>17655.957531771433</v>
      </c>
      <c r="E507" s="9">
        <f t="shared" si="139"/>
        <v>339301.69245580508</v>
      </c>
      <c r="F507" s="9">
        <f t="shared" si="130"/>
        <v>6.0160613743141109</v>
      </c>
      <c r="G507" s="9">
        <f t="shared" si="131"/>
        <v>0.48026796530016236</v>
      </c>
      <c r="H507" s="9">
        <f t="shared" si="132"/>
        <v>23051.267313321914</v>
      </c>
      <c r="I507" s="9">
        <f t="shared" si="133"/>
        <v>2790.3162112055543</v>
      </c>
      <c r="J507" s="9">
        <f t="shared" si="134"/>
        <v>373.78889202416599</v>
      </c>
      <c r="K507" s="9">
        <f t="shared" si="135"/>
        <v>2.3967413195358353E-5</v>
      </c>
      <c r="L507" s="9">
        <f t="shared" si="136"/>
        <v>27017.16678108893</v>
      </c>
      <c r="M507" s="9">
        <f t="shared" si="137"/>
        <v>1335.8846267381787</v>
      </c>
      <c r="N507" s="9">
        <f t="shared" si="138"/>
        <v>436.59428268976438</v>
      </c>
      <c r="Q507" s="6">
        <f t="shared" si="113"/>
        <v>0.92515150363847976</v>
      </c>
      <c r="R507" s="6">
        <f t="shared" si="114"/>
        <v>0.94831705341951356</v>
      </c>
      <c r="S507" s="6">
        <f t="shared" si="115"/>
        <v>1.075403824933844</v>
      </c>
      <c r="T507" s="6">
        <f t="shared" si="116"/>
        <v>1.3140812040924961</v>
      </c>
      <c r="U507" s="6">
        <f t="shared" si="117"/>
        <v>0.82304403635874102</v>
      </c>
      <c r="V507" s="6">
        <f t="shared" si="118"/>
        <v>0.75800131243317759</v>
      </c>
      <c r="W507" s="6">
        <f t="shared" si="119"/>
        <v>1.1821034356084386</v>
      </c>
      <c r="X507" s="6">
        <f t="shared" si="120"/>
        <v>1.1759387341283218</v>
      </c>
      <c r="Y507" s="6">
        <f t="shared" si="121"/>
        <v>1.0549243379350397</v>
      </c>
      <c r="Z507" s="6">
        <f t="shared" si="122"/>
        <v>0.52119136032131708</v>
      </c>
      <c r="AA507" s="6">
        <f t="shared" si="123"/>
        <v>1.1641431156852746</v>
      </c>
      <c r="AB507" s="6">
        <f t="shared" si="124"/>
        <v>1.0502961474355814</v>
      </c>
      <c r="AC507" s="6">
        <f t="shared" si="125"/>
        <v>1.0503341468953153</v>
      </c>
    </row>
    <row r="508" spans="1:29" x14ac:dyDescent="0.25">
      <c r="A508" s="3">
        <f t="shared" si="126"/>
        <v>42874</v>
      </c>
      <c r="B508" s="9">
        <f t="shared" si="129"/>
        <v>122.47534882559607</v>
      </c>
      <c r="C508" s="9">
        <f t="shared" si="127"/>
        <v>57.304952140871421</v>
      </c>
      <c r="D508" s="9">
        <f t="shared" si="128"/>
        <v>16822.516184762444</v>
      </c>
      <c r="E508" s="9">
        <f t="shared" si="139"/>
        <v>309155.993910497</v>
      </c>
      <c r="F508" s="9">
        <f t="shared" si="130"/>
        <v>5.4107142705080102</v>
      </c>
      <c r="G508" s="9">
        <f t="shared" si="131"/>
        <v>0.47707523142087588</v>
      </c>
      <c r="H508" s="9">
        <f t="shared" si="132"/>
        <v>20537.005653596978</v>
      </c>
      <c r="I508" s="9">
        <f t="shared" si="133"/>
        <v>2710.2298752599163</v>
      </c>
      <c r="J508" s="9">
        <f t="shared" si="134"/>
        <v>306.27150444869409</v>
      </c>
      <c r="K508" s="9">
        <f t="shared" si="135"/>
        <v>1.7571350767244533E-5</v>
      </c>
      <c r="L508" s="9">
        <f t="shared" si="136"/>
        <v>29264.907797877913</v>
      </c>
      <c r="M508" s="9">
        <f t="shared" si="137"/>
        <v>653.46103978169333</v>
      </c>
      <c r="N508" s="9">
        <f t="shared" si="138"/>
        <v>361.61986324934844</v>
      </c>
      <c r="Q508" s="6">
        <f t="shared" si="113"/>
        <v>0.92515150365723564</v>
      </c>
      <c r="R508" s="6">
        <f t="shared" si="114"/>
        <v>0.94831705343043959</v>
      </c>
      <c r="S508" s="6">
        <f t="shared" si="115"/>
        <v>1.0754038249300892</v>
      </c>
      <c r="T508" s="6">
        <f t="shared" si="116"/>
        <v>1.3140812040832859</v>
      </c>
      <c r="U508" s="6">
        <f t="shared" si="117"/>
        <v>0.82304403637438761</v>
      </c>
      <c r="V508" s="6">
        <f t="shared" si="118"/>
        <v>0.75800131243324909</v>
      </c>
      <c r="W508" s="6">
        <f t="shared" si="119"/>
        <v>1.1821034355927129</v>
      </c>
      <c r="X508" s="6">
        <f t="shared" si="120"/>
        <v>1.1759387341538965</v>
      </c>
      <c r="Y508" s="6">
        <f t="shared" si="121"/>
        <v>1.054924337930363</v>
      </c>
      <c r="Z508" s="6">
        <f t="shared" si="122"/>
        <v>0.52119136034052516</v>
      </c>
      <c r="AA508" s="6">
        <f t="shared" si="123"/>
        <v>1.1641431156893189</v>
      </c>
      <c r="AB508" s="6">
        <f t="shared" si="124"/>
        <v>1.0491416514538758</v>
      </c>
      <c r="AC508" s="6">
        <f t="shared" si="125"/>
        <v>1.0503341468986183</v>
      </c>
    </row>
    <row r="509" spans="1:29" x14ac:dyDescent="0.25">
      <c r="A509" s="3">
        <f t="shared" si="126"/>
        <v>42875</v>
      </c>
      <c r="B509" s="9">
        <f t="shared" si="129"/>
        <v>122.641332682258</v>
      </c>
      <c r="C509" s="9">
        <f t="shared" si="127"/>
        <v>47.509022007272605</v>
      </c>
      <c r="D509" s="9">
        <f t="shared" si="128"/>
        <v>13750.876618847715</v>
      </c>
      <c r="E509" s="9">
        <f t="shared" si="139"/>
        <v>371053.29146858997</v>
      </c>
      <c r="F509" s="9">
        <f t="shared" si="130"/>
        <v>5.2867666131038735</v>
      </c>
      <c r="G509" s="9">
        <f t="shared" si="131"/>
        <v>0.39966861729676978</v>
      </c>
      <c r="H509" s="9">
        <f t="shared" si="132"/>
        <v>18968.66343229972</v>
      </c>
      <c r="I509" s="9">
        <f t="shared" si="133"/>
        <v>3056.8140986488452</v>
      </c>
      <c r="J509" s="9">
        <f t="shared" si="134"/>
        <v>290.86792054106752</v>
      </c>
      <c r="K509" s="9">
        <f t="shared" si="135"/>
        <v>1.2061582293481492E-5</v>
      </c>
      <c r="L509" s="9">
        <f t="shared" si="136"/>
        <v>22479.176413311747</v>
      </c>
      <c r="M509" s="9">
        <f t="shared" si="137"/>
        <v>1254.4225156166483</v>
      </c>
      <c r="N509" s="9">
        <f t="shared" si="138"/>
        <v>374.4483548236073</v>
      </c>
      <c r="Q509" s="6">
        <f t="shared" si="113"/>
        <v>0.92515150366562771</v>
      </c>
      <c r="R509" s="6">
        <f t="shared" si="114"/>
        <v>0.94831705342393724</v>
      </c>
      <c r="S509" s="6">
        <f t="shared" si="115"/>
        <v>1.0754038249259674</v>
      </c>
      <c r="T509" s="6">
        <f t="shared" si="116"/>
        <v>1.3140812040749317</v>
      </c>
      <c r="U509" s="6">
        <f t="shared" si="117"/>
        <v>0.8230440363765551</v>
      </c>
      <c r="V509" s="6">
        <f t="shared" si="118"/>
        <v>0.75800131243285918</v>
      </c>
      <c r="W509" s="6">
        <f t="shared" si="119"/>
        <v>1.1821034355928572</v>
      </c>
      <c r="X509" s="6">
        <f t="shared" si="120"/>
        <v>1.1759387341647467</v>
      </c>
      <c r="Y509" s="6">
        <f t="shared" si="121"/>
        <v>1.0549243379288769</v>
      </c>
      <c r="Z509" s="6">
        <f t="shared" si="122"/>
        <v>0.52119136033938562</v>
      </c>
      <c r="AA509" s="6">
        <f t="shared" si="123"/>
        <v>1.1641431156980584</v>
      </c>
      <c r="AB509" s="6">
        <f t="shared" si="124"/>
        <v>1.0480136557296811</v>
      </c>
      <c r="AC509" s="6">
        <f t="shared" si="125"/>
        <v>1.0503341468933358</v>
      </c>
    </row>
    <row r="510" spans="1:29" x14ac:dyDescent="0.25">
      <c r="A510" s="3">
        <f t="shared" si="126"/>
        <v>42876</v>
      </c>
      <c r="B510" s="9">
        <f t="shared" si="129"/>
        <v>100.85686524207895</v>
      </c>
      <c r="C510" s="9">
        <f t="shared" si="127"/>
        <v>35.601218241619236</v>
      </c>
      <c r="D510" s="9">
        <f t="shared" si="128"/>
        <v>13031.826172683717</v>
      </c>
      <c r="E510" s="9">
        <f t="shared" si="139"/>
        <v>147431.91462250578</v>
      </c>
      <c r="F510" s="9">
        <f t="shared" si="130"/>
        <v>2.6040029456237241</v>
      </c>
      <c r="G510" s="9">
        <f t="shared" si="131"/>
        <v>0.39593017102862521</v>
      </c>
      <c r="H510" s="9">
        <f t="shared" si="132"/>
        <v>21194.03203924499</v>
      </c>
      <c r="I510" s="9">
        <f t="shared" si="133"/>
        <v>1956.5956157401272</v>
      </c>
      <c r="J510" s="9">
        <f t="shared" si="134"/>
        <v>268.86133828957395</v>
      </c>
      <c r="K510" s="9">
        <f t="shared" si="135"/>
        <v>7.5505756970649255E-6</v>
      </c>
      <c r="L510" s="9">
        <f t="shared" si="136"/>
        <v>18680.276853571933</v>
      </c>
      <c r="M510" s="9">
        <f t="shared" si="137"/>
        <v>1006.9490899548467</v>
      </c>
      <c r="N510" s="9">
        <f t="shared" si="138"/>
        <v>336.00622342068414</v>
      </c>
      <c r="Q510" s="6">
        <f t="shared" si="113"/>
        <v>0.92515150366416543</v>
      </c>
      <c r="R510" s="6">
        <f t="shared" si="114"/>
        <v>0.94831705340590167</v>
      </c>
      <c r="S510" s="6">
        <f t="shared" si="115"/>
        <v>1.0754038249225737</v>
      </c>
      <c r="T510" s="6">
        <f t="shared" si="116"/>
        <v>1.3140812040692662</v>
      </c>
      <c r="U510" s="6">
        <f t="shared" si="117"/>
        <v>0.8230440363680317</v>
      </c>
      <c r="V510" s="6">
        <f t="shared" si="118"/>
        <v>0.75800131243222235</v>
      </c>
      <c r="W510" s="6">
        <f t="shared" si="119"/>
        <v>1.1821034356049467</v>
      </c>
      <c r="X510" s="6">
        <f t="shared" si="120"/>
        <v>1.1759387341619087</v>
      </c>
      <c r="Y510" s="6">
        <f t="shared" si="121"/>
        <v>1.0549243379301243</v>
      </c>
      <c r="Z510" s="6">
        <f t="shared" si="122"/>
        <v>0.52119136032321289</v>
      </c>
      <c r="AA510" s="6">
        <f t="shared" si="123"/>
        <v>1.1641431157082016</v>
      </c>
      <c r="AB510" s="6">
        <f t="shared" si="124"/>
        <v>1.0469115519759344</v>
      </c>
      <c r="AC510" s="6">
        <f t="shared" si="125"/>
        <v>1.0503341468828673</v>
      </c>
    </row>
    <row r="511" spans="1:29" x14ac:dyDescent="0.25">
      <c r="A511" s="3">
        <f t="shared" si="126"/>
        <v>42877</v>
      </c>
      <c r="B511" s="9">
        <f t="shared" si="129"/>
        <v>64.29561453579899</v>
      </c>
      <c r="C511" s="9">
        <f t="shared" si="127"/>
        <v>35.738586220426853</v>
      </c>
      <c r="D511" s="9">
        <f t="shared" si="128"/>
        <v>7257.1988119922698</v>
      </c>
      <c r="E511" s="9">
        <f t="shared" si="139"/>
        <v>162200.24940836316</v>
      </c>
      <c r="F511" s="9">
        <f t="shared" si="130"/>
        <v>1.8195280973908463</v>
      </c>
      <c r="G511" s="9">
        <f t="shared" si="131"/>
        <v>0.40178453186785118</v>
      </c>
      <c r="H511" s="9">
        <f t="shared" si="132"/>
        <v>12952.811311136085</v>
      </c>
      <c r="I511" s="9">
        <f t="shared" si="133"/>
        <v>1158.1887027699843</v>
      </c>
      <c r="J511" s="9">
        <f t="shared" si="134"/>
        <v>295.02522311006942</v>
      </c>
      <c r="K511" s="9">
        <f t="shared" si="135"/>
        <v>1.0413465754431394E-5</v>
      </c>
      <c r="L511" s="9">
        <f t="shared" si="136"/>
        <v>11869.965761114336</v>
      </c>
      <c r="M511" s="9">
        <f t="shared" si="137"/>
        <v>789.50096605494002</v>
      </c>
      <c r="N511" s="9">
        <f t="shared" si="138"/>
        <v>216.3964465302719</v>
      </c>
      <c r="Q511" s="6">
        <f t="shared" si="113"/>
        <v>0.92515150365564969</v>
      </c>
      <c r="R511" s="6">
        <f t="shared" si="114"/>
        <v>0.9483170533836105</v>
      </c>
      <c r="S511" s="6">
        <f t="shared" si="115"/>
        <v>1.0754038249205558</v>
      </c>
      <c r="T511" s="6">
        <f t="shared" si="116"/>
        <v>1.3140812040669236</v>
      </c>
      <c r="U511" s="6">
        <f t="shared" si="117"/>
        <v>0.82304403635351409</v>
      </c>
      <c r="V511" s="6">
        <f t="shared" si="118"/>
        <v>0.75800131243155788</v>
      </c>
      <c r="W511" s="6">
        <f t="shared" si="119"/>
        <v>1.1821034356231166</v>
      </c>
      <c r="X511" s="6">
        <f t="shared" si="120"/>
        <v>1.175938734149472</v>
      </c>
      <c r="Y511" s="6">
        <f t="shared" si="121"/>
        <v>1.0549243379331534</v>
      </c>
      <c r="Z511" s="6">
        <f t="shared" si="122"/>
        <v>0.52119136029965729</v>
      </c>
      <c r="AA511" s="6">
        <f t="shared" si="123"/>
        <v>1.1641431157169395</v>
      </c>
      <c r="AB511" s="6">
        <f t="shared" si="124"/>
        <v>1.0458347458697586</v>
      </c>
      <c r="AC511" s="6">
        <f t="shared" si="125"/>
        <v>1.0503341468710252</v>
      </c>
    </row>
    <row r="512" spans="1:29" x14ac:dyDescent="0.25">
      <c r="A512" s="3">
        <f t="shared" si="126"/>
        <v>42878</v>
      </c>
      <c r="B512" s="9">
        <f t="shared" si="129"/>
        <v>77.363570813076777</v>
      </c>
      <c r="C512" s="9">
        <f t="shared" si="127"/>
        <v>36.197871852984157</v>
      </c>
      <c r="D512" s="9">
        <f t="shared" si="128"/>
        <v>9071.1146914630226</v>
      </c>
      <c r="E512" s="9">
        <f t="shared" si="139"/>
        <v>180300.13805016395</v>
      </c>
      <c r="F512" s="9">
        <f t="shared" si="130"/>
        <v>4.9704653385131667</v>
      </c>
      <c r="G512" s="9">
        <f t="shared" si="131"/>
        <v>0.43192366138604793</v>
      </c>
      <c r="H512" s="9">
        <f t="shared" si="132"/>
        <v>8283.7074152662553</v>
      </c>
      <c r="I512" s="9">
        <f t="shared" si="133"/>
        <v>1018.7806147230282</v>
      </c>
      <c r="J512" s="9">
        <f t="shared" si="134"/>
        <v>271.06465429972224</v>
      </c>
      <c r="K512" s="9">
        <f t="shared" si="135"/>
        <v>2.4838466682922964E-6</v>
      </c>
      <c r="L512" s="9">
        <f t="shared" si="136"/>
        <v>15585.241990348717</v>
      </c>
      <c r="M512" s="9">
        <f t="shared" si="137"/>
        <v>0</v>
      </c>
      <c r="N512" s="9">
        <f t="shared" si="138"/>
        <v>306.65733011800643</v>
      </c>
      <c r="Q512" s="6">
        <f t="shared" si="113"/>
        <v>0.92515150364392185</v>
      </c>
      <c r="R512" s="6">
        <f t="shared" si="114"/>
        <v>0.94831705336358219</v>
      </c>
      <c r="S512" s="6">
        <f t="shared" si="115"/>
        <v>1.0754038249200661</v>
      </c>
      <c r="T512" s="6">
        <f t="shared" si="116"/>
        <v>1.3140812040675749</v>
      </c>
      <c r="U512" s="6">
        <f t="shared" si="117"/>
        <v>0.8230440363380167</v>
      </c>
      <c r="V512" s="6">
        <f t="shared" si="118"/>
        <v>0.75800131243103352</v>
      </c>
      <c r="W512" s="6">
        <f t="shared" si="119"/>
        <v>1.1821034356414406</v>
      </c>
      <c r="X512" s="6">
        <f t="shared" si="120"/>
        <v>1.1759387341328351</v>
      </c>
      <c r="Y512" s="6">
        <f t="shared" si="121"/>
        <v>1.054924337936834</v>
      </c>
      <c r="Z512" s="6">
        <f t="shared" si="122"/>
        <v>0.52119136027627821</v>
      </c>
      <c r="AA512" s="6">
        <f t="shared" si="123"/>
        <v>1.1641431157225024</v>
      </c>
      <c r="AB512" s="6">
        <f t="shared" si="124"/>
        <v>1</v>
      </c>
      <c r="AC512" s="6">
        <f t="shared" si="125"/>
        <v>1.0503341468610214</v>
      </c>
    </row>
    <row r="513" spans="1:29" x14ac:dyDescent="0.25">
      <c r="A513" s="3">
        <f t="shared" si="126"/>
        <v>42879</v>
      </c>
      <c r="B513" s="9">
        <f t="shared" si="129"/>
        <v>146.27950577900205</v>
      </c>
      <c r="C513" s="9">
        <f t="shared" si="127"/>
        <v>120.86204859257992</v>
      </c>
      <c r="D513" s="9">
        <f t="shared" si="128"/>
        <v>15981.390080370626</v>
      </c>
      <c r="E513" s="9">
        <f t="shared" si="139"/>
        <v>420955.25338472938</v>
      </c>
      <c r="F513" s="9">
        <f t="shared" si="130"/>
        <v>5.3292883297338651</v>
      </c>
      <c r="G513" s="9">
        <f t="shared" si="131"/>
        <v>0.38181823596496473</v>
      </c>
      <c r="H513" s="9">
        <f t="shared" si="132"/>
        <v>21822.434538449921</v>
      </c>
      <c r="I513" s="9">
        <f t="shared" si="133"/>
        <v>3618.9577099030298</v>
      </c>
      <c r="J513" s="9">
        <f t="shared" si="134"/>
        <v>329.72269413372265</v>
      </c>
      <c r="K513" s="9">
        <f t="shared" si="135"/>
        <v>1.4975974935143077E-5</v>
      </c>
      <c r="L513" s="9">
        <f t="shared" si="136"/>
        <v>29455.292587788052</v>
      </c>
      <c r="M513" s="9">
        <f t="shared" si="137"/>
        <v>2383.3757407762319</v>
      </c>
      <c r="N513" s="9">
        <f t="shared" si="138"/>
        <v>351.6792224228044</v>
      </c>
      <c r="Q513" s="6">
        <f t="shared" ref="Q513:Q520" si="140">IF(ISERROR(B513/B506),1,B513/B506)</f>
        <v>0.92515150363265242</v>
      </c>
      <c r="R513" s="6">
        <f t="shared" ref="R513:R520" si="141">IF(ISERROR(C513/C506),1,C513/C506)</f>
        <v>0.94831705335013772</v>
      </c>
      <c r="S513" s="6">
        <f t="shared" ref="S513:S520" si="142">IF(ISERROR(D513/D506),1,D513/D506)</f>
        <v>1.0754038249208431</v>
      </c>
      <c r="T513" s="6">
        <f t="shared" ref="T513:T520" si="143">IF(ISERROR(E513/E506),1,E513/E506)</f>
        <v>1.3140812040703012</v>
      </c>
      <c r="U513" s="6">
        <f t="shared" ref="U513:U520" si="144">IF(ISERROR(F513/F506),1,F513/F506)</f>
        <v>0.82304403632557199</v>
      </c>
      <c r="V513" s="6">
        <f t="shared" ref="V513:V520" si="145">IF(ISERROR(G513/G506),1,G513/G506)</f>
        <v>0.75800131243073976</v>
      </c>
      <c r="W513" s="6">
        <f t="shared" ref="W513:W520" si="146">IF(ISERROR(H513/H506),1,H513/H506)</f>
        <v>1.1821034356553926</v>
      </c>
      <c r="X513" s="6">
        <f t="shared" ref="X513:X520" si="147">IF(ISERROR(I513/I506),1,I513/I506)</f>
        <v>1.1759387341170824</v>
      </c>
      <c r="Y513" s="6">
        <f t="shared" ref="Y513:Y520" si="148">IF(ISERROR(J513/J506),1,J513/J506)</f>
        <v>1.0549243379401356</v>
      </c>
      <c r="Z513" s="6">
        <f t="shared" ref="Z513:Z520" si="149">IF(ISERROR(K513/K506),1,K513/K506)</f>
        <v>0.52119136025872548</v>
      </c>
      <c r="AA513" s="6">
        <f t="shared" ref="AA513:AA520" si="150">IF(ISERROR(L513/L506),1,L513/L506)</f>
        <v>1.1641431157243305</v>
      </c>
      <c r="AB513" s="6">
        <f t="shared" ref="AB513:AB520" si="151">IF(ISERROR(M513/M506),1,M513/M506)</f>
        <v>1.044782656731188</v>
      </c>
      <c r="AC513" s="6">
        <f t="shared" ref="AC513:AC520" si="152">IF(ISERROR(N513/N506),1,N513/N506)</f>
        <v>1.0503341468548366</v>
      </c>
    </row>
    <row r="514" spans="1:29" x14ac:dyDescent="0.25">
      <c r="A514" s="3">
        <f t="shared" si="126"/>
        <v>42880</v>
      </c>
      <c r="B514" s="9">
        <f t="shared" si="129"/>
        <v>115.01484344875864</v>
      </c>
      <c r="C514" s="9">
        <f t="shared" si="127"/>
        <v>57.933846182090981</v>
      </c>
      <c r="D514" s="9">
        <f t="shared" si="128"/>
        <v>18987.284262334091</v>
      </c>
      <c r="E514" s="9">
        <f t="shared" si="139"/>
        <v>445869.9765666548</v>
      </c>
      <c r="F514" s="9">
        <f t="shared" si="130"/>
        <v>4.9514834362551188</v>
      </c>
      <c r="G514" s="9">
        <f t="shared" si="131"/>
        <v>0.36404374801593942</v>
      </c>
      <c r="H514" s="9">
        <f t="shared" si="132"/>
        <v>27248.982287455674</v>
      </c>
      <c r="I514" s="9">
        <f t="shared" si="133"/>
        <v>3281.2409131600275</v>
      </c>
      <c r="J514" s="9">
        <f t="shared" si="134"/>
        <v>394.31899944879399</v>
      </c>
      <c r="K514" s="9">
        <f t="shared" si="135"/>
        <v>1.2491608684958471E-5</v>
      </c>
      <c r="L514" s="9">
        <f t="shared" si="136"/>
        <v>31451.848714542342</v>
      </c>
      <c r="M514" s="9">
        <f t="shared" si="137"/>
        <v>1394.3358808052396</v>
      </c>
      <c r="N514" s="9">
        <f t="shared" si="138"/>
        <v>458.56988342986585</v>
      </c>
      <c r="Q514" s="6">
        <f t="shared" si="140"/>
        <v>0.92515150362447363</v>
      </c>
      <c r="R514" s="6">
        <f t="shared" si="141"/>
        <v>0.94831705334489125</v>
      </c>
      <c r="S514" s="6">
        <f t="shared" si="142"/>
        <v>1.0754038249223794</v>
      </c>
      <c r="T514" s="6">
        <f t="shared" si="143"/>
        <v>1.314081204073954</v>
      </c>
      <c r="U514" s="6">
        <f t="shared" si="144"/>
        <v>0.82304403631846856</v>
      </c>
      <c r="V514" s="6">
        <f t="shared" si="145"/>
        <v>0.75800131243068847</v>
      </c>
      <c r="W514" s="6">
        <f t="shared" si="146"/>
        <v>1.1821034356626368</v>
      </c>
      <c r="X514" s="6">
        <f t="shared" si="147"/>
        <v>1.1759387341058272</v>
      </c>
      <c r="Y514" s="6">
        <f t="shared" si="148"/>
        <v>1.0549243379423396</v>
      </c>
      <c r="Z514" s="6">
        <f t="shared" si="149"/>
        <v>0.52119136024982693</v>
      </c>
      <c r="AA514" s="6">
        <f t="shared" si="150"/>
        <v>1.164143115722909</v>
      </c>
      <c r="AB514" s="6">
        <f t="shared" si="151"/>
        <v>1.0437547172092108</v>
      </c>
      <c r="AC514" s="6">
        <f t="shared" si="152"/>
        <v>1.0503341468530336</v>
      </c>
    </row>
    <row r="515" spans="1:29" x14ac:dyDescent="0.25">
      <c r="A515" s="3">
        <f t="shared" si="126"/>
        <v>42881</v>
      </c>
      <c r="B515" s="9">
        <f t="shared" si="129"/>
        <v>113.30825312245737</v>
      </c>
      <c r="C515" s="9">
        <f t="shared" si="127"/>
        <v>54.343263356425005</v>
      </c>
      <c r="D515" s="9">
        <f t="shared" si="128"/>
        <v>18090.998249941251</v>
      </c>
      <c r="E515" s="9">
        <f t="shared" si="139"/>
        <v>406256.08072566742</v>
      </c>
      <c r="F515" s="9">
        <f t="shared" si="130"/>
        <v>4.4532561125574945</v>
      </c>
      <c r="G515" s="9">
        <f t="shared" si="131"/>
        <v>0.36162365154526677</v>
      </c>
      <c r="H515" s="9">
        <f t="shared" si="132"/>
        <v>24276.864941348995</v>
      </c>
      <c r="I515" s="9">
        <f t="shared" si="133"/>
        <v>3187.0642886350252</v>
      </c>
      <c r="J515" s="9">
        <f t="shared" si="134"/>
        <v>323.09326406139223</v>
      </c>
      <c r="K515" s="9">
        <f t="shared" si="135"/>
        <v>9.1580362078029093E-6</v>
      </c>
      <c r="L515" s="9">
        <f t="shared" si="136"/>
        <v>34068.540945062283</v>
      </c>
      <c r="M515" s="9">
        <f t="shared" si="137"/>
        <v>681.39674295723773</v>
      </c>
      <c r="N515" s="9">
        <f t="shared" si="138"/>
        <v>379.82169055181373</v>
      </c>
      <c r="Q515" s="6">
        <f t="shared" si="140"/>
        <v>0.92515150362059739</v>
      </c>
      <c r="R515" s="6">
        <f t="shared" si="141"/>
        <v>0.94831705334705163</v>
      </c>
      <c r="S515" s="6">
        <f t="shared" si="142"/>
        <v>1.0754038249241085</v>
      </c>
      <c r="T515" s="6">
        <f t="shared" si="143"/>
        <v>1.3140812040774523</v>
      </c>
      <c r="U515" s="6">
        <f t="shared" si="144"/>
        <v>0.82304403631710898</v>
      </c>
      <c r="V515" s="6">
        <f t="shared" si="145"/>
        <v>0.75800131243083191</v>
      </c>
      <c r="W515" s="6">
        <f t="shared" si="146"/>
        <v>1.1821034356630755</v>
      </c>
      <c r="X515" s="6">
        <f t="shared" si="147"/>
        <v>1.1759387341006931</v>
      </c>
      <c r="Y515" s="6">
        <f t="shared" si="148"/>
        <v>1.0549243379431537</v>
      </c>
      <c r="Z515" s="6">
        <f t="shared" si="149"/>
        <v>0.52119136024959312</v>
      </c>
      <c r="AA515" s="6">
        <f t="shared" si="150"/>
        <v>1.1641431157193907</v>
      </c>
      <c r="AB515" s="6">
        <f t="shared" si="151"/>
        <v>1.042750372975376</v>
      </c>
      <c r="AC515" s="6">
        <f t="shared" si="152"/>
        <v>1.0503341468549656</v>
      </c>
    </row>
    <row r="516" spans="1:29" x14ac:dyDescent="0.25">
      <c r="A516" s="3">
        <f t="shared" ref="A516:A520" si="153">A515+1</f>
        <v>42882</v>
      </c>
      <c r="B516" s="9">
        <f t="shared" si="129"/>
        <v>113.46181333705972</v>
      </c>
      <c r="C516" s="9">
        <f t="shared" si="127"/>
        <v>45.053615757678209</v>
      </c>
      <c r="D516" s="9">
        <f t="shared" si="128"/>
        <v>14787.745311988305</v>
      </c>
      <c r="E516" s="9">
        <f t="shared" si="139"/>
        <v>487594.15603089257</v>
      </c>
      <c r="F516" s="9">
        <f t="shared" si="130"/>
        <v>4.3512417323328352</v>
      </c>
      <c r="G516" s="9">
        <f t="shared" si="131"/>
        <v>0.30294933644846955</v>
      </c>
      <c r="H516" s="9">
        <f t="shared" si="132"/>
        <v>22422.922213167836</v>
      </c>
      <c r="I516" s="9">
        <f t="shared" si="133"/>
        <v>3594.6261015484474</v>
      </c>
      <c r="J516" s="9">
        <f t="shared" si="134"/>
        <v>306.84364850555721</v>
      </c>
      <c r="K516" s="9">
        <f t="shared" si="135"/>
        <v>6.2863924823782681E-6</v>
      </c>
      <c r="L516" s="9">
        <f t="shared" si="136"/>
        <v>26168.978468503323</v>
      </c>
      <c r="M516" s="9">
        <f t="shared" si="137"/>
        <v>1306.8185930669058</v>
      </c>
      <c r="N516" s="9">
        <f t="shared" si="138"/>
        <v>393.295893306496</v>
      </c>
      <c r="Q516" s="6">
        <f t="shared" si="140"/>
        <v>0.92515150362088139</v>
      </c>
      <c r="R516" s="6">
        <f t="shared" si="141"/>
        <v>0.94831705335423389</v>
      </c>
      <c r="S516" s="6">
        <f t="shared" si="142"/>
        <v>1.0754038249255615</v>
      </c>
      <c r="T516" s="6">
        <f t="shared" si="143"/>
        <v>1.3140812040800018</v>
      </c>
      <c r="U516" s="6">
        <f t="shared" si="144"/>
        <v>0.8230440363203797</v>
      </c>
      <c r="V516" s="6">
        <f t="shared" si="145"/>
        <v>0.75800131243108759</v>
      </c>
      <c r="W516" s="6">
        <f t="shared" si="146"/>
        <v>1.1821034356583198</v>
      </c>
      <c r="X516" s="6">
        <f t="shared" si="147"/>
        <v>1.175938734101404</v>
      </c>
      <c r="Y516" s="6">
        <f t="shared" si="148"/>
        <v>1.0549243379427058</v>
      </c>
      <c r="Z516" s="6">
        <f t="shared" si="149"/>
        <v>0.52119136025591417</v>
      </c>
      <c r="AA516" s="6">
        <f t="shared" si="150"/>
        <v>1.1641431157151534</v>
      </c>
      <c r="AB516" s="6">
        <f t="shared" si="151"/>
        <v>1.0417690824247527</v>
      </c>
      <c r="AC516" s="6">
        <f t="shared" si="152"/>
        <v>1.0503341468592304</v>
      </c>
    </row>
    <row r="517" spans="1:29" x14ac:dyDescent="0.25">
      <c r="A517" s="3">
        <f t="shared" si="153"/>
        <v>42883</v>
      </c>
      <c r="B517" s="9">
        <f t="shared" si="129"/>
        <v>93.307880529533762</v>
      </c>
      <c r="C517" s="9">
        <f t="shared" si="127"/>
        <v>33.76124237904115</v>
      </c>
      <c r="D517" s="9">
        <f t="shared" si="128"/>
        <v>14014.475711880761</v>
      </c>
      <c r="E517" s="9">
        <f t="shared" si="139"/>
        <v>193737.50788714041</v>
      </c>
      <c r="F517" s="9">
        <f t="shared" si="130"/>
        <v>2.1432090949717617</v>
      </c>
      <c r="G517" s="9">
        <f t="shared" si="131"/>
        <v>0.30011558927087312</v>
      </c>
      <c r="H517" s="9">
        <f t="shared" si="132"/>
        <v>25053.538088885591</v>
      </c>
      <c r="I517" s="9">
        <f t="shared" si="133"/>
        <v>2300.8365715314308</v>
      </c>
      <c r="J517" s="9">
        <f t="shared" si="134"/>
        <v>283.62836929317359</v>
      </c>
      <c r="K517" s="9">
        <f t="shared" si="135"/>
        <v>3.9352948183417125E-6</v>
      </c>
      <c r="L517" s="9">
        <f t="shared" si="136"/>
        <v>21746.515698668922</v>
      </c>
      <c r="M517" s="9">
        <f t="shared" si="137"/>
        <v>1048.0430008984001</v>
      </c>
      <c r="N517" s="9">
        <f t="shared" si="138"/>
        <v>352.91881001762664</v>
      </c>
      <c r="Q517" s="6">
        <f t="shared" si="140"/>
        <v>0.92515150362421095</v>
      </c>
      <c r="R517" s="6">
        <f t="shared" si="141"/>
        <v>0.9483170533634413</v>
      </c>
      <c r="S517" s="6">
        <f t="shared" si="142"/>
        <v>1.0754038249264555</v>
      </c>
      <c r="T517" s="6">
        <f t="shared" si="143"/>
        <v>1.3140812040812091</v>
      </c>
      <c r="U517" s="6">
        <f t="shared" si="144"/>
        <v>0.82304403632631429</v>
      </c>
      <c r="V517" s="6">
        <f t="shared" si="145"/>
        <v>0.75800131243136604</v>
      </c>
      <c r="W517" s="6">
        <f t="shared" si="146"/>
        <v>1.1821034356508451</v>
      </c>
      <c r="X517" s="6">
        <f t="shared" si="147"/>
        <v>1.175938734106325</v>
      </c>
      <c r="Y517" s="6">
        <f t="shared" si="148"/>
        <v>1.0549243379414224</v>
      </c>
      <c r="Z517" s="6">
        <f t="shared" si="149"/>
        <v>0.52119136026560831</v>
      </c>
      <c r="AA517" s="6">
        <f t="shared" si="150"/>
        <v>1.1641431157114077</v>
      </c>
      <c r="AB517" s="6">
        <f t="shared" si="151"/>
        <v>1.0408103163839157</v>
      </c>
      <c r="AC517" s="6">
        <f t="shared" si="152"/>
        <v>1.0503341468642018</v>
      </c>
    </row>
    <row r="518" spans="1:29" x14ac:dyDescent="0.25">
      <c r="A518" s="3">
        <f t="shared" si="153"/>
        <v>42884</v>
      </c>
      <c r="B518" s="9">
        <f t="shared" si="129"/>
        <v>59.48318446454617</v>
      </c>
      <c r="C518" s="9">
        <f t="shared" si="127"/>
        <v>33.89151077623427</v>
      </c>
      <c r="D518" s="9">
        <f t="shared" si="128"/>
        <v>7804.4193606701028</v>
      </c>
      <c r="E518" s="9">
        <f t="shared" si="139"/>
        <v>213144.29904479586</v>
      </c>
      <c r="F518" s="9">
        <f t="shared" si="130"/>
        <v>1.4975517494975019</v>
      </c>
      <c r="G518" s="9">
        <f t="shared" si="131"/>
        <v>0.30455320247054485</v>
      </c>
      <c r="H518" s="9">
        <f t="shared" si="132"/>
        <v>15311.56275213146</v>
      </c>
      <c r="I518" s="9">
        <f t="shared" si="133"/>
        <v>1361.9589569995499</v>
      </c>
      <c r="J518" s="9">
        <f t="shared" si="134"/>
        <v>311.22928816494402</v>
      </c>
      <c r="K518" s="9">
        <f t="shared" si="135"/>
        <v>5.427408381734146E-6</v>
      </c>
      <c r="L518" s="9">
        <f t="shared" si="136"/>
        <v>13818.338924502104</v>
      </c>
      <c r="M518" s="9">
        <f t="shared" si="137"/>
        <v>820.9811784783908</v>
      </c>
      <c r="N518" s="9">
        <f t="shared" si="138"/>
        <v>227.28857705174573</v>
      </c>
      <c r="Q518" s="6">
        <f t="shared" si="140"/>
        <v>0.92515150362901777</v>
      </c>
      <c r="R518" s="6">
        <f t="shared" si="141"/>
        <v>0.94831705337194161</v>
      </c>
      <c r="S518" s="6">
        <f t="shared" si="142"/>
        <v>1.0754038249267155</v>
      </c>
      <c r="T518" s="6">
        <f t="shared" si="143"/>
        <v>1.3140812040810954</v>
      </c>
      <c r="U518" s="6">
        <f t="shared" si="144"/>
        <v>0.82304403633279988</v>
      </c>
      <c r="V518" s="6">
        <f t="shared" si="145"/>
        <v>0.75800131243159408</v>
      </c>
      <c r="W518" s="6">
        <f t="shared" si="146"/>
        <v>1.182103435643153</v>
      </c>
      <c r="X518" s="6">
        <f t="shared" si="147"/>
        <v>1.1759387341132046</v>
      </c>
      <c r="Y518" s="6">
        <f t="shared" si="148"/>
        <v>1.0549243379398416</v>
      </c>
      <c r="Z518" s="6">
        <f t="shared" si="149"/>
        <v>0.5211913602754723</v>
      </c>
      <c r="AA518" s="6">
        <f t="shared" si="150"/>
        <v>1.1641431157089419</v>
      </c>
      <c r="AB518" s="6">
        <f t="shared" si="151"/>
        <v>1.0398735578257166</v>
      </c>
      <c r="AC518" s="6">
        <f t="shared" si="152"/>
        <v>1.050334146868489</v>
      </c>
    </row>
    <row r="519" spans="1:29" x14ac:dyDescent="0.25">
      <c r="A519" s="3">
        <f t="shared" si="153"/>
        <v>42885</v>
      </c>
      <c r="B519" s="9">
        <f t="shared" si="129"/>
        <v>71.573023864195747</v>
      </c>
      <c r="C519" s="9">
        <f t="shared" ref="C519:C520" si="154">SUM(R505:R518)/14*C512</f>
        <v>34.327059174171154</v>
      </c>
      <c r="D519" s="9">
        <f t="shared" ref="D519:D520" si="155">SUM(S505:S518)/14*D512</f>
        <v>9755.1114355457285</v>
      </c>
      <c r="E519" s="9">
        <f t="shared" si="139"/>
        <v>236929.02250475041</v>
      </c>
      <c r="F519" s="9">
        <f t="shared" si="130"/>
        <v>4.0909118546886356</v>
      </c>
      <c r="G519" s="9">
        <f t="shared" si="131"/>
        <v>0.32739870220094203</v>
      </c>
      <c r="H519" s="9">
        <f t="shared" si="132"/>
        <v>9792.1989953992288</v>
      </c>
      <c r="I519" s="9">
        <f t="shared" si="133"/>
        <v>1198.0235864232716</v>
      </c>
      <c r="J519" s="9">
        <f t="shared" si="134"/>
        <v>285.95270097564492</v>
      </c>
      <c r="K519" s="9">
        <f t="shared" si="135"/>
        <v>1.2945594237818351E-6</v>
      </c>
      <c r="L519" s="9">
        <f t="shared" si="136"/>
        <v>18143.45216970826</v>
      </c>
      <c r="M519" s="9">
        <f t="shared" si="137"/>
        <v>0</v>
      </c>
      <c r="N519" s="9">
        <f t="shared" si="138"/>
        <v>322.09266521130291</v>
      </c>
      <c r="Q519" s="6">
        <f t="shared" si="140"/>
        <v>0.92515150363377163</v>
      </c>
      <c r="R519" s="6">
        <f t="shared" si="141"/>
        <v>0.94831705337785566</v>
      </c>
      <c r="S519" s="6">
        <f t="shared" si="142"/>
        <v>1.0754038249264368</v>
      </c>
      <c r="T519" s="6">
        <f t="shared" si="143"/>
        <v>1.3140812040800041</v>
      </c>
      <c r="U519" s="6">
        <f t="shared" si="144"/>
        <v>0.82304403633812784</v>
      </c>
      <c r="V519" s="6">
        <f t="shared" si="145"/>
        <v>0.75800131243172897</v>
      </c>
      <c r="W519" s="6">
        <f t="shared" si="146"/>
        <v>1.1821034356371565</v>
      </c>
      <c r="X519" s="6">
        <f t="shared" si="147"/>
        <v>1.1759387341198806</v>
      </c>
      <c r="Y519" s="6">
        <f t="shared" si="148"/>
        <v>1.0549243379384339</v>
      </c>
      <c r="Z519" s="6">
        <f t="shared" si="149"/>
        <v>0.52119136028307067</v>
      </c>
      <c r="AA519" s="6">
        <f t="shared" si="150"/>
        <v>1.1641431157080355</v>
      </c>
      <c r="AB519" s="6">
        <f t="shared" si="151"/>
        <v>1</v>
      </c>
      <c r="AC519" s="6">
        <f t="shared" si="152"/>
        <v>1.0503341468712217</v>
      </c>
    </row>
    <row r="520" spans="1:29" x14ac:dyDescent="0.25">
      <c r="A520" s="3">
        <f t="shared" si="153"/>
        <v>42886</v>
      </c>
      <c r="B520" s="9">
        <f t="shared" ref="B520" si="156">SUM(Q506:Q519)/14*B513</f>
        <v>135.33070472277021</v>
      </c>
      <c r="C520" s="9">
        <f t="shared" si="154"/>
        <v>114.61554178683353</v>
      </c>
      <c r="D520" s="9">
        <f t="shared" si="155"/>
        <v>17186.448020062151</v>
      </c>
      <c r="E520" s="9">
        <f t="shared" si="139"/>
        <v>553169.38623095199</v>
      </c>
      <c r="F520" s="9">
        <f t="shared" si="130"/>
        <v>4.3862389777307573</v>
      </c>
      <c r="G520" s="9">
        <f t="shared" si="131"/>
        <v>0.28941872397182294</v>
      </c>
      <c r="H520" s="9">
        <f t="shared" si="132"/>
        <v>25796.374841797027</v>
      </c>
      <c r="I520" s="9">
        <f t="shared" si="133"/>
        <v>4255.6725482344982</v>
      </c>
      <c r="J520" s="9">
        <f t="shared" si="134"/>
        <v>347.83249481198573</v>
      </c>
      <c r="K520" s="9">
        <f t="shared" si="135"/>
        <v>7.805348748073181E-6</v>
      </c>
      <c r="L520" s="9">
        <f t="shared" si="136"/>
        <v>34290.176087253625</v>
      </c>
      <c r="M520" s="9">
        <f t="shared" si="137"/>
        <v>2476.2280116892503</v>
      </c>
      <c r="N520" s="9">
        <f t="shared" si="138"/>
        <v>369.38069605610985</v>
      </c>
      <c r="Q520" s="6">
        <f t="shared" si="140"/>
        <v>0.92515150363733656</v>
      </c>
      <c r="R520" s="6">
        <f t="shared" si="141"/>
        <v>0.94831705338039518</v>
      </c>
      <c r="S520" s="6">
        <f t="shared" si="142"/>
        <v>1.0754038249258213</v>
      </c>
      <c r="T520" s="6">
        <f t="shared" si="143"/>
        <v>1.3140812040784446</v>
      </c>
      <c r="U520" s="6">
        <f t="shared" si="144"/>
        <v>0.8230440363413023</v>
      </c>
      <c r="V520" s="6">
        <f t="shared" si="145"/>
        <v>0.75800131243176072</v>
      </c>
      <c r="W520" s="6">
        <f t="shared" si="146"/>
        <v>1.1821034356338769</v>
      </c>
      <c r="X520" s="6">
        <f t="shared" si="147"/>
        <v>1.1759387341247847</v>
      </c>
      <c r="Y520" s="6">
        <f t="shared" si="148"/>
        <v>1.0549243379374986</v>
      </c>
      <c r="Z520" s="6">
        <f t="shared" si="149"/>
        <v>0.52119136028712976</v>
      </c>
      <c r="AA520" s="6">
        <f t="shared" si="150"/>
        <v>1.1641431157085189</v>
      </c>
      <c r="AB520" s="6">
        <f t="shared" si="151"/>
        <v>1.0389583015906581</v>
      </c>
      <c r="AC520" s="6">
        <f t="shared" si="152"/>
        <v>1.0503341468721288</v>
      </c>
    </row>
  </sheetData>
  <conditionalFormatting sqref="A2:AC378 A379:C386 O379:P390 B387:C390">
    <cfRule type="expression" dxfId="51" priority="6">
      <formula>$A2=TODAY()</formula>
    </cfRule>
  </conditionalFormatting>
  <conditionalFormatting sqref="B2:N350">
    <cfRule type="expression" dxfId="50" priority="5">
      <formula>B2=MAX(B$2:B$350)</formula>
    </cfRule>
  </conditionalFormatting>
  <conditionalFormatting sqref="D379:N409">
    <cfRule type="expression" dxfId="49" priority="4">
      <formula>$A379=TODAY()</formula>
    </cfRule>
  </conditionalFormatting>
  <conditionalFormatting sqref="Q379:AC384">
    <cfRule type="expression" dxfId="48" priority="3">
      <formula>$A379=TODAY()</formula>
    </cfRule>
  </conditionalFormatting>
  <conditionalFormatting sqref="A387:A520">
    <cfRule type="expression" dxfId="47" priority="2">
      <formula>$A387=TODAY()</formula>
    </cfRule>
  </conditionalFormatting>
  <conditionalFormatting sqref="Q385:AC520">
    <cfRule type="expression" dxfId="46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26" activePane="bottomLeft" state="frozen"/>
      <selection pane="bottomLeft" activeCell="A45" sqref="A45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220.71428571428572</v>
      </c>
      <c r="C2" s="18">
        <f>('infectd KW'!C2)/7</f>
        <v>262</v>
      </c>
      <c r="D2" s="18">
        <f>('infectd KW'!D2)/7</f>
        <v>5.7142857142857144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3.1428571428571428</v>
      </c>
      <c r="I2" s="18">
        <f>('infectd KW'!I2)/7</f>
        <v>1.2857142857142858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0.14285714285714285</v>
      </c>
      <c r="N2" s="18">
        <f>('infectd KW'!N2)/7</f>
        <v>2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811.14285714285711</v>
      </c>
      <c r="C3" s="18">
        <f>('infectd KW'!C3)/7</f>
        <v>1357.4285714285713</v>
      </c>
      <c r="D3" s="18">
        <f>('infectd KW'!D3)/7</f>
        <v>66.571428571428569</v>
      </c>
      <c r="E3" s="18">
        <f>('infectd KW'!E3)/7</f>
        <v>130</v>
      </c>
      <c r="F3" s="18">
        <f>('infectd KW'!F3)/7</f>
        <v>154.14285714285714</v>
      </c>
      <c r="G3" s="18">
        <f>('infectd KW'!G3)/7</f>
        <v>798.28571428571433</v>
      </c>
      <c r="H3" s="18">
        <f>('infectd KW'!H3)/7</f>
        <v>31.285714285714285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3.2857142857142856</v>
      </c>
      <c r="M3" s="18">
        <f>('infectd KW'!M3)/7</f>
        <v>2.8571428571428572</v>
      </c>
      <c r="N3" s="18">
        <f>('infectd KW'!N3)/7</f>
        <v>6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2483.1428571428573</v>
      </c>
      <c r="C4" s="18">
        <f>('infectd KW'!C4)/7</f>
        <v>5992.8571428571431</v>
      </c>
      <c r="D4" s="18">
        <f>('infectd KW'!D4)/7</f>
        <v>469.57142857142856</v>
      </c>
      <c r="E4" s="18">
        <f>('infectd KW'!E4)/7</f>
        <v>681.85714285714289</v>
      </c>
      <c r="F4" s="18">
        <f>('infectd KW'!F4)/7</f>
        <v>602</v>
      </c>
      <c r="G4" s="18">
        <f>('infectd KW'!G4)/7</f>
        <v>1053.1428571428571</v>
      </c>
      <c r="H4" s="18">
        <f>('infectd KW'!H4)/7</f>
        <v>144.14285714285714</v>
      </c>
      <c r="I4" s="18">
        <f>('infectd KW'!I4)/7</f>
        <v>124.28571428571429</v>
      </c>
      <c r="J4" s="18">
        <f>('infectd KW'!J4)/7</f>
        <v>98</v>
      </c>
      <c r="K4" s="18">
        <f>('infectd KW'!K4)/7</f>
        <v>119.71428571428571</v>
      </c>
      <c r="L4" s="18">
        <f>('infectd KW'!L4)/7</f>
        <v>25</v>
      </c>
      <c r="M4" s="18">
        <f>('infectd KW'!M4)/7</f>
        <v>21.285714285714285</v>
      </c>
      <c r="N4" s="18">
        <f>('infectd KW'!N4)/7</f>
        <v>39.285714285714285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4913.7142857142853</v>
      </c>
      <c r="C5" s="18">
        <f>('infectd KW'!C5)/7</f>
        <v>8680.8571428571431</v>
      </c>
      <c r="D5" s="18">
        <f>('infectd KW'!D5)/7</f>
        <v>4543.7142857142853</v>
      </c>
      <c r="E5" s="18">
        <f>('infectd KW'!E5)/7</f>
        <v>2722.8571428571427</v>
      </c>
      <c r="F5" s="18">
        <f>('infectd KW'!F5)/7</f>
        <v>1513.5714285714287</v>
      </c>
      <c r="G5" s="18">
        <f>('infectd KW'!G5)/7</f>
        <v>1100</v>
      </c>
      <c r="H5" s="18">
        <f>('infectd KW'!H5)/7</f>
        <v>555.71428571428567</v>
      </c>
      <c r="I5" s="18">
        <f>('infectd KW'!I5)/7</f>
        <v>438.42857142857144</v>
      </c>
      <c r="J5" s="18">
        <f>('infectd KW'!J5)/7</f>
        <v>359.28571428571428</v>
      </c>
      <c r="K5" s="18">
        <f>('infectd KW'!K5)/7</f>
        <v>132</v>
      </c>
      <c r="L5" s="18">
        <f>('infectd KW'!L5)/7</f>
        <v>192.28571428571428</v>
      </c>
      <c r="M5" s="18">
        <f>('infectd KW'!M5)/7</f>
        <v>105.14285714285714</v>
      </c>
      <c r="N5" s="18">
        <f>('infectd KW'!N5)/7</f>
        <v>161.28571428571428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5502.5714285714284</v>
      </c>
      <c r="C6" s="18">
        <f>('infectd KW'!C6)/7</f>
        <v>6333.7142857142853</v>
      </c>
      <c r="D6" s="18">
        <f>('infectd KW'!D6)/7</f>
        <v>16092.714285714286</v>
      </c>
      <c r="E6" s="18">
        <f>('infectd KW'!E6)/7</f>
        <v>5366</v>
      </c>
      <c r="F6" s="18">
        <f>('infectd KW'!F6)/7</f>
        <v>3450.8571428571427</v>
      </c>
      <c r="G6" s="18">
        <f>('infectd KW'!G6)/7</f>
        <v>2381.5714285714284</v>
      </c>
      <c r="H6" s="18">
        <f>('infectd KW'!H6)/7</f>
        <v>1791.4285714285713</v>
      </c>
      <c r="I6" s="18">
        <f>('infectd KW'!I6)/7</f>
        <v>951.71428571428567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692.85714285714289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4466</v>
      </c>
      <c r="C7" s="18">
        <f>('infectd KW'!C7)/7</f>
        <v>4402.2857142857147</v>
      </c>
      <c r="D7" s="18">
        <f>('infectd KW'!D7)/7</f>
        <v>28793.714285714286</v>
      </c>
      <c r="E7" s="18">
        <f>('infectd KW'!E7)/7</f>
        <v>5384</v>
      </c>
      <c r="F7" s="18">
        <f>('infectd KW'!F7)/7</f>
        <v>4329.1428571428569</v>
      </c>
      <c r="G7" s="18">
        <f>('infectd KW'!G7)/7</f>
        <v>2845.2857142857142</v>
      </c>
      <c r="H7" s="18">
        <f>('infectd KW'!H7)/7</f>
        <v>3660.7142857142858</v>
      </c>
      <c r="I7" s="18">
        <f>('infectd KW'!I7)/7</f>
        <v>997.85714285714289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999.71428571428567</v>
      </c>
      <c r="M7" s="18">
        <f>('infectd KW'!M7)/7</f>
        <v>339.85714285714283</v>
      </c>
      <c r="N7" s="18">
        <f>('infectd KW'!N7)/7</f>
        <v>1313.1428571428571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3111.2857142857142</v>
      </c>
      <c r="D8" s="18">
        <f>('infectd KW'!D8)/7</f>
        <v>32162.142857142859</v>
      </c>
      <c r="E8" s="18">
        <f>('infectd KW'!E8)/7</f>
        <v>3961.5714285714284</v>
      </c>
      <c r="F8" s="18">
        <f>('infectd KW'!F8)/7</f>
        <v>3560.7142857142858</v>
      </c>
      <c r="G8" s="18">
        <f>('infectd KW'!G8)/7</f>
        <v>1922.8571428571429</v>
      </c>
      <c r="H8" s="18">
        <f>('infectd KW'!H8)/7</f>
        <v>4719.7142857142853</v>
      </c>
      <c r="I8" s="18">
        <f>('infectd KW'!I8)/7</f>
        <v>1105.1428571428571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1562.5714285714287</v>
      </c>
      <c r="M8" s="18">
        <f>('infectd KW'!M8)/7</f>
        <v>664.85714285714289</v>
      </c>
      <c r="N8" s="18">
        <f>('infectd KW'!N8)/7</f>
        <v>1267.2857142857142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3230.2857142857142</v>
      </c>
      <c r="C9" s="18">
        <f>('infectd KW'!C9)/7</f>
        <v>1978</v>
      </c>
      <c r="D9" s="18">
        <f>('infectd KW'!D9)/7</f>
        <v>29542.428571428572</v>
      </c>
      <c r="E9" s="18">
        <f>('infectd KW'!E9)/7</f>
        <v>2555.4285714285716</v>
      </c>
      <c r="F9" s="18">
        <f>('infectd KW'!F9)/7</f>
        <v>2457.5714285714284</v>
      </c>
      <c r="G9" s="18">
        <f>('infectd KW'!G9)/7</f>
        <v>1503.5714285714287</v>
      </c>
      <c r="H9" s="18">
        <f>('infectd KW'!H9)/7</f>
        <v>4631.8571428571431</v>
      </c>
      <c r="I9" s="18">
        <f>('infectd KW'!I9)/7</f>
        <v>1009.7142857142857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1524.7142857142858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2670.8571428571427</v>
      </c>
      <c r="C10" s="37">
        <f>('infectd KW'!C10)/7</f>
        <v>1129.2857142857142</v>
      </c>
      <c r="D10" s="37">
        <f>('infectd KW'!D10)/7</f>
        <v>30918</v>
      </c>
      <c r="E10" s="37">
        <f>('infectd KW'!E10)/7</f>
        <v>1718.2857142857142</v>
      </c>
      <c r="F10" s="37">
        <f>('infectd KW'!F10)/7</f>
        <v>1709.8571428571429</v>
      </c>
      <c r="G10" s="37">
        <f>('infectd KW'!G10)/7</f>
        <v>1181.4285714285713</v>
      </c>
      <c r="H10" s="37">
        <f>('infectd KW'!H10)/7</f>
        <v>4241.5714285714284</v>
      </c>
      <c r="I10" s="37">
        <f>('infectd KW'!I10)/7</f>
        <v>741.42857142857144</v>
      </c>
      <c r="J10" s="37">
        <f>('infectd KW'!J10)/7</f>
        <v>1091.1428571428571</v>
      </c>
      <c r="K10" s="37">
        <f>('infectd KW'!K10)/7</f>
        <v>600.14285714285711</v>
      </c>
      <c r="L10" s="37">
        <f>('infectd KW'!L10)/7</f>
        <v>3457.8571428571427</v>
      </c>
      <c r="M10" s="37">
        <f>('infectd KW'!M10)/7</f>
        <v>573</v>
      </c>
      <c r="N10" s="37">
        <f>('infectd KW'!N10)/7</f>
        <v>1691.2857142857142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1863.2857142857142</v>
      </c>
      <c r="C11" s="18">
        <f>('infectd KW'!C11)/7</f>
        <v>700.57142857142856</v>
      </c>
      <c r="D11" s="18">
        <f>('infectd KW'!D11)/7</f>
        <v>28871.714285714286</v>
      </c>
      <c r="E11" s="18">
        <f>('infectd KW'!E11)/7</f>
        <v>1127.7142857142858</v>
      </c>
      <c r="F11" s="18">
        <f>('infectd KW'!F11)/7</f>
        <v>958.85714285714289</v>
      </c>
      <c r="G11" s="18">
        <f>('infectd KW'!G11)/7</f>
        <v>991.85714285714289</v>
      </c>
      <c r="H11" s="18">
        <f>('infectd KW'!H11)/7</f>
        <v>4369.1428571428569</v>
      </c>
      <c r="I11" s="18">
        <f>('infectd KW'!I11)/7</f>
        <v>389.42857142857144</v>
      </c>
      <c r="J11" s="18">
        <f>('infectd KW'!J11)/7</f>
        <v>538.85714285714289</v>
      </c>
      <c r="K11" s="18">
        <f>('infectd KW'!K11)/7</f>
        <v>547.42857142857144</v>
      </c>
      <c r="L11" s="18">
        <f>('infectd KW'!L11)/7</f>
        <v>5469.7142857142853</v>
      </c>
      <c r="M11" s="18">
        <f>('infectd KW'!M11)/7</f>
        <v>320.57142857142856</v>
      </c>
      <c r="N11" s="18">
        <f>('infectd KW'!N11)/7</f>
        <v>1797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1193.8571428571429</v>
      </c>
      <c r="C12" s="18">
        <f>('infectd KW'!C12)/7</f>
        <v>319</v>
      </c>
      <c r="D12" s="18">
        <f>('infectd KW'!D12)/7</f>
        <v>26017.142857142859</v>
      </c>
      <c r="E12" s="18">
        <f>('infectd KW'!E12)/7</f>
        <v>887.85714285714289</v>
      </c>
      <c r="F12" s="18">
        <f>('infectd KW'!F12)/7</f>
        <v>1110.8571428571429</v>
      </c>
      <c r="G12" s="18">
        <f>('infectd KW'!G12)/7</f>
        <v>1454.1428571428571</v>
      </c>
      <c r="H12" s="18">
        <f>('infectd KW'!H12)/7</f>
        <v>4217</v>
      </c>
      <c r="I12" s="18">
        <f>('infectd KW'!I12)/7</f>
        <v>293.71428571428572</v>
      </c>
      <c r="J12" s="18">
        <f>('infectd KW'!J12)/7</f>
        <v>453.57142857142856</v>
      </c>
      <c r="K12" s="18">
        <f>('infectd KW'!K12)/7</f>
        <v>593.14285714285711</v>
      </c>
      <c r="L12" s="18">
        <f>('infectd KW'!L12)/7</f>
        <v>8793.1428571428569</v>
      </c>
      <c r="M12" s="18">
        <f>('infectd KW'!M12)/7</f>
        <v>212.85714285714286</v>
      </c>
      <c r="N12" s="18">
        <f>('infectd KW'!N12)/7</f>
        <v>1339.1428571428571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909.71428571428567</v>
      </c>
      <c r="C13" s="18">
        <f>('infectd KW'!C13)/7</f>
        <v>462.42857142857144</v>
      </c>
      <c r="D13" s="18">
        <f>('infectd KW'!D13)/7</f>
        <v>23546.285714285714</v>
      </c>
      <c r="E13" s="18">
        <f>('infectd KW'!E13)/7</f>
        <v>681.71428571428567</v>
      </c>
      <c r="F13" s="18">
        <f>('infectd KW'!F13)/7</f>
        <v>478.28571428571428</v>
      </c>
      <c r="G13" s="18">
        <f>('infectd KW'!G13)/7</f>
        <v>1799.2857142857142</v>
      </c>
      <c r="H13" s="18">
        <f>('infectd KW'!H13)/7</f>
        <v>3172.4285714285716</v>
      </c>
      <c r="I13" s="18">
        <f>('infectd KW'!I13)/7</f>
        <v>195.42857142857142</v>
      </c>
      <c r="J13" s="18">
        <f>('infectd KW'!J13)/7</f>
        <v>314.14285714285717</v>
      </c>
      <c r="K13" s="18">
        <f>('infectd KW'!K13)/7</f>
        <v>552.71428571428567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1164.8571428571429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632.42857142857144</v>
      </c>
      <c r="C14" s="18">
        <f>('infectd KW'!C14)/7</f>
        <v>446.57142857142856</v>
      </c>
      <c r="D14" s="18">
        <f>('infectd KW'!D14)/7</f>
        <v>23220.142857142859</v>
      </c>
      <c r="E14" s="18">
        <f>('infectd KW'!E14)/7</f>
        <v>525.28571428571433</v>
      </c>
      <c r="F14" s="18">
        <f>('infectd KW'!F14)/7</f>
        <v>358.57142857142856</v>
      </c>
      <c r="G14" s="18">
        <f>('infectd KW'!G14)/7</f>
        <v>2214.7142857142858</v>
      </c>
      <c r="H14" s="18">
        <f>('infectd KW'!H14)/7</f>
        <v>2317.1428571428573</v>
      </c>
      <c r="I14" s="18">
        <f>('infectd KW'!I14)/7</f>
        <v>177.28571428571428</v>
      </c>
      <c r="J14" s="18">
        <f>('infectd KW'!J14)/7</f>
        <v>258.85714285714283</v>
      </c>
      <c r="K14" s="18">
        <f>('infectd KW'!K14)/7</f>
        <v>522.85714285714289</v>
      </c>
      <c r="L14" s="18">
        <f>('infectd KW'!L14)/7</f>
        <v>17505.428571428572</v>
      </c>
      <c r="M14" s="18">
        <f>('infectd KW'!M14)/7</f>
        <v>75.285714285714292</v>
      </c>
      <c r="N14" s="18">
        <f>('infectd KW'!N14)/7</f>
        <v>1099.5714285714287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449.14285714285717</v>
      </c>
      <c r="C15" s="18">
        <f>('infectd KW'!C15)/7</f>
        <v>419.85714285714283</v>
      </c>
      <c r="D15" s="18">
        <f>('infectd KW'!D15)/7</f>
        <v>21993.285714285714</v>
      </c>
      <c r="E15" s="18">
        <f>('infectd KW'!E15)/7</f>
        <v>452.28571428571428</v>
      </c>
      <c r="F15" s="18">
        <f>('infectd KW'!F15)/7</f>
        <v>976</v>
      </c>
      <c r="G15" s="18">
        <f>('infectd KW'!G15)/7</f>
        <v>2252.1428571428573</v>
      </c>
      <c r="H15" s="18">
        <f>('infectd KW'!H15)/7</f>
        <v>1703.5714285714287</v>
      </c>
      <c r="I15" s="18">
        <f>('infectd KW'!I15)/7</f>
        <v>172.28571428571428</v>
      </c>
      <c r="J15" s="18">
        <f>('infectd KW'!J15)/7</f>
        <v>184.14285714285714</v>
      </c>
      <c r="K15" s="18">
        <f>('infectd KW'!K15)/7</f>
        <v>611.57142857142856</v>
      </c>
      <c r="L15" s="18">
        <f>('infectd KW'!L15)/7</f>
        <v>21604.428571428572</v>
      </c>
      <c r="M15" s="18">
        <f>('infectd KW'!M15)/7</f>
        <v>50.142857142857146</v>
      </c>
      <c r="N15" s="18">
        <f>('infectd KW'!N15)/7</f>
        <v>892.57142857142856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286.28571428571428</v>
      </c>
      <c r="C16" s="18">
        <f>('infectd KW'!C16)/7</f>
        <v>347.14285714285717</v>
      </c>
      <c r="D16" s="18">
        <f>('infectd KW'!D16)/7</f>
        <v>21982.285714285714</v>
      </c>
      <c r="E16" s="18">
        <f>('infectd KW'!E16)/7</f>
        <v>339.28571428571428</v>
      </c>
      <c r="F16" s="18">
        <f>('infectd KW'!F16)/7</f>
        <v>317.71428571428572</v>
      </c>
      <c r="G16" s="18">
        <f>('infectd KW'!G16)/7</f>
        <v>2903.2857142857142</v>
      </c>
      <c r="H16" s="18">
        <f>('infectd KW'!H16)/7</f>
        <v>1479.4285714285713</v>
      </c>
      <c r="I16" s="18">
        <f>('infectd KW'!I16)/7</f>
        <v>161.71428571428572</v>
      </c>
      <c r="J16" s="18">
        <f>('infectd KW'!J16)/7</f>
        <v>120.71428571428571</v>
      </c>
      <c r="K16" s="18">
        <f>('infectd KW'!K16)/7</f>
        <v>860.14285714285711</v>
      </c>
      <c r="L16" s="18">
        <f>('infectd KW'!L16)/7</f>
        <v>25301.857142857141</v>
      </c>
      <c r="M16" s="18">
        <f>('infectd KW'!M16)/7</f>
        <v>30.142857142857142</v>
      </c>
      <c r="N16" s="18">
        <f>('infectd KW'!N16)/7</f>
        <v>678.85714285714289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284.57142857142856</v>
      </c>
      <c r="C17" s="18">
        <f>('infectd KW'!C17)/7</f>
        <v>280.14285714285717</v>
      </c>
      <c r="D17" s="18">
        <f>('infectd KW'!D17)/7</f>
        <v>22497.428571428572</v>
      </c>
      <c r="E17" s="18">
        <f>('infectd KW'!E17)/7</f>
        <v>257.42857142857144</v>
      </c>
      <c r="F17" s="18">
        <f>('infectd KW'!F17)/7</f>
        <v>463.28571428571428</v>
      </c>
      <c r="G17" s="18">
        <f>('infectd KW'!G17)/7</f>
        <v>2234</v>
      </c>
      <c r="H17" s="18">
        <f>('infectd KW'!H17)/7</f>
        <v>1255</v>
      </c>
      <c r="I17" s="18">
        <f>('infectd KW'!I17)/7</f>
        <v>172.71428571428572</v>
      </c>
      <c r="J17" s="18">
        <f>('infectd KW'!J17)/7</f>
        <v>114.71428571428571</v>
      </c>
      <c r="K17" s="18">
        <f>('infectd KW'!K17)/7</f>
        <v>1017.5714285714286</v>
      </c>
      <c r="L17" s="18">
        <f>('infectd KW'!L17)/7</f>
        <v>25131.428571428572</v>
      </c>
      <c r="M17" s="18">
        <f>('infectd KW'!M17)/7</f>
        <v>14.571428571428571</v>
      </c>
      <c r="N17" s="18">
        <f>('infectd KW'!N17)/7</f>
        <v>441.14285714285717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273</v>
      </c>
      <c r="C18" s="18">
        <f>('infectd KW'!C18)/7</f>
        <v>277.14285714285717</v>
      </c>
      <c r="D18" s="18">
        <f>('infectd KW'!D18)/7</f>
        <v>28128.285714285714</v>
      </c>
      <c r="E18" s="18">
        <f>('infectd KW'!E18)/7</f>
        <v>557.71428571428567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1092.4285714285713</v>
      </c>
      <c r="I18" s="18">
        <f>('infectd KW'!I18)/7</f>
        <v>115.71428571428571</v>
      </c>
      <c r="J18" s="18">
        <f>('infectd KW'!J18)/7</f>
        <v>74.428571428571431</v>
      </c>
      <c r="K18" s="18">
        <f>('infectd KW'!K18)/7</f>
        <v>1010.4285714285714</v>
      </c>
      <c r="L18" s="18">
        <f>('infectd KW'!L18)/7</f>
        <v>31301.142857142859</v>
      </c>
      <c r="M18" s="18">
        <f>('infectd KW'!M18)/7</f>
        <v>10.857142857142858</v>
      </c>
      <c r="N18" s="18">
        <f>('infectd KW'!N18)/7</f>
        <v>364.28571428571428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203.42857142857142</v>
      </c>
      <c r="C19" s="18">
        <f>('infectd KW'!C19)/7</f>
        <v>334.28571428571428</v>
      </c>
      <c r="D19" s="18">
        <f>('infectd KW'!D19)/7</f>
        <v>40358.285714285717</v>
      </c>
      <c r="E19" s="18">
        <f>('infectd KW'!E19)/7</f>
        <v>469.85714285714283</v>
      </c>
      <c r="F19" s="18">
        <f>('infectd KW'!F19)/7</f>
        <v>514.71428571428567</v>
      </c>
      <c r="G19" s="18">
        <f>('infectd KW'!G19)/7</f>
        <v>2531</v>
      </c>
      <c r="H19" s="18">
        <f>('infectd KW'!H19)/7</f>
        <v>882.71428571428567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1065.8571428571429</v>
      </c>
      <c r="L19" s="18">
        <f>('infectd KW'!L19)/7</f>
        <v>36894.857142857145</v>
      </c>
      <c r="M19" s="18">
        <f>('infectd KW'!M19)/7</f>
        <v>8.5714285714285712</v>
      </c>
      <c r="N19" s="18">
        <f>('infectd KW'!N19)/7</f>
        <v>273.28571428571428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456</v>
      </c>
      <c r="D20" s="18">
        <f>('infectd KW'!D20)/7</f>
        <v>52031.428571428572</v>
      </c>
      <c r="E20" s="18">
        <f>('infectd KW'!E20)/7</f>
        <v>384.85714285714283</v>
      </c>
      <c r="F20" s="18">
        <f>('infectd KW'!F20)/7</f>
        <v>597</v>
      </c>
      <c r="G20" s="18">
        <f>('infectd KW'!G20)/7</f>
        <v>2538.4285714285716</v>
      </c>
      <c r="H20" s="18">
        <f>('infectd KW'!H20)/7</f>
        <v>622.14285714285711</v>
      </c>
      <c r="I20" s="18">
        <f>('infectd KW'!I20)/7</f>
        <v>67.714285714285708</v>
      </c>
      <c r="J20" s="18">
        <f>('infectd KW'!J20)/7</f>
        <v>87.714285714285708</v>
      </c>
      <c r="K20" s="18">
        <f>('infectd KW'!K20)/7</f>
        <v>610.57142857142856</v>
      </c>
      <c r="L20" s="18">
        <f>('infectd KW'!L20)/7</f>
        <v>37047.285714285717</v>
      </c>
      <c r="M20" s="18">
        <f>('infectd KW'!M20)/7</f>
        <v>12.571428571428571</v>
      </c>
      <c r="N20" s="18">
        <f>('infectd KW'!N20)/7</f>
        <v>326.57142857142856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887</v>
      </c>
      <c r="D21" s="18">
        <f>('infectd KW'!D21)/7</f>
        <v>61810.285714285717</v>
      </c>
      <c r="E21" s="18">
        <f>('infectd KW'!E21)/7</f>
        <v>341.71428571428572</v>
      </c>
      <c r="F21" s="18">
        <f>('infectd KW'!F21)/7</f>
        <v>561.42857142857144</v>
      </c>
      <c r="G21" s="18">
        <f>('infectd KW'!G21)/7</f>
        <v>2409.2857142857142</v>
      </c>
      <c r="H21" s="18">
        <f>('infectd KW'!H21)/7</f>
        <v>599.71428571428567</v>
      </c>
      <c r="I21" s="18">
        <f>('infectd KW'!I21)/7</f>
        <v>57.285714285714285</v>
      </c>
      <c r="J21" s="18">
        <f>('infectd KW'!J21)/7</f>
        <v>99.571428571428569</v>
      </c>
      <c r="K21" s="18">
        <f>('infectd KW'!K21)/7</f>
        <v>311.28571428571428</v>
      </c>
      <c r="L21" s="18">
        <f>('infectd KW'!L21)/7</f>
        <v>37370.142857142855</v>
      </c>
      <c r="M21" s="18">
        <f>('infectd KW'!M21)/7</f>
        <v>15.428571428571429</v>
      </c>
      <c r="N21" s="18">
        <f>('infectd KW'!N21)/7</f>
        <v>293.42857142857144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1690.2857142857142</v>
      </c>
      <c r="D22" s="18">
        <f>('infectd KW'!D22)/7</f>
        <v>70065.28571428571</v>
      </c>
      <c r="E22" s="18">
        <f>('infectd KW'!E22)/7</f>
        <v>413.57142857142856</v>
      </c>
      <c r="F22" s="18">
        <f>('infectd KW'!F22)/7</f>
        <v>616.42857142857144</v>
      </c>
      <c r="G22" s="18">
        <f>('infectd KW'!G22)/7</f>
        <v>2355</v>
      </c>
      <c r="H22" s="18">
        <f>('infectd KW'!H22)/7</f>
        <v>621</v>
      </c>
      <c r="I22" s="18">
        <f>('infectd KW'!I22)/7</f>
        <v>100.42857142857143</v>
      </c>
      <c r="J22" s="18">
        <f>('infectd KW'!J22)/7</f>
        <v>157.14285714285714</v>
      </c>
      <c r="K22" s="18">
        <f>('infectd KW'!K22)/7</f>
        <v>231.71428571428572</v>
      </c>
      <c r="L22" s="18">
        <f>('infectd KW'!L22)/7</f>
        <v>33388.571428571428</v>
      </c>
      <c r="M22" s="18">
        <f>('infectd KW'!M22)/7</f>
        <v>18.857142857142858</v>
      </c>
      <c r="N22" s="18">
        <f>('infectd KW'!N22)/7</f>
        <v>392.57142857142856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240.14285714285714</v>
      </c>
      <c r="C23" s="18">
        <f>('infectd KW'!C23)/7</f>
        <v>2259.1428571428573</v>
      </c>
      <c r="D23" s="18">
        <f>('infectd KW'!D23)/7</f>
        <v>69232.571428571435</v>
      </c>
      <c r="E23" s="18">
        <f>('infectd KW'!E23)/7</f>
        <v>556.57142857142856</v>
      </c>
      <c r="F23" s="18">
        <f>('infectd KW'!F23)/7</f>
        <v>880.14285714285711</v>
      </c>
      <c r="G23" s="18">
        <f>('infectd KW'!G23)/7</f>
        <v>2483.4285714285716</v>
      </c>
      <c r="H23" s="18">
        <f>('infectd KW'!H23)/7</f>
        <v>662</v>
      </c>
      <c r="I23" s="18">
        <f>('infectd KW'!I23)/7</f>
        <v>174.42857142857142</v>
      </c>
      <c r="J23" s="18">
        <f>('infectd KW'!J23)/7</f>
        <v>288.71428571428572</v>
      </c>
      <c r="K23" s="18">
        <f>('infectd KW'!K23)/7</f>
        <v>188</v>
      </c>
      <c r="L23" s="18">
        <f>('infectd KW'!L23)/7</f>
        <v>45715</v>
      </c>
      <c r="M23" s="18">
        <f>('infectd KW'!M23)/7</f>
        <v>17.285714285714285</v>
      </c>
      <c r="N23" s="18">
        <f>('infectd KW'!N23)/7</f>
        <v>510.42857142857144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276.28571428571428</v>
      </c>
      <c r="C24" s="18">
        <f>('infectd KW'!C24)/7</f>
        <v>3211.8571428571427</v>
      </c>
      <c r="D24" s="18">
        <f>('infectd KW'!D24)/7</f>
        <v>64331.142857142855</v>
      </c>
      <c r="E24" s="18">
        <f>('infectd KW'!E24)/7</f>
        <v>674.42857142857144</v>
      </c>
      <c r="F24" s="18">
        <f>('infectd KW'!F24)/7</f>
        <v>1167.7142857142858</v>
      </c>
      <c r="G24" s="18">
        <f>('infectd KW'!G24)/7</f>
        <v>2609.2857142857142</v>
      </c>
      <c r="H24" s="18">
        <f>('infectd KW'!H24)/7</f>
        <v>752.71428571428567</v>
      </c>
      <c r="I24" s="18">
        <f>('infectd KW'!I24)/7</f>
        <v>307.42857142857144</v>
      </c>
      <c r="J24" s="18">
        <f>('infectd KW'!J24)/7</f>
        <v>525</v>
      </c>
      <c r="K24" s="18">
        <f>('infectd KW'!K24)/7</f>
        <v>222.28571428571428</v>
      </c>
      <c r="L24" s="18">
        <f>('infectd KW'!L24)/7</f>
        <v>44825.142857142855</v>
      </c>
      <c r="M24" s="18">
        <f>('infectd KW'!M24)/7</f>
        <v>40.142857142857146</v>
      </c>
      <c r="N24" s="18">
        <f>('infectd KW'!N24)/7</f>
        <v>424.71428571428572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4472.1428571428569</v>
      </c>
      <c r="D25" s="18">
        <f>('infectd KW'!D25)/7</f>
        <v>56170.857142857145</v>
      </c>
      <c r="E25" s="18">
        <f>('infectd KW'!E25)/7</f>
        <v>831.28571428571433</v>
      </c>
      <c r="F25" s="18">
        <f>('infectd KW'!F25)/7</f>
        <v>1607.2857142857142</v>
      </c>
      <c r="G25" s="18">
        <f>('infectd KW'!G25)/7</f>
        <v>2467.8571428571427</v>
      </c>
      <c r="H25" s="18">
        <f>('infectd KW'!H25)/7</f>
        <v>875.71428571428567</v>
      </c>
      <c r="I25" s="18">
        <f>('infectd KW'!I25)/7</f>
        <v>495.14285714285717</v>
      </c>
      <c r="J25" s="18">
        <f>('infectd KW'!J25)/7</f>
        <v>571.28571428571433</v>
      </c>
      <c r="K25" s="18">
        <f>('infectd KW'!K25)/7</f>
        <v>287.71428571428572</v>
      </c>
      <c r="L25" s="18">
        <f>('infectd KW'!L25)/7</f>
        <v>43129.285714285717</v>
      </c>
      <c r="M25" s="18">
        <f>('infectd KW'!M25)/7</f>
        <v>78.571428571428569</v>
      </c>
      <c r="N25" s="18">
        <f>('infectd KW'!N25)/7</f>
        <v>366.71428571428572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6090.2857142857147</v>
      </c>
      <c r="D26" s="18">
        <f>('infectd KW'!D26)/7</f>
        <v>52948.142857142855</v>
      </c>
      <c r="E26" s="18">
        <f>('infectd KW'!E26)/7</f>
        <v>1102.2857142857142</v>
      </c>
      <c r="F26" s="18">
        <f>('infectd KW'!F26)/7</f>
        <v>2363.7142857142858</v>
      </c>
      <c r="G26" s="18">
        <f>('infectd KW'!G26)/7</f>
        <v>2355.8571428571427</v>
      </c>
      <c r="H26" s="18">
        <f>('infectd KW'!H26)/7</f>
        <v>1094.1428571428571</v>
      </c>
      <c r="I26" s="18">
        <f>('infectd KW'!I26)/7</f>
        <v>634</v>
      </c>
      <c r="J26" s="18">
        <f>('infectd KW'!J26)/7</f>
        <v>638.28571428571433</v>
      </c>
      <c r="K26" s="18">
        <f>('infectd KW'!K26)/7</f>
        <v>293.14285714285717</v>
      </c>
      <c r="L26" s="18">
        <f>('infectd KW'!L26)/7</f>
        <v>43516.428571428572</v>
      </c>
      <c r="M26" s="18">
        <f>('infectd KW'!M26)/7</f>
        <v>77.857142857142861</v>
      </c>
      <c r="N26" s="18">
        <f>('infectd KW'!N26)/7</f>
        <v>376.57142857142856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7757.2857142857147</v>
      </c>
      <c r="D27" s="18">
        <f>('infectd KW'!D27)/7</f>
        <v>44017.285714285717</v>
      </c>
      <c r="E27" s="18">
        <f>('infectd KW'!E27)/7</f>
        <v>1356</v>
      </c>
      <c r="F27" s="18">
        <f>('infectd KW'!F27)/7</f>
        <v>3480.4285714285716</v>
      </c>
      <c r="G27" s="18">
        <f>('infectd KW'!G27)/7</f>
        <v>2243.1428571428573</v>
      </c>
      <c r="H27" s="18">
        <f>('infectd KW'!H27)/7</f>
        <v>1039.5714285714287</v>
      </c>
      <c r="I27" s="18">
        <f>('infectd KW'!I27)/7</f>
        <v>507.42857142857144</v>
      </c>
      <c r="J27" s="18">
        <f>('infectd KW'!J27)/7</f>
        <v>514.14285714285711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401.28571428571428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8845.1428571428569</v>
      </c>
      <c r="D28" s="18">
        <f>('infectd KW'!D28)/7</f>
        <v>43366.571428571428</v>
      </c>
      <c r="E28" s="18">
        <f>('infectd KW'!E28)/7</f>
        <v>1258</v>
      </c>
      <c r="F28" s="18">
        <f>('infectd KW'!F28)/7</f>
        <v>5006.2857142857147</v>
      </c>
      <c r="G28" s="18">
        <f>('infectd KW'!G28)/7</f>
        <v>2095</v>
      </c>
      <c r="H28" s="18">
        <f>('infectd KW'!H28)/7</f>
        <v>1243.7142857142858</v>
      </c>
      <c r="I28" s="18">
        <f>('infectd KW'!I28)/7</f>
        <v>512.28571428571433</v>
      </c>
      <c r="J28" s="18">
        <f>('infectd KW'!J28)/7</f>
        <v>447.28571428571428</v>
      </c>
      <c r="K28" s="18">
        <f>('infectd KW'!K28)/7</f>
        <v>171.42857142857142</v>
      </c>
      <c r="L28" s="18">
        <f>('infectd KW'!L28)/7</f>
        <v>36646.857142857145</v>
      </c>
      <c r="M28" s="18">
        <f>('infectd KW'!M28)/7</f>
        <v>112.71428571428571</v>
      </c>
      <c r="N28" s="18">
        <f>('infectd KW'!N28)/7</f>
        <v>434.85714285714283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1351.1428571428571</v>
      </c>
      <c r="C29" s="18">
        <f>('infectd KW'!C29)/7</f>
        <v>9741.4285714285706</v>
      </c>
      <c r="D29" s="18">
        <f>('infectd KW'!D29)/7</f>
        <v>42671</v>
      </c>
      <c r="E29" s="18">
        <f>('infectd KW'!E29)/7</f>
        <v>1204.1428571428571</v>
      </c>
      <c r="F29" s="18">
        <f>('infectd KW'!F29)/7</f>
        <v>6690.5714285714284</v>
      </c>
      <c r="G29" s="18">
        <f>('infectd KW'!G29)/7</f>
        <v>1869.7142857142858</v>
      </c>
      <c r="H29" s="18">
        <f>('infectd KW'!H29)/7</f>
        <v>1812.1428571428571</v>
      </c>
      <c r="I29" s="18">
        <f>('infectd KW'!I29)/7</f>
        <v>663.85714285714289</v>
      </c>
      <c r="J29" s="18">
        <f>('infectd KW'!J29)/7</f>
        <v>460.85714285714283</v>
      </c>
      <c r="K29" s="18">
        <f>('infectd KW'!K29)/7</f>
        <v>190.28571428571428</v>
      </c>
      <c r="L29" s="18">
        <f>('infectd KW'!L29)/7</f>
        <v>39327.857142857145</v>
      </c>
      <c r="M29" s="18">
        <f>('infectd KW'!M29)/7</f>
        <v>130.57142857142858</v>
      </c>
      <c r="N29" s="18">
        <f>('infectd KW'!N29)/7</f>
        <v>565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1439.5714285714287</v>
      </c>
      <c r="C30" s="18">
        <f>('infectd KW'!C30)/7</f>
        <v>10506.571428571429</v>
      </c>
      <c r="D30" s="18">
        <f>('infectd KW'!D30)/7</f>
        <v>35986.285714285717</v>
      </c>
      <c r="E30" s="18">
        <f>('infectd KW'!E30)/7</f>
        <v>1367.7142857142858</v>
      </c>
      <c r="F30" s="18">
        <f>('infectd KW'!F30)/7</f>
        <v>8045.2857142857147</v>
      </c>
      <c r="G30" s="18">
        <f>('infectd KW'!G30)/7</f>
        <v>2195.8571428571427</v>
      </c>
      <c r="H30" s="18">
        <f>('infectd KW'!H30)/7</f>
        <v>3050.2857142857142</v>
      </c>
      <c r="I30" s="18">
        <f>('infectd KW'!I30)/7</f>
        <v>1044.5714285714287</v>
      </c>
      <c r="J30" s="18">
        <f>('infectd KW'!J30)/7</f>
        <v>664.71428571428567</v>
      </c>
      <c r="K30" s="18">
        <f>('infectd KW'!K30)/7</f>
        <v>227.42857142857142</v>
      </c>
      <c r="L30" s="18">
        <f>('infectd KW'!L30)/7</f>
        <v>27549.857142857141</v>
      </c>
      <c r="M30" s="18">
        <f>('infectd KW'!M30)/7</f>
        <v>187.57142857142858</v>
      </c>
      <c r="N30" s="18">
        <f>('infectd KW'!N30)/7</f>
        <v>680.57142857142856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10945.285714285714</v>
      </c>
      <c r="D31" s="18">
        <f>('infectd KW'!D31)/7</f>
        <v>41948.142857142855</v>
      </c>
      <c r="E31" s="18">
        <f>('infectd KW'!E31)/7</f>
        <v>1739.8571428571429</v>
      </c>
      <c r="F31" s="18">
        <f>('infectd KW'!F31)/7</f>
        <v>10238.428571428571</v>
      </c>
      <c r="G31" s="18">
        <f>('infectd KW'!G31)/7</f>
        <v>2873</v>
      </c>
      <c r="H31" s="18">
        <f>('infectd KW'!H31)/7</f>
        <v>3729.1428571428573</v>
      </c>
      <c r="I31" s="18">
        <f>('infectd KW'!I31)/7</f>
        <v>1668.4285714285713</v>
      </c>
      <c r="J31" s="18">
        <f>('infectd KW'!J31)/7</f>
        <v>1181.4285714285713</v>
      </c>
      <c r="K31" s="18">
        <f>('infectd KW'!K31)/7</f>
        <v>297.14285714285717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998.57142857142856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10151.428571428571</v>
      </c>
      <c r="D32" s="18">
        <f>('infectd KW'!D32)/7</f>
        <v>41869.857142857145</v>
      </c>
      <c r="E32" s="18">
        <f>('infectd KW'!E32)/7</f>
        <v>1837.2857142857142</v>
      </c>
      <c r="F32" s="18">
        <f>('infectd KW'!F32)/7</f>
        <v>12258</v>
      </c>
      <c r="G32" s="18">
        <f>('infectd KW'!G32)/7</f>
        <v>3472.5714285714284</v>
      </c>
      <c r="H32" s="18">
        <f>('infectd KW'!H32)/7</f>
        <v>6654.5714285714284</v>
      </c>
      <c r="I32" s="18">
        <f>('infectd KW'!I32)/7</f>
        <v>2549.7142857142858</v>
      </c>
      <c r="J32" s="18">
        <f>('infectd KW'!J32)/7</f>
        <v>1722.1428571428571</v>
      </c>
      <c r="K32" s="18">
        <f>('infectd KW'!K32)/7</f>
        <v>417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1353.7142857142858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9502.2857142857138</v>
      </c>
      <c r="D33" s="18">
        <f>('infectd KW'!D33)/7</f>
        <v>44114</v>
      </c>
      <c r="E33" s="18">
        <f>('infectd KW'!E33)/7</f>
        <v>2176.1428571428573</v>
      </c>
      <c r="F33" s="18">
        <f>('infectd KW'!F33)/7</f>
        <v>11517.285714285714</v>
      </c>
      <c r="G33" s="18">
        <f>('infectd KW'!G33)/7</f>
        <v>3617.7142857142858</v>
      </c>
      <c r="H33" s="18">
        <f>('infectd KW'!H33)/7</f>
        <v>8826.7142857142862</v>
      </c>
      <c r="I33" s="18">
        <f>('infectd KW'!I33)/7</f>
        <v>3466.5714285714284</v>
      </c>
      <c r="J33" s="18">
        <f>('infectd KW'!J33)/7</f>
        <v>2117.1428571428573</v>
      </c>
      <c r="K33" s="18">
        <f>('infectd KW'!K33)/7</f>
        <v>520.28571428571433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1861.5714285714287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11612.857142857143</v>
      </c>
      <c r="D34" s="18">
        <f>('infectd KW'!D34)/7</f>
        <v>50348.714285714283</v>
      </c>
      <c r="E34" s="18">
        <f>('infectd KW'!E34)/7</f>
        <v>3531.4285714285716</v>
      </c>
      <c r="F34" s="18">
        <f>('infectd KW'!F34)/7</f>
        <v>16540.571428571428</v>
      </c>
      <c r="G34" s="18">
        <f>('infectd KW'!G34)/7</f>
        <v>4043.2857142857142</v>
      </c>
      <c r="H34" s="18">
        <f>('infectd KW'!H34)/7</f>
        <v>14391.285714285714</v>
      </c>
      <c r="I34" s="18">
        <f>('infectd KW'!I34)/7</f>
        <v>5537.2857142857147</v>
      </c>
      <c r="J34" s="18">
        <f>('infectd KW'!J34)/7</f>
        <v>4186.8571428571431</v>
      </c>
      <c r="K34" s="18">
        <f>('infectd KW'!K34)/7</f>
        <v>611.14285714285711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2244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</v>
      </c>
      <c r="C35" s="18">
        <f>('infectd KW'!C35)/7</f>
        <v>14393</v>
      </c>
      <c r="D35" s="18">
        <f>('infectd KW'!D35)/7</f>
        <v>58331.857142857145</v>
      </c>
      <c r="E35" s="18">
        <f>('infectd KW'!E35)/7</f>
        <v>5812.8571428571431</v>
      </c>
      <c r="F35" s="18">
        <f>('infectd KW'!F35)/7</f>
        <v>23151.428571428572</v>
      </c>
      <c r="G35" s="18">
        <f>('infectd KW'!G35)/7</f>
        <v>4329.2857142857147</v>
      </c>
      <c r="H35" s="18">
        <f>('infectd KW'!H35)/7</f>
        <v>16956</v>
      </c>
      <c r="I35" s="18">
        <f>('infectd KW'!I35)/7</f>
        <v>7654.4285714285716</v>
      </c>
      <c r="J35" s="18">
        <f>('infectd KW'!J35)/7</f>
        <v>8026.2857142857147</v>
      </c>
      <c r="K35" s="18">
        <f>('infectd KW'!K35)/7</f>
        <v>802.85714285714289</v>
      </c>
      <c r="L35" s="18">
        <f>('infectd KW'!L35)/7</f>
        <v>20052.142857142859</v>
      </c>
      <c r="M35" s="18">
        <f>('infectd KW'!M35)/7</f>
        <v>1062</v>
      </c>
      <c r="N35" s="18">
        <f>('infectd KW'!N35)/7</f>
        <v>2326.2857142857142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15933.857142857143</v>
      </c>
      <c r="C36" s="18">
        <f>('infectd KW'!C36)/7</f>
        <v>19878.428571428572</v>
      </c>
      <c r="D36" s="18">
        <f>('infectd KW'!D36)/7</f>
        <v>69979.428571428565</v>
      </c>
      <c r="E36" s="18">
        <f>('infectd KW'!E36)/7</f>
        <v>10093.714285714286</v>
      </c>
      <c r="F36" s="18">
        <f>('infectd KW'!F36)/7</f>
        <v>34496.142857142855</v>
      </c>
      <c r="G36" s="18">
        <f>('infectd KW'!G36)/7</f>
        <v>5502.2857142857147</v>
      </c>
      <c r="H36" s="18">
        <f>('infectd KW'!H36)/7</f>
        <v>21627.428571428572</v>
      </c>
      <c r="I36" s="18">
        <f>('infectd KW'!I36)/7</f>
        <v>9002.8571428571431</v>
      </c>
      <c r="J36" s="18">
        <f>('infectd KW'!J36)/7</f>
        <v>13184.857142857143</v>
      </c>
      <c r="K36" s="18">
        <f>('infectd KW'!K36)/7</f>
        <v>1308.1428571428571</v>
      </c>
      <c r="L36" s="18">
        <f>('infectd KW'!L36)/7</f>
        <v>22683.428571428572</v>
      </c>
      <c r="M36" s="18">
        <f>('infectd KW'!M36)/7</f>
        <v>1023.7142857142857</v>
      </c>
      <c r="N36" s="18">
        <f>('infectd KW'!N36)/7</f>
        <v>2565.1428571428573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26222.571428571428</v>
      </c>
      <c r="C37" s="36">
        <f>('infectd KW'!C37)/7</f>
        <v>19955.285714285714</v>
      </c>
      <c r="D37" s="36">
        <f>('infectd KW'!D37)/7</f>
        <v>84202.428571428565</v>
      </c>
      <c r="E37" s="36">
        <f>('infectd KW'!E37)/7</f>
        <v>15244.142857142857</v>
      </c>
      <c r="F37" s="36">
        <f>('infectd KW'!F37)/7</f>
        <v>39620.714285714283</v>
      </c>
      <c r="G37" s="36">
        <f>('infectd KW'!G37)/7</f>
        <v>7370.7142857142853</v>
      </c>
      <c r="H37" s="36">
        <f>('infectd KW'!H37)/7</f>
        <v>23016.285714285714</v>
      </c>
      <c r="I37" s="36">
        <f>('infectd KW'!I37)/7</f>
        <v>9801</v>
      </c>
      <c r="J37" s="36">
        <f>('infectd KW'!J37)/7</f>
        <v>17688.571428571428</v>
      </c>
      <c r="K37" s="36">
        <f>('infectd KW'!K37)/7</f>
        <v>2639.4285714285716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32252.428571428572</v>
      </c>
      <c r="C38" s="36">
        <f>('infectd KW'!C38)/7</f>
        <v>17892</v>
      </c>
      <c r="D38" s="36">
        <f>('infectd KW'!D38)/7</f>
        <v>113043.71428571429</v>
      </c>
      <c r="E38" s="36">
        <f>('infectd KW'!E38)/7</f>
        <v>18308.714285714286</v>
      </c>
      <c r="F38" s="36">
        <f>('infectd KW'!F38)/7</f>
        <v>55282</v>
      </c>
      <c r="G38" s="36">
        <f>('infectd KW'!G38)/7</f>
        <v>8856.4285714285706</v>
      </c>
      <c r="H38" s="36">
        <f>('infectd KW'!H38)/7</f>
        <v>22442.714285714286</v>
      </c>
      <c r="I38" s="36">
        <f>('infectd KW'!I38)/7</f>
        <v>7172</v>
      </c>
      <c r="J38" s="36">
        <f>('infectd KW'!J38)/7</f>
        <v>9277</v>
      </c>
      <c r="K38" s="36">
        <f>('infectd KW'!K38)/7</f>
        <v>3629.4285714285716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14297.285714285714</v>
      </c>
      <c r="D39" s="36">
        <f>('infectd KW'!D39)/7</f>
        <v>154149</v>
      </c>
      <c r="E39" s="36">
        <f>('infectd KW'!E39)/7</f>
        <v>18633.857142857141</v>
      </c>
      <c r="F39" s="36">
        <f>('infectd KW'!F39)/7</f>
        <v>29723.142857142859</v>
      </c>
      <c r="G39" s="36">
        <f>('infectd KW'!G39)/7</f>
        <v>11368.857142857143</v>
      </c>
      <c r="H39" s="36">
        <f>('infectd KW'!H39)/7</f>
        <v>25329.285714285714</v>
      </c>
      <c r="I39" s="36">
        <f>('infectd KW'!I39)/7</f>
        <v>5400.8571428571431</v>
      </c>
      <c r="J39" s="36">
        <f>('infectd KW'!J39)/7</f>
        <v>5301.7142857142853</v>
      </c>
      <c r="K39" s="36">
        <f>('infectd KW'!K39)/7</f>
        <v>4474.8571428571431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4566.2857142857147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32905.428571428572</v>
      </c>
      <c r="C40" s="36">
        <f>('infectd KW'!C40)/7</f>
        <v>10401.571428571429</v>
      </c>
      <c r="D40" s="36">
        <f>('infectd KW'!D40)/7</f>
        <v>175715.14285714287</v>
      </c>
      <c r="E40" s="36">
        <f>('infectd KW'!E40)/7</f>
        <v>18452.428571428572</v>
      </c>
      <c r="F40" s="36">
        <f>('infectd KW'!F40)/7</f>
        <v>18474.285714285714</v>
      </c>
      <c r="G40" s="36">
        <f>('infectd KW'!G40)/7</f>
        <v>13184.714285714286</v>
      </c>
      <c r="H40" s="36">
        <f>('infectd KW'!H40)/7</f>
        <v>20389.571428571428</v>
      </c>
      <c r="I40" s="36">
        <f>('infectd KW'!I40)/7</f>
        <v>5253.8571428571431</v>
      </c>
      <c r="J40" s="36">
        <f>('infectd KW'!J40)/7</f>
        <v>3660.5714285714284</v>
      </c>
      <c r="K40" s="36">
        <f>('infectd KW'!K40)/7</f>
        <v>4565.7142857142853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5109.2857142857147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25187.428571428572</v>
      </c>
      <c r="C41" s="18">
        <f>('infectd KW'!C41)/7</f>
        <v>7643.5714285714284</v>
      </c>
      <c r="D41" s="18">
        <f>('infectd KW'!D41)/7</f>
        <v>165601.28571428571</v>
      </c>
      <c r="E41" s="18">
        <f>('infectd KW'!E41)/7</f>
        <v>17642.285714285714</v>
      </c>
      <c r="F41" s="18">
        <f>('infectd KW'!F41)/7</f>
        <v>11182.142857142857</v>
      </c>
      <c r="G41" s="18">
        <f>('infectd KW'!G41)/7</f>
        <v>13484</v>
      </c>
      <c r="H41" s="18">
        <f>('infectd KW'!H41)/7</f>
        <v>15040.285714285714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5080.7142857142853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20339</v>
      </c>
      <c r="C42" s="18">
        <f>('infectd KW'!C42)/7</f>
        <v>6649.4285714285716</v>
      </c>
      <c r="D42" s="18">
        <f>('infectd KW'!D42)/7</f>
        <v>202328.57142857142</v>
      </c>
      <c r="E42" s="18">
        <f>('infectd KW'!E42)/7</f>
        <v>18462.571428571428</v>
      </c>
      <c r="F42" s="18">
        <f>('infectd KW'!F42)/7</f>
        <v>10573.428571428571</v>
      </c>
      <c r="G42" s="18">
        <f>('infectd KW'!G42)/7</f>
        <v>13114</v>
      </c>
      <c r="H42" s="18">
        <f>('infectd KW'!H42)/7</f>
        <v>15130.714285714286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5263.7142857142853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16284.285714285714</v>
      </c>
      <c r="C43" s="18">
        <f>('infectd KW'!C43)/7</f>
        <v>6300.1428571428569</v>
      </c>
      <c r="D43" s="18">
        <f>('infectd KW'!D43)/7</f>
        <v>218560.14285714287</v>
      </c>
      <c r="E43" s="18">
        <f>('infectd KW'!E43)/7</f>
        <v>21948.285714285714</v>
      </c>
      <c r="F43" s="18">
        <f>('infectd KW'!F43)/7</f>
        <v>12050.714285714286</v>
      </c>
      <c r="G43" s="18">
        <f>('infectd KW'!G43)/7</f>
        <v>9674.5714285714294</v>
      </c>
      <c r="H43" s="18">
        <f>('infectd KW'!H43)/7</f>
        <v>18023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6235.4285714285716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15948.857142857143</v>
      </c>
      <c r="C44" s="18">
        <f>('infectd KW'!C44)/7</f>
        <v>7904.7142857142853</v>
      </c>
      <c r="D44" s="18">
        <f>('infectd KW'!D44)/7</f>
        <v>218477.71428571429</v>
      </c>
      <c r="E44" s="18">
        <f>('infectd KW'!E44)/7</f>
        <v>25185.714285714286</v>
      </c>
      <c r="F44" s="18">
        <f>('infectd KW'!F44)/7</f>
        <v>13786</v>
      </c>
      <c r="G44" s="18">
        <f>('infectd KW'!G44)/7</f>
        <v>7159.2857142857147</v>
      </c>
      <c r="H44" s="18">
        <f>('infectd KW'!H44)/7</f>
        <v>27249.142857142859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6601.7142857142853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14931.312986958117</v>
      </c>
      <c r="C45" s="18">
        <f>('infectd KW'!C45)/7</f>
        <v>9270.8557381045903</v>
      </c>
      <c r="D45" s="18">
        <f>('infectd KW'!D45)/7</f>
        <v>221464.80095559233</v>
      </c>
      <c r="E45" s="18">
        <f>('infectd KW'!E45)/7</f>
        <v>28943.80365918624</v>
      </c>
      <c r="F45" s="18">
        <f>('infectd KW'!F45)/7</f>
        <v>16613.399937434613</v>
      </c>
      <c r="G45" s="18">
        <f>('infectd KW'!G45)/7</f>
        <v>5371.2748426368153</v>
      </c>
      <c r="H45" s="18">
        <f>('infectd KW'!H45)/7</f>
        <v>39859.955662662163</v>
      </c>
      <c r="I45" s="18">
        <f>('infectd KW'!I45)/7</f>
        <v>14965.071829706911</v>
      </c>
      <c r="J45" s="18">
        <f>('infectd KW'!J45)/7</f>
        <v>2766.8880206690592</v>
      </c>
      <c r="K45" s="18">
        <f>('infectd KW'!K45)/7</f>
        <v>7911.6869984076229</v>
      </c>
      <c r="L45" s="18">
        <f>('infectd KW'!L45)/7</f>
        <v>50969.381230758285</v>
      </c>
      <c r="M45" s="18">
        <f>('infectd KW'!M45)/7</f>
        <v>827.78640562486305</v>
      </c>
      <c r="N45" s="18">
        <f>('infectd KW'!N45)/7</f>
        <v>6709.0538363439173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293934.88441552961</v>
      </c>
      <c r="C47" s="16">
        <f t="shared" ref="C47:N47" si="4">SUM(C2:C45)</f>
        <v>269550.14145239029</v>
      </c>
      <c r="D47" s="16">
        <f t="shared" si="4"/>
        <v>2831975.0866698781</v>
      </c>
      <c r="E47" s="16">
        <f t="shared" si="4"/>
        <v>245339.08937347194</v>
      </c>
      <c r="F47" s="16">
        <f t="shared" si="4"/>
        <v>369947.97136600601</v>
      </c>
      <c r="G47" s="16">
        <f t="shared" si="4"/>
        <v>170848.56055692252</v>
      </c>
      <c r="H47" s="16">
        <f t="shared" si="4"/>
        <v>331307.66994837637</v>
      </c>
      <c r="I47" s="16">
        <f t="shared" si="4"/>
        <v>113494.21468684977</v>
      </c>
      <c r="J47" s="16">
        <f t="shared" si="4"/>
        <v>91875.316592097632</v>
      </c>
      <c r="K47" s="16">
        <f t="shared" si="4"/>
        <v>62810.686998407618</v>
      </c>
      <c r="L47" s="16">
        <f t="shared" si="4"/>
        <v>1085054.9526593296</v>
      </c>
      <c r="M47" s="16">
        <f t="shared" si="4"/>
        <v>12190.929262767719</v>
      </c>
      <c r="N47" s="16">
        <f t="shared" si="4"/>
        <v>79249.768122058202</v>
      </c>
    </row>
    <row r="50" spans="1:20" x14ac:dyDescent="0.25">
      <c r="A50">
        <f t="shared" ref="A50:A102" si="5">A49+1</f>
        <v>1</v>
      </c>
      <c r="B50" s="18">
        <f>('infectd KW'!B50)/7</f>
        <v>14148.59015426408</v>
      </c>
      <c r="C50" s="18">
        <f>('infectd KW'!C50)/7</f>
        <v>10802.329681676452</v>
      </c>
      <c r="D50" s="18">
        <f>('infectd KW'!D50)/7</f>
        <v>222351.8846490297</v>
      </c>
      <c r="E50" s="18">
        <f>('infectd KW'!E50)/7</f>
        <v>31992.038728431333</v>
      </c>
      <c r="F50" s="18">
        <f>('infectd KW'!F50)/7</f>
        <v>19383.742604401723</v>
      </c>
      <c r="G50" s="18">
        <f>('infectd KW'!G50)/7</f>
        <v>4381.1658422637247</v>
      </c>
      <c r="H50" s="18">
        <f>('infectd KW'!H50)/7</f>
        <v>53047.346567809334</v>
      </c>
      <c r="I50" s="18">
        <f>('infectd KW'!I50)/7</f>
        <v>18727.599693103482</v>
      </c>
      <c r="J50" s="18">
        <f>('infectd KW'!J50)/7</f>
        <v>2937.7196488561685</v>
      </c>
      <c r="K50" s="18">
        <f>('infectd KW'!K50)/7</f>
        <v>8965.2877143848036</v>
      </c>
      <c r="L50" s="18">
        <f>('infectd KW'!L50)/7</f>
        <v>54434.084298247071</v>
      </c>
      <c r="M50" s="18">
        <f>('infectd KW'!M50)/7</f>
        <v>1237.2376714910936</v>
      </c>
      <c r="N50" s="18">
        <f>('infectd KW'!N50)/7</f>
        <v>6776.9801883866139</v>
      </c>
      <c r="S50" s="11">
        <f>S45+7</f>
        <v>42731</v>
      </c>
      <c r="T50" s="11">
        <f>T45+7</f>
        <v>42737</v>
      </c>
    </row>
    <row r="51" spans="1:20" x14ac:dyDescent="0.25">
      <c r="A51">
        <f t="shared" si="5"/>
        <v>2</v>
      </c>
      <c r="B51" s="18">
        <f>('infectd KW'!B51)/7</f>
        <v>13411.634391987676</v>
      </c>
      <c r="C51" s="18">
        <f>('infectd KW'!C51)/7</f>
        <v>11023.894008678986</v>
      </c>
      <c r="D51" s="18">
        <f>('infectd KW'!D51)/7</f>
        <v>222321.61043934574</v>
      </c>
      <c r="E51" s="18">
        <f>('infectd KW'!E51)/7</f>
        <v>32554.087383977076</v>
      </c>
      <c r="F51" s="18">
        <f>('infectd KW'!F51)/7</f>
        <v>20134.078446487514</v>
      </c>
      <c r="G51" s="18">
        <f>('infectd KW'!G51)/7</f>
        <v>4219.4573771301139</v>
      </c>
      <c r="H51" s="18">
        <f>('infectd KW'!H51)/7</f>
        <v>55838.319671032419</v>
      </c>
      <c r="I51" s="18">
        <f>('infectd KW'!I51)/7</f>
        <v>19608.200101636463</v>
      </c>
      <c r="J51" s="18">
        <f>('infectd KW'!J51)/7</f>
        <v>2971.7288336634051</v>
      </c>
      <c r="K51" s="18">
        <f>('infectd KW'!K51)/7</f>
        <v>9126.8382948446178</v>
      </c>
      <c r="L51" s="18">
        <f>('infectd KW'!L51)/7</f>
        <v>55023.367659636191</v>
      </c>
      <c r="M51" s="18">
        <f>('infectd KW'!M51)/7</f>
        <v>1336.9592584289135</v>
      </c>
      <c r="N51" s="18">
        <f>('infectd KW'!N51)/7</f>
        <v>6787.6272169072236</v>
      </c>
      <c r="S51" s="11">
        <f t="shared" ref="S51:T51" si="6">S50+7</f>
        <v>42738</v>
      </c>
      <c r="T51" s="11">
        <f t="shared" si="6"/>
        <v>42744</v>
      </c>
    </row>
    <row r="52" spans="1:20" x14ac:dyDescent="0.25">
      <c r="A52">
        <f t="shared" si="5"/>
        <v>3</v>
      </c>
      <c r="B52" s="18">
        <f>('infectd KW'!B52)/7</f>
        <v>12677.903336292293</v>
      </c>
      <c r="C52" s="18">
        <f>('infectd KW'!C52)/7</f>
        <v>11209.885529855306</v>
      </c>
      <c r="D52" s="18">
        <f>('infectd KW'!D52)/7</f>
        <v>222506.57200193495</v>
      </c>
      <c r="E52" s="18">
        <f>('infectd KW'!E52)/7</f>
        <v>33050.852381290926</v>
      </c>
      <c r="F52" s="18">
        <f>('infectd KW'!F52)/7</f>
        <v>20683.214548535656</v>
      </c>
      <c r="G52" s="18">
        <f>('infectd KW'!G52)/7</f>
        <v>4058.4797720752358</v>
      </c>
      <c r="H52" s="18">
        <f>('infectd KW'!H52)/7</f>
        <v>59685.699755249305</v>
      </c>
      <c r="I52" s="18">
        <f>('infectd KW'!I52)/7</f>
        <v>20550.600948693031</v>
      </c>
      <c r="J52" s="18">
        <f>('infectd KW'!J52)/7</f>
        <v>3005.9698482061881</v>
      </c>
      <c r="K52" s="18">
        <f>('infectd KW'!K52)/7</f>
        <v>9250.7170529347004</v>
      </c>
      <c r="L52" s="18">
        <f>('infectd KW'!L52)/7</f>
        <v>55318.910484769134</v>
      </c>
      <c r="M52" s="18">
        <f>('infectd KW'!M52)/7</f>
        <v>1486.3197635845531</v>
      </c>
      <c r="N52" s="18">
        <f>('infectd KW'!N52)/7</f>
        <v>6796.4732923551992</v>
      </c>
      <c r="S52" s="11">
        <f t="shared" ref="S52:T52" si="7">S51+7</f>
        <v>42745</v>
      </c>
      <c r="T52" s="11">
        <f t="shared" si="7"/>
        <v>42751</v>
      </c>
    </row>
    <row r="53" spans="1:20" x14ac:dyDescent="0.25">
      <c r="A53">
        <f t="shared" si="5"/>
        <v>4</v>
      </c>
      <c r="B53" s="18">
        <f>('infectd KW'!B53)/7</f>
        <v>12003.101627179823</v>
      </c>
      <c r="C53" s="18">
        <f>('infectd KW'!C53)/7</f>
        <v>11458.189293824003</v>
      </c>
      <c r="D53" s="18">
        <f>('infectd KW'!D53)/7</f>
        <v>222767.05685329199</v>
      </c>
      <c r="E53" s="18">
        <f>('infectd KW'!E53)/7</f>
        <v>33506.077011232839</v>
      </c>
      <c r="F53" s="18">
        <f>('infectd KW'!F53)/7</f>
        <v>20944.204639568849</v>
      </c>
      <c r="G53" s="18">
        <f>('infectd KW'!G53)/7</f>
        <v>3896.014905977348</v>
      </c>
      <c r="H53" s="18">
        <f>('infectd KW'!H53)/7</f>
        <v>63106.540205538346</v>
      </c>
      <c r="I53" s="18">
        <f>('infectd KW'!I53)/7</f>
        <v>21362.419537324953</v>
      </c>
      <c r="J53" s="18">
        <f>('infectd KW'!J53)/7</f>
        <v>3035.9536425141891</v>
      </c>
      <c r="K53" s="18">
        <f>('infectd KW'!K53)/7</f>
        <v>9413.1951207166148</v>
      </c>
      <c r="L53" s="18">
        <f>('infectd KW'!L53)/7</f>
        <v>55589.336700174223</v>
      </c>
      <c r="M53" s="18">
        <f>('infectd KW'!M53)/7</f>
        <v>1629.4255987212798</v>
      </c>
      <c r="N53" s="18">
        <f>('infectd KW'!N53)/7</f>
        <v>6803.9168068922127</v>
      </c>
      <c r="S53" s="11">
        <f t="shared" ref="S53:T53" si="8">S52+7</f>
        <v>42752</v>
      </c>
      <c r="T53" s="11">
        <f t="shared" si="8"/>
        <v>42758</v>
      </c>
    </row>
    <row r="54" spans="1:20" x14ac:dyDescent="0.25">
      <c r="A54">
        <f t="shared" si="5"/>
        <v>5</v>
      </c>
      <c r="B54" s="18">
        <f>('infectd KW'!B54)/7</f>
        <v>11356.015764899506</v>
      </c>
      <c r="C54" s="18">
        <f>('infectd KW'!C54)/7</f>
        <v>11748.435588785247</v>
      </c>
      <c r="D54" s="18">
        <f>('infectd KW'!D54)/7</f>
        <v>223052.38212471054</v>
      </c>
      <c r="E54" s="18">
        <f>('infectd KW'!E54)/7</f>
        <v>34121.395777012636</v>
      </c>
      <c r="F54" s="18">
        <f>('infectd KW'!F54)/7</f>
        <v>21471.009471852478</v>
      </c>
      <c r="G54" s="18">
        <f>('infectd KW'!G54)/7</f>
        <v>3741.4856913646663</v>
      </c>
      <c r="H54" s="18">
        <f>('infectd KW'!H54)/7</f>
        <v>65675.337938695098</v>
      </c>
      <c r="I54" s="18">
        <f>('infectd KW'!I54)/7</f>
        <v>22048.216302062323</v>
      </c>
      <c r="J54" s="18">
        <f>('infectd KW'!J54)/7</f>
        <v>3053.2997180676975</v>
      </c>
      <c r="K54" s="18">
        <f>('infectd KW'!K54)/7</f>
        <v>9652.4544371779793</v>
      </c>
      <c r="L54" s="18">
        <f>('infectd KW'!L54)/7</f>
        <v>56162.879891911121</v>
      </c>
      <c r="M54" s="18">
        <f>('infectd KW'!M54)/7</f>
        <v>1721.7233728143162</v>
      </c>
      <c r="N54" s="18">
        <f>('infectd KW'!N54)/7</f>
        <v>6815.7479047188017</v>
      </c>
      <c r="S54" s="11">
        <f t="shared" ref="S54:T54" si="9">S53+7</f>
        <v>42759</v>
      </c>
      <c r="T54" s="11">
        <f t="shared" si="9"/>
        <v>42765</v>
      </c>
    </row>
    <row r="55" spans="1:20" x14ac:dyDescent="0.25">
      <c r="A55">
        <f t="shared" si="5"/>
        <v>6</v>
      </c>
      <c r="B55" s="18">
        <f>('infectd KW'!B55)/7</f>
        <v>10746.51420665646</v>
      </c>
      <c r="C55" s="18">
        <f>('infectd KW'!C55)/7</f>
        <v>12098.659522775444</v>
      </c>
      <c r="D55" s="18">
        <f>('infectd KW'!D55)/7</f>
        <v>223357.62858224989</v>
      </c>
      <c r="E55" s="18">
        <f>('infectd KW'!E55)/7</f>
        <v>34948.721272339113</v>
      </c>
      <c r="F55" s="18">
        <f>('infectd KW'!F55)/7</f>
        <v>22273.320682987222</v>
      </c>
      <c r="G55" s="18">
        <f>('infectd KW'!G55)/7</f>
        <v>3589.2995188814816</v>
      </c>
      <c r="H55" s="18">
        <f>('infectd KW'!H55)/7</f>
        <v>69309.355299957519</v>
      </c>
      <c r="I55" s="18">
        <f>('infectd KW'!I55)/7</f>
        <v>23209.165953097439</v>
      </c>
      <c r="J55" s="18">
        <f>('infectd KW'!J55)/7</f>
        <v>3088.4490961849265</v>
      </c>
      <c r="K55" s="18">
        <f>('infectd KW'!K55)/7</f>
        <v>9955.1274712536288</v>
      </c>
      <c r="L55" s="18">
        <f>('infectd KW'!L55)/7</f>
        <v>57066.28637430245</v>
      </c>
      <c r="M55" s="18">
        <f>('infectd KW'!M55)/7</f>
        <v>1847.9923576598583</v>
      </c>
      <c r="N55" s="18">
        <f>('infectd KW'!N55)/7</f>
        <v>6827.0683963931788</v>
      </c>
      <c r="S55" s="11">
        <f t="shared" ref="S55:T55" si="10">S54+7</f>
        <v>42766</v>
      </c>
      <c r="T55" s="11">
        <f t="shared" si="10"/>
        <v>42772</v>
      </c>
    </row>
    <row r="56" spans="1:20" x14ac:dyDescent="0.25">
      <c r="A56">
        <f t="shared" si="5"/>
        <v>7</v>
      </c>
      <c r="B56" s="18">
        <f>('infectd KW'!B56)/7</f>
        <v>10169.031977314124</v>
      </c>
      <c r="C56" s="18">
        <f>('infectd KW'!C56)/7</f>
        <v>12496.16890285668</v>
      </c>
      <c r="D56" s="18">
        <f>('infectd KW'!D56)/7</f>
        <v>223617.20374395995</v>
      </c>
      <c r="E56" s="18">
        <f>('infectd KW'!E56)/7</f>
        <v>35820.552281524215</v>
      </c>
      <c r="F56" s="18">
        <f>('infectd KW'!F56)/7</f>
        <v>23127.32736913042</v>
      </c>
      <c r="G56" s="18">
        <f>('infectd KW'!G56)/7</f>
        <v>3440.615825614505</v>
      </c>
      <c r="H56" s="18">
        <f>('infectd KW'!H56)/7</f>
        <v>74561.202158632412</v>
      </c>
      <c r="I56" s="18">
        <f>('infectd KW'!I56)/7</f>
        <v>24517.297621331028</v>
      </c>
      <c r="J56" s="18">
        <f>('infectd KW'!J56)/7</f>
        <v>3146.2878063663925</v>
      </c>
      <c r="K56" s="18">
        <f>('infectd KW'!K56)/7</f>
        <v>10286.271050753146</v>
      </c>
      <c r="L56" s="18">
        <f>('infectd KW'!L56)/7</f>
        <v>57964.901179075663</v>
      </c>
      <c r="M56" s="18">
        <f>('infectd KW'!M56)/7</f>
        <v>1998.7755554765779</v>
      </c>
      <c r="N56" s="18">
        <f>('infectd KW'!N56)/7</f>
        <v>6839.3842109414163</v>
      </c>
      <c r="S56" s="11">
        <f t="shared" ref="S56:T56" si="11">S55+7</f>
        <v>42773</v>
      </c>
      <c r="T56" s="11">
        <f t="shared" si="11"/>
        <v>42779</v>
      </c>
    </row>
    <row r="57" spans="1:20" x14ac:dyDescent="0.25">
      <c r="A57">
        <f t="shared" si="5"/>
        <v>8</v>
      </c>
      <c r="B57" s="18">
        <f>('infectd KW'!B57)/7</f>
        <v>9622.6915166842682</v>
      </c>
      <c r="C57" s="18">
        <f>('infectd KW'!C57)/7</f>
        <v>12921.718654061873</v>
      </c>
      <c r="D57" s="18">
        <f>('infectd KW'!D57)/7</f>
        <v>223877.60493661073</v>
      </c>
      <c r="E57" s="18">
        <f>('infectd KW'!E57)/7</f>
        <v>36700.642479151509</v>
      </c>
      <c r="F57" s="18">
        <f>('infectd KW'!F57)/7</f>
        <v>23872.308763512228</v>
      </c>
      <c r="G57" s="18">
        <f>('infectd KW'!G57)/7</f>
        <v>3298.6963505286562</v>
      </c>
      <c r="H57" s="18">
        <f>('infectd KW'!H57)/7</f>
        <v>78782.795527542083</v>
      </c>
      <c r="I57" s="18">
        <f>('infectd KW'!I57)/7</f>
        <v>25718.75162941451</v>
      </c>
      <c r="J57" s="18">
        <f>('infectd KW'!J57)/7</f>
        <v>3196.185999671829</v>
      </c>
      <c r="K57" s="18">
        <f>('infectd KW'!K57)/7</f>
        <v>10558.334199535215</v>
      </c>
      <c r="L57" s="18">
        <f>('infectd KW'!L57)/7</f>
        <v>58645.161591651027</v>
      </c>
      <c r="M57" s="18">
        <f>('infectd KW'!M57)/7</f>
        <v>2180.9099539850458</v>
      </c>
      <c r="N57" s="18">
        <f>('infectd KW'!N57)/7</f>
        <v>6850.9989870126128</v>
      </c>
      <c r="S57" s="11">
        <f t="shared" ref="S57:T57" si="12">S56+7</f>
        <v>42780</v>
      </c>
      <c r="T57" s="11">
        <f t="shared" si="12"/>
        <v>42786</v>
      </c>
    </row>
    <row r="58" spans="1:20" x14ac:dyDescent="0.25">
      <c r="A58">
        <f t="shared" si="5"/>
        <v>9</v>
      </c>
      <c r="B58" s="18">
        <f>('infectd KW'!B58)/7</f>
        <v>9105.7223846855341</v>
      </c>
      <c r="C58" s="18">
        <f>('infectd KW'!C58)/7</f>
        <v>13197.158629691063</v>
      </c>
      <c r="D58" s="18">
        <f>('infectd KW'!D58)/7</f>
        <v>224067.28414593398</v>
      </c>
      <c r="E58" s="18">
        <f>('infectd KW'!E58)/7</f>
        <v>37364.073487460315</v>
      </c>
      <c r="F58" s="18">
        <f>('infectd KW'!F58)/7</f>
        <v>24721.396036434893</v>
      </c>
      <c r="G58" s="18">
        <f>('infectd KW'!G58)/7</f>
        <v>3170.8572030047681</v>
      </c>
      <c r="H58" s="18">
        <f>('infectd KW'!H58)/7</f>
        <v>82865.245195684489</v>
      </c>
      <c r="I58" s="18">
        <f>('infectd KW'!I58)/7</f>
        <v>26940.736074311117</v>
      </c>
      <c r="J58" s="18">
        <f>('infectd KW'!J58)/7</f>
        <v>3240.7839001434631</v>
      </c>
      <c r="K58" s="18">
        <f>('infectd KW'!K58)/7</f>
        <v>10750.263068207798</v>
      </c>
      <c r="L58" s="18">
        <f>('infectd KW'!L58)/7</f>
        <v>59289.974233765613</v>
      </c>
      <c r="M58" s="18">
        <f>('infectd KW'!M58)/7</f>
        <v>2351.0237907786577</v>
      </c>
      <c r="N58" s="18">
        <f>('infectd KW'!N58)/7</f>
        <v>6861.763843686781</v>
      </c>
      <c r="S58" s="11">
        <f t="shared" ref="S58:T58" si="13">S57+7</f>
        <v>42787</v>
      </c>
      <c r="T58" s="11">
        <f t="shared" si="13"/>
        <v>42793</v>
      </c>
    </row>
    <row r="59" spans="1:20" x14ac:dyDescent="0.25">
      <c r="A59">
        <f t="shared" si="5"/>
        <v>10</v>
      </c>
      <c r="B59" s="18">
        <f>('infectd KW'!B59)/7</f>
        <v>8616.50317139447</v>
      </c>
      <c r="C59" s="18">
        <f>('infectd KW'!C59)/7</f>
        <v>57766.225977118593</v>
      </c>
      <c r="D59" s="18">
        <f>('infectd KW'!D59)/7</f>
        <v>236352.37514829083</v>
      </c>
      <c r="E59" s="18">
        <f>('infectd KW'!E59)/7</f>
        <v>112801.70001023283</v>
      </c>
      <c r="F59" s="18">
        <f>('infectd KW'!F59)/7</f>
        <v>136129.13381883036</v>
      </c>
      <c r="G59" s="18">
        <f>('infectd KW'!G59)/7</f>
        <v>313.1188847366405</v>
      </c>
      <c r="H59" s="18">
        <f>('infectd KW'!H59)/7</f>
        <v>2096446.2710697087</v>
      </c>
      <c r="I59" s="18">
        <f>('infectd KW'!I59)/7</f>
        <v>358469.49889683229</v>
      </c>
      <c r="J59" s="18">
        <f>('infectd KW'!J59)/7</f>
        <v>6538.215954656448</v>
      </c>
      <c r="K59" s="18">
        <f>('infectd KW'!K59)/7</f>
        <v>39859.42947171269</v>
      </c>
      <c r="L59" s="18">
        <f>('infectd KW'!L59)/7</f>
        <v>109299.60491222863</v>
      </c>
      <c r="M59" s="18">
        <f>('infectd KW'!M59)/7</f>
        <v>248864.84333907775</v>
      </c>
      <c r="N59" s="18">
        <f>('infectd KW'!N59)/7</f>
        <v>7535.5269248872701</v>
      </c>
      <c r="S59" s="11">
        <f t="shared" ref="S59:T59" si="14">S58+7</f>
        <v>42794</v>
      </c>
      <c r="T59" s="11">
        <f t="shared" si="14"/>
        <v>42800</v>
      </c>
    </row>
    <row r="60" spans="1:20" x14ac:dyDescent="0.25">
      <c r="A60">
        <f t="shared" si="5"/>
        <v>11</v>
      </c>
      <c r="B60" s="18">
        <f>('infectd KW'!B60)/7</f>
        <v>0</v>
      </c>
      <c r="C60" s="18">
        <f>('infectd KW'!C60)/7</f>
        <v>0</v>
      </c>
      <c r="D60" s="18">
        <f>('infectd KW'!D60)/7</f>
        <v>0</v>
      </c>
      <c r="E60" s="18">
        <f>('infectd KW'!E60)/7</f>
        <v>0</v>
      </c>
      <c r="F60" s="18">
        <f>('infectd KW'!F60)/7</f>
        <v>0</v>
      </c>
      <c r="G60" s="18">
        <f>('infectd KW'!G60)/7</f>
        <v>0</v>
      </c>
      <c r="H60" s="18">
        <f>('infectd KW'!H60)/7</f>
        <v>0</v>
      </c>
      <c r="I60" s="18">
        <f>('infectd KW'!I60)/7</f>
        <v>0</v>
      </c>
      <c r="J60" s="18">
        <f>('infectd KW'!J60)/7</f>
        <v>0</v>
      </c>
      <c r="K60" s="18">
        <f>('infectd KW'!K60)/7</f>
        <v>0</v>
      </c>
      <c r="L60" s="18">
        <f>('infectd KW'!L60)/7</f>
        <v>0</v>
      </c>
      <c r="M60" s="18">
        <f>('infectd KW'!M60)/7</f>
        <v>0</v>
      </c>
      <c r="N60" s="18">
        <f>('infectd KW'!N60)/7</f>
        <v>0</v>
      </c>
      <c r="S60" s="11">
        <f t="shared" ref="S60:T60" si="15">S59+7</f>
        <v>42801</v>
      </c>
      <c r="T60" s="11">
        <f t="shared" si="15"/>
        <v>42807</v>
      </c>
    </row>
    <row r="61" spans="1:20" x14ac:dyDescent="0.25">
      <c r="A61">
        <f t="shared" si="5"/>
        <v>12</v>
      </c>
      <c r="B61" s="18">
        <f>('infectd KW'!B61)/7</f>
        <v>0</v>
      </c>
      <c r="C61" s="18">
        <f>('infectd KW'!C61)/7</f>
        <v>0</v>
      </c>
      <c r="D61" s="18">
        <f>('infectd KW'!D61)/7</f>
        <v>0</v>
      </c>
      <c r="E61" s="18">
        <f>('infectd KW'!E61)/7</f>
        <v>0</v>
      </c>
      <c r="F61" s="18">
        <f>('infectd KW'!F61)/7</f>
        <v>0</v>
      </c>
      <c r="G61" s="18">
        <f>('infectd KW'!G61)/7</f>
        <v>0</v>
      </c>
      <c r="H61" s="18">
        <f>('infectd KW'!H61)/7</f>
        <v>0</v>
      </c>
      <c r="I61" s="18">
        <f>('infectd KW'!I61)/7</f>
        <v>0</v>
      </c>
      <c r="J61" s="18">
        <f>('infectd KW'!J61)/7</f>
        <v>0</v>
      </c>
      <c r="K61" s="18">
        <f>('infectd KW'!K61)/7</f>
        <v>0</v>
      </c>
      <c r="L61" s="18">
        <f>('infectd KW'!L61)/7</f>
        <v>0</v>
      </c>
      <c r="M61" s="18">
        <f>('infectd KW'!M61)/7</f>
        <v>0</v>
      </c>
      <c r="N61" s="18">
        <f>('infectd KW'!N61)/7</f>
        <v>0</v>
      </c>
      <c r="S61" s="11">
        <f t="shared" ref="S61:T61" si="16">S60+7</f>
        <v>42808</v>
      </c>
      <c r="T61" s="11">
        <f t="shared" si="16"/>
        <v>42814</v>
      </c>
    </row>
    <row r="62" spans="1:20" x14ac:dyDescent="0.25">
      <c r="A62">
        <f t="shared" si="5"/>
        <v>13</v>
      </c>
      <c r="B62" s="18">
        <f>('infectd KW'!B62)/7</f>
        <v>0</v>
      </c>
      <c r="C62" s="18">
        <f>('infectd KW'!C62)/7</f>
        <v>0</v>
      </c>
      <c r="D62" s="18">
        <f>('infectd KW'!D62)/7</f>
        <v>0</v>
      </c>
      <c r="E62" s="18">
        <f>('infectd KW'!E62)/7</f>
        <v>0</v>
      </c>
      <c r="F62" s="18">
        <f>('infectd KW'!F62)/7</f>
        <v>0</v>
      </c>
      <c r="G62" s="18">
        <f>('infectd KW'!G62)/7</f>
        <v>0</v>
      </c>
      <c r="H62" s="18">
        <f>('infectd KW'!H62)/7</f>
        <v>0</v>
      </c>
      <c r="I62" s="18">
        <f>('infectd KW'!I62)/7</f>
        <v>0</v>
      </c>
      <c r="J62" s="18">
        <f>('infectd KW'!J62)/7</f>
        <v>0</v>
      </c>
      <c r="K62" s="18">
        <f>('infectd KW'!K62)/7</f>
        <v>0</v>
      </c>
      <c r="L62" s="18">
        <f>('infectd KW'!L62)/7</f>
        <v>0</v>
      </c>
      <c r="M62" s="18">
        <f>('infectd KW'!M62)/7</f>
        <v>0</v>
      </c>
      <c r="N62" s="18">
        <f>('infectd KW'!N62)/7</f>
        <v>0</v>
      </c>
      <c r="S62" s="11">
        <f t="shared" ref="S62:T62" si="17">S61+7</f>
        <v>42815</v>
      </c>
      <c r="T62" s="11">
        <f t="shared" si="17"/>
        <v>42821</v>
      </c>
    </row>
    <row r="63" spans="1:20" x14ac:dyDescent="0.25">
      <c r="A63">
        <f t="shared" si="5"/>
        <v>14</v>
      </c>
      <c r="B63" s="18">
        <f>('infectd KW'!B63)/7</f>
        <v>0</v>
      </c>
      <c r="C63" s="18">
        <f>('infectd KW'!C63)/7</f>
        <v>0</v>
      </c>
      <c r="D63" s="18">
        <f>('infectd KW'!D63)/7</f>
        <v>0</v>
      </c>
      <c r="E63" s="18">
        <f>('infectd KW'!E63)/7</f>
        <v>0</v>
      </c>
      <c r="F63" s="18">
        <f>('infectd KW'!F63)/7</f>
        <v>0</v>
      </c>
      <c r="G63" s="18">
        <f>('infectd KW'!G63)/7</f>
        <v>0</v>
      </c>
      <c r="H63" s="18">
        <f>('infectd KW'!H63)/7</f>
        <v>0</v>
      </c>
      <c r="I63" s="18">
        <f>('infectd KW'!I63)/7</f>
        <v>0</v>
      </c>
      <c r="J63" s="18">
        <f>('infectd KW'!J63)/7</f>
        <v>0</v>
      </c>
      <c r="K63" s="18">
        <f>('infectd KW'!K63)/7</f>
        <v>0</v>
      </c>
      <c r="L63" s="18">
        <f>('infectd KW'!L63)/7</f>
        <v>0</v>
      </c>
      <c r="M63" s="18">
        <f>('infectd KW'!M63)/7</f>
        <v>0</v>
      </c>
      <c r="N63" s="18">
        <f>('infectd KW'!N63)/7</f>
        <v>0</v>
      </c>
      <c r="S63" s="11">
        <f t="shared" ref="S63:T63" si="18">S62+7</f>
        <v>42822</v>
      </c>
      <c r="T63" s="11">
        <f t="shared" si="18"/>
        <v>42828</v>
      </c>
    </row>
    <row r="64" spans="1:20" x14ac:dyDescent="0.25">
      <c r="A64">
        <f t="shared" si="5"/>
        <v>15</v>
      </c>
      <c r="B64" s="18">
        <f>('infectd KW'!B64)/7</f>
        <v>0</v>
      </c>
      <c r="C64" s="18">
        <f>('infectd KW'!C64)/7</f>
        <v>0</v>
      </c>
      <c r="D64" s="18">
        <f>('infectd KW'!D64)/7</f>
        <v>0</v>
      </c>
      <c r="E64" s="18">
        <f>('infectd KW'!E64)/7</f>
        <v>0</v>
      </c>
      <c r="F64" s="18">
        <f>('infectd KW'!F64)/7</f>
        <v>0</v>
      </c>
      <c r="G64" s="18">
        <f>('infectd KW'!G64)/7</f>
        <v>0</v>
      </c>
      <c r="H64" s="18">
        <f>('infectd KW'!H64)/7</f>
        <v>0</v>
      </c>
      <c r="I64" s="18">
        <f>('infectd KW'!I64)/7</f>
        <v>0</v>
      </c>
      <c r="J64" s="18">
        <f>('infectd KW'!J64)/7</f>
        <v>0</v>
      </c>
      <c r="K64" s="18">
        <f>('infectd KW'!K64)/7</f>
        <v>0</v>
      </c>
      <c r="L64" s="18">
        <f>('infectd KW'!L64)/7</f>
        <v>0</v>
      </c>
      <c r="M64" s="18">
        <f>('infectd KW'!M64)/7</f>
        <v>0</v>
      </c>
      <c r="N64" s="18">
        <f>('infectd KW'!N64)/7</f>
        <v>0</v>
      </c>
      <c r="S64" s="11">
        <f t="shared" ref="S64:T64" si="19">S63+7</f>
        <v>42829</v>
      </c>
      <c r="T64" s="11">
        <f t="shared" si="19"/>
        <v>42835</v>
      </c>
    </row>
    <row r="65" spans="1:20" x14ac:dyDescent="0.25">
      <c r="A65">
        <f t="shared" si="5"/>
        <v>16</v>
      </c>
      <c r="B65" s="18">
        <f>('infectd KW'!B65)/7</f>
        <v>0</v>
      </c>
      <c r="C65" s="18">
        <f>('infectd KW'!C65)/7</f>
        <v>0</v>
      </c>
      <c r="D65" s="18">
        <f>('infectd KW'!D65)/7</f>
        <v>0</v>
      </c>
      <c r="E65" s="18">
        <f>('infectd KW'!E65)/7</f>
        <v>0</v>
      </c>
      <c r="F65" s="18">
        <f>('infectd KW'!F65)/7</f>
        <v>0</v>
      </c>
      <c r="G65" s="18">
        <f>('infectd KW'!G65)/7</f>
        <v>0</v>
      </c>
      <c r="H65" s="18">
        <f>('infectd KW'!H65)/7</f>
        <v>0</v>
      </c>
      <c r="I65" s="18">
        <f>('infectd KW'!I65)/7</f>
        <v>0</v>
      </c>
      <c r="J65" s="18">
        <f>('infectd KW'!J65)/7</f>
        <v>0</v>
      </c>
      <c r="K65" s="18">
        <f>('infectd KW'!K65)/7</f>
        <v>0</v>
      </c>
      <c r="L65" s="18">
        <f>('infectd KW'!L65)/7</f>
        <v>0</v>
      </c>
      <c r="M65" s="18">
        <f>('infectd KW'!M65)/7</f>
        <v>0</v>
      </c>
      <c r="N65" s="18">
        <f>('infectd KW'!N65)/7</f>
        <v>0</v>
      </c>
      <c r="S65" s="11">
        <f t="shared" ref="S65:T65" si="20">S64+7</f>
        <v>42836</v>
      </c>
      <c r="T65" s="11">
        <f t="shared" si="20"/>
        <v>42842</v>
      </c>
    </row>
    <row r="66" spans="1:20" x14ac:dyDescent="0.25">
      <c r="A66">
        <f t="shared" si="5"/>
        <v>17</v>
      </c>
      <c r="B66" s="18">
        <f>('infectd KW'!B66)/7</f>
        <v>0</v>
      </c>
      <c r="C66" s="18">
        <f>('infectd KW'!C66)/7</f>
        <v>0</v>
      </c>
      <c r="D66" s="18">
        <f>('infectd KW'!D66)/7</f>
        <v>0</v>
      </c>
      <c r="E66" s="18">
        <f>('infectd KW'!E66)/7</f>
        <v>0</v>
      </c>
      <c r="F66" s="18">
        <f>('infectd KW'!F66)/7</f>
        <v>0</v>
      </c>
      <c r="G66" s="18">
        <f>('infectd KW'!G66)/7</f>
        <v>0</v>
      </c>
      <c r="H66" s="18">
        <f>('infectd KW'!H66)/7</f>
        <v>0</v>
      </c>
      <c r="I66" s="18">
        <f>('infectd KW'!I66)/7</f>
        <v>0</v>
      </c>
      <c r="J66" s="18">
        <f>('infectd KW'!J66)/7</f>
        <v>0</v>
      </c>
      <c r="K66" s="18">
        <f>('infectd KW'!K66)/7</f>
        <v>0</v>
      </c>
      <c r="L66" s="18">
        <f>('infectd KW'!L66)/7</f>
        <v>0</v>
      </c>
      <c r="M66" s="18">
        <f>('infectd KW'!M66)/7</f>
        <v>0</v>
      </c>
      <c r="N66" s="18">
        <f>('infectd KW'!N66)/7</f>
        <v>0</v>
      </c>
      <c r="S66" s="11">
        <f t="shared" ref="S66:T66" si="21">S65+7</f>
        <v>42843</v>
      </c>
      <c r="T66" s="11">
        <f t="shared" si="21"/>
        <v>42849</v>
      </c>
    </row>
    <row r="67" spans="1:20" x14ac:dyDescent="0.25">
      <c r="A67">
        <f t="shared" si="5"/>
        <v>18</v>
      </c>
      <c r="B67" s="18">
        <f>('infectd KW'!B67)/7</f>
        <v>0</v>
      </c>
      <c r="C67" s="18">
        <f>('infectd KW'!C67)/7</f>
        <v>0</v>
      </c>
      <c r="D67" s="18">
        <f>('infectd KW'!D67)/7</f>
        <v>0</v>
      </c>
      <c r="E67" s="18">
        <f>('infectd KW'!E67)/7</f>
        <v>0</v>
      </c>
      <c r="F67" s="18">
        <f>('infectd KW'!F67)/7</f>
        <v>0</v>
      </c>
      <c r="G67" s="18">
        <f>('infectd KW'!G67)/7</f>
        <v>0</v>
      </c>
      <c r="H67" s="18">
        <f>('infectd KW'!H67)/7</f>
        <v>0</v>
      </c>
      <c r="I67" s="18">
        <f>('infectd KW'!I67)/7</f>
        <v>0</v>
      </c>
      <c r="J67" s="18">
        <f>('infectd KW'!J67)/7</f>
        <v>0</v>
      </c>
      <c r="K67" s="18">
        <f>('infectd KW'!K67)/7</f>
        <v>0</v>
      </c>
      <c r="L67" s="18">
        <f>('infectd KW'!L67)/7</f>
        <v>0</v>
      </c>
      <c r="M67" s="18">
        <f>('infectd KW'!M67)/7</f>
        <v>0</v>
      </c>
      <c r="N67" s="18">
        <f>('infectd KW'!N67)/7</f>
        <v>0</v>
      </c>
      <c r="S67" s="11">
        <f t="shared" ref="S67:T67" si="22">S66+7</f>
        <v>42850</v>
      </c>
      <c r="T67" s="11">
        <f t="shared" si="22"/>
        <v>42856</v>
      </c>
    </row>
    <row r="68" spans="1:20" x14ac:dyDescent="0.25">
      <c r="A68">
        <f t="shared" si="5"/>
        <v>19</v>
      </c>
      <c r="B68" s="18">
        <f>('infectd KW'!B68)/7</f>
        <v>0</v>
      </c>
      <c r="C68" s="18">
        <f>('infectd KW'!C68)/7</f>
        <v>0</v>
      </c>
      <c r="D68" s="18">
        <f>('infectd KW'!D68)/7</f>
        <v>0</v>
      </c>
      <c r="E68" s="18">
        <f>('infectd KW'!E68)/7</f>
        <v>0</v>
      </c>
      <c r="F68" s="18">
        <f>('infectd KW'!F68)/7</f>
        <v>0</v>
      </c>
      <c r="G68" s="18">
        <f>('infectd KW'!G68)/7</f>
        <v>0</v>
      </c>
      <c r="H68" s="18">
        <f>('infectd KW'!H68)/7</f>
        <v>0</v>
      </c>
      <c r="I68" s="18">
        <f>('infectd KW'!I68)/7</f>
        <v>0</v>
      </c>
      <c r="J68" s="18">
        <f>('infectd KW'!J68)/7</f>
        <v>0</v>
      </c>
      <c r="K68" s="18">
        <f>('infectd KW'!K68)/7</f>
        <v>0</v>
      </c>
      <c r="L68" s="18">
        <f>('infectd KW'!L68)/7</f>
        <v>0</v>
      </c>
      <c r="M68" s="18">
        <f>('infectd KW'!M68)/7</f>
        <v>0</v>
      </c>
      <c r="N68" s="18">
        <f>('infectd KW'!N68)/7</f>
        <v>0</v>
      </c>
      <c r="S68" s="11">
        <f t="shared" ref="S68:T68" si="23">S67+7</f>
        <v>42857</v>
      </c>
      <c r="T68" s="11">
        <f t="shared" si="23"/>
        <v>42863</v>
      </c>
    </row>
    <row r="69" spans="1:20" x14ac:dyDescent="0.25">
      <c r="A69">
        <f t="shared" si="5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S69" s="11">
        <f t="shared" ref="S69:T69" si="24">S68+7</f>
        <v>42864</v>
      </c>
      <c r="T69" s="11">
        <f t="shared" si="24"/>
        <v>42870</v>
      </c>
    </row>
    <row r="70" spans="1:20" x14ac:dyDescent="0.25">
      <c r="A70">
        <f t="shared" si="5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S70" s="11">
        <f t="shared" ref="S70:T70" si="25">S69+7</f>
        <v>42871</v>
      </c>
      <c r="T70" s="11">
        <f t="shared" si="25"/>
        <v>42877</v>
      </c>
    </row>
    <row r="71" spans="1:20" x14ac:dyDescent="0.25">
      <c r="A71">
        <f t="shared" si="5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S71" s="11">
        <f t="shared" ref="S71:T71" si="26">S70+7</f>
        <v>42878</v>
      </c>
      <c r="T71" s="11">
        <f t="shared" si="26"/>
        <v>42884</v>
      </c>
    </row>
    <row r="72" spans="1:20" x14ac:dyDescent="0.25">
      <c r="A72">
        <f t="shared" si="5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S72" s="11">
        <f t="shared" ref="S72:T72" si="27">S71+7</f>
        <v>42885</v>
      </c>
      <c r="T72" s="11">
        <f t="shared" si="27"/>
        <v>42891</v>
      </c>
    </row>
    <row r="73" spans="1:20" x14ac:dyDescent="0.25">
      <c r="A73">
        <f t="shared" si="5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S73" s="11">
        <f t="shared" ref="S73:T73" si="28">S72+7</f>
        <v>42892</v>
      </c>
      <c r="T73" s="11">
        <f t="shared" si="28"/>
        <v>42898</v>
      </c>
    </row>
    <row r="74" spans="1:20" x14ac:dyDescent="0.25">
      <c r="A74">
        <f t="shared" si="5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S74" s="11">
        <f t="shared" ref="S74:T74" si="29">S73+7</f>
        <v>42899</v>
      </c>
      <c r="T74" s="11">
        <f t="shared" si="29"/>
        <v>42905</v>
      </c>
    </row>
    <row r="75" spans="1:20" x14ac:dyDescent="0.25">
      <c r="A75">
        <f t="shared" si="5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S75" s="11">
        <f t="shared" ref="S75:T75" si="30">S74+7</f>
        <v>42906</v>
      </c>
      <c r="T75" s="11">
        <f t="shared" si="30"/>
        <v>42912</v>
      </c>
    </row>
    <row r="76" spans="1:20" x14ac:dyDescent="0.25">
      <c r="A76">
        <f t="shared" si="5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S76" s="11">
        <f t="shared" ref="S76:T76" si="31">S75+7</f>
        <v>42913</v>
      </c>
      <c r="T76" s="11">
        <f t="shared" si="31"/>
        <v>42919</v>
      </c>
    </row>
    <row r="77" spans="1:20" x14ac:dyDescent="0.25">
      <c r="A77">
        <f t="shared" si="5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S77" s="11">
        <f t="shared" ref="S77:T77" si="32">S76+7</f>
        <v>42920</v>
      </c>
      <c r="T77" s="11">
        <f t="shared" si="32"/>
        <v>42926</v>
      </c>
    </row>
    <row r="78" spans="1:20" x14ac:dyDescent="0.25">
      <c r="A78">
        <f t="shared" si="5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S78" s="11">
        <f t="shared" ref="S78:T78" si="33">S77+7</f>
        <v>42927</v>
      </c>
      <c r="T78" s="11">
        <f t="shared" si="33"/>
        <v>42933</v>
      </c>
    </row>
    <row r="79" spans="1:20" x14ac:dyDescent="0.25">
      <c r="A79">
        <f t="shared" si="5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S79" s="11">
        <f t="shared" ref="S79:T79" si="34">S78+7</f>
        <v>42934</v>
      </c>
      <c r="T79" s="11">
        <f t="shared" si="34"/>
        <v>42940</v>
      </c>
    </row>
    <row r="80" spans="1:20" x14ac:dyDescent="0.25">
      <c r="A80">
        <f t="shared" si="5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S80" s="11">
        <f t="shared" ref="S80:T80" si="35">S79+7</f>
        <v>42941</v>
      </c>
      <c r="T80" s="11">
        <f t="shared" si="35"/>
        <v>42947</v>
      </c>
    </row>
    <row r="81" spans="1:20" x14ac:dyDescent="0.25">
      <c r="A81">
        <f t="shared" si="5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S81" s="11">
        <f t="shared" ref="S81:T81" si="36">S80+7</f>
        <v>42948</v>
      </c>
      <c r="T81" s="11">
        <f t="shared" si="36"/>
        <v>42954</v>
      </c>
    </row>
    <row r="82" spans="1:20" x14ac:dyDescent="0.25">
      <c r="A82">
        <f t="shared" si="5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S82" s="11">
        <f t="shared" ref="S82:T82" si="37">S81+7</f>
        <v>42955</v>
      </c>
      <c r="T82" s="11">
        <f t="shared" si="37"/>
        <v>42961</v>
      </c>
    </row>
    <row r="83" spans="1:20" x14ac:dyDescent="0.25">
      <c r="A83">
        <f t="shared" si="5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S83" s="11">
        <f t="shared" ref="S83:T83" si="38">S82+7</f>
        <v>42962</v>
      </c>
      <c r="T83" s="11">
        <f t="shared" si="38"/>
        <v>42968</v>
      </c>
    </row>
    <row r="84" spans="1:20" x14ac:dyDescent="0.25">
      <c r="A84">
        <f t="shared" si="5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S84" s="11">
        <f t="shared" ref="S84:T84" si="39">S83+7</f>
        <v>42969</v>
      </c>
      <c r="T84" s="11">
        <f t="shared" si="39"/>
        <v>42975</v>
      </c>
    </row>
    <row r="85" spans="1:20" x14ac:dyDescent="0.25">
      <c r="A85">
        <f t="shared" si="5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S85" s="11">
        <f t="shared" ref="S85:T85" si="40">S84+7</f>
        <v>42976</v>
      </c>
      <c r="T85" s="11">
        <f t="shared" si="40"/>
        <v>42982</v>
      </c>
    </row>
    <row r="86" spans="1:20" x14ac:dyDescent="0.25">
      <c r="A86">
        <f t="shared" si="5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S86" s="11">
        <f t="shared" ref="S86:T86" si="41">S85+7</f>
        <v>42983</v>
      </c>
      <c r="T86" s="11">
        <f t="shared" si="41"/>
        <v>42989</v>
      </c>
    </row>
    <row r="87" spans="1:20" x14ac:dyDescent="0.25">
      <c r="A87">
        <f t="shared" si="5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S87" s="11">
        <f t="shared" ref="S87:T87" si="42">S86+7</f>
        <v>42990</v>
      </c>
      <c r="T87" s="11">
        <f t="shared" si="42"/>
        <v>42996</v>
      </c>
    </row>
    <row r="88" spans="1:20" x14ac:dyDescent="0.25">
      <c r="A88">
        <f t="shared" si="5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S88" s="11">
        <f t="shared" ref="S88:T88" si="43">S87+7</f>
        <v>42997</v>
      </c>
      <c r="T88" s="11">
        <f t="shared" si="43"/>
        <v>43003</v>
      </c>
    </row>
    <row r="89" spans="1:20" x14ac:dyDescent="0.25">
      <c r="A89">
        <f t="shared" si="5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S89" s="11">
        <f t="shared" ref="S89:T89" si="44">S88+7</f>
        <v>43004</v>
      </c>
      <c r="T89" s="11">
        <f t="shared" si="44"/>
        <v>43010</v>
      </c>
    </row>
    <row r="90" spans="1:20" x14ac:dyDescent="0.25">
      <c r="A90">
        <f t="shared" si="5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S90" s="11">
        <f t="shared" ref="S90:T90" si="45">S89+7</f>
        <v>43011</v>
      </c>
      <c r="T90" s="11">
        <f t="shared" si="45"/>
        <v>43017</v>
      </c>
    </row>
    <row r="91" spans="1:20" x14ac:dyDescent="0.25">
      <c r="A91">
        <f t="shared" si="5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S91" s="11">
        <f t="shared" ref="S91:T91" si="46">S90+7</f>
        <v>43018</v>
      </c>
      <c r="T91" s="11">
        <f t="shared" si="46"/>
        <v>43024</v>
      </c>
    </row>
    <row r="92" spans="1:20" x14ac:dyDescent="0.25">
      <c r="A92">
        <f t="shared" si="5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S92" s="11">
        <f t="shared" ref="S92:T92" si="47">S91+7</f>
        <v>43025</v>
      </c>
      <c r="T92" s="11">
        <f t="shared" si="47"/>
        <v>43031</v>
      </c>
    </row>
    <row r="93" spans="1:20" x14ac:dyDescent="0.25">
      <c r="A93">
        <f t="shared" si="5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S93" s="11">
        <f t="shared" ref="S93:T93" si="48">S92+7</f>
        <v>43032</v>
      </c>
      <c r="T93" s="11">
        <f t="shared" si="48"/>
        <v>43038</v>
      </c>
    </row>
    <row r="94" spans="1:20" x14ac:dyDescent="0.25">
      <c r="A94">
        <f t="shared" si="5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S94" s="11">
        <f t="shared" ref="S94:T94" si="49">S93+7</f>
        <v>43039</v>
      </c>
      <c r="T94" s="11">
        <f t="shared" si="49"/>
        <v>43045</v>
      </c>
    </row>
    <row r="95" spans="1:20" x14ac:dyDescent="0.25">
      <c r="A95">
        <f t="shared" si="5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S95" s="11">
        <f t="shared" ref="S95:T95" si="50">S94+7</f>
        <v>43046</v>
      </c>
      <c r="T95" s="11">
        <f t="shared" si="50"/>
        <v>43052</v>
      </c>
    </row>
    <row r="96" spans="1:20" x14ac:dyDescent="0.25">
      <c r="A96">
        <f t="shared" si="5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S96" s="11">
        <f t="shared" ref="S96:T96" si="51">S95+7</f>
        <v>43053</v>
      </c>
      <c r="T96" s="11">
        <f t="shared" si="51"/>
        <v>43059</v>
      </c>
    </row>
    <row r="97" spans="1:20" x14ac:dyDescent="0.25">
      <c r="A97">
        <f t="shared" si="5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S97" s="11">
        <f t="shared" ref="S97:T97" si="52">S96+7</f>
        <v>43060</v>
      </c>
      <c r="T97" s="11">
        <f t="shared" si="52"/>
        <v>43066</v>
      </c>
    </row>
    <row r="98" spans="1:20" x14ac:dyDescent="0.25">
      <c r="A98">
        <f t="shared" si="5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S98" s="11">
        <f t="shared" ref="S98:T98" si="53">S97+7</f>
        <v>43067</v>
      </c>
      <c r="T98" s="11">
        <f t="shared" si="53"/>
        <v>43073</v>
      </c>
    </row>
    <row r="99" spans="1:20" x14ac:dyDescent="0.25">
      <c r="A99">
        <f t="shared" si="5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S99" s="11">
        <f t="shared" ref="S99:T99" si="54">S98+7</f>
        <v>43074</v>
      </c>
      <c r="T99" s="11">
        <f t="shared" si="54"/>
        <v>43080</v>
      </c>
    </row>
    <row r="100" spans="1:20" x14ac:dyDescent="0.25">
      <c r="A100">
        <f t="shared" si="5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S100" s="11">
        <f t="shared" ref="S100:T100" si="55">S99+7</f>
        <v>43081</v>
      </c>
      <c r="T100" s="11">
        <f t="shared" si="55"/>
        <v>43087</v>
      </c>
    </row>
    <row r="101" spans="1:20" x14ac:dyDescent="0.25">
      <c r="A101">
        <f t="shared" si="5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S101" s="11">
        <f t="shared" ref="S101:T101" si="56">S100+7</f>
        <v>43088</v>
      </c>
      <c r="T101" s="11">
        <f t="shared" si="56"/>
        <v>43094</v>
      </c>
    </row>
    <row r="102" spans="1:20" x14ac:dyDescent="0.25">
      <c r="A102">
        <f t="shared" si="5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S102" s="11">
        <f t="shared" ref="S102:T102" si="57">S101+7</f>
        <v>43095</v>
      </c>
      <c r="T102" s="11">
        <f t="shared" si="57"/>
        <v>43101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23</v>
      </c>
      <c r="B106" s="16">
        <f>SUM(B50:B102)</f>
        <v>111857.70853135825</v>
      </c>
      <c r="C106" s="16">
        <f t="shared" ref="C106:N106" si="58">SUM(C50:C102)</f>
        <v>164722.66578932363</v>
      </c>
      <c r="D106" s="16">
        <f t="shared" si="58"/>
        <v>2244271.6026253584</v>
      </c>
      <c r="E106" s="16">
        <f t="shared" si="58"/>
        <v>422860.14081265277</v>
      </c>
      <c r="F106" s="16">
        <f t="shared" si="58"/>
        <v>332739.73638174136</v>
      </c>
      <c r="G106" s="16">
        <f t="shared" si="58"/>
        <v>34109.191371577137</v>
      </c>
      <c r="H106" s="16">
        <f t="shared" si="58"/>
        <v>2699318.1133898497</v>
      </c>
      <c r="I106" s="16">
        <f t="shared" si="58"/>
        <v>561152.48675780662</v>
      </c>
      <c r="J106" s="16">
        <f t="shared" si="58"/>
        <v>34214.59444833071</v>
      </c>
      <c r="K106" s="16">
        <f t="shared" si="58"/>
        <v>127817.91788152119</v>
      </c>
      <c r="L106" s="16">
        <f t="shared" si="58"/>
        <v>618794.50732576114</v>
      </c>
      <c r="M106" s="16">
        <f t="shared" si="58"/>
        <v>264655.21066201804</v>
      </c>
      <c r="N106" s="16">
        <f t="shared" si="58"/>
        <v>68895.48777218131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18</v>
      </c>
      <c r="B109" s="16">
        <f>B47+B106</f>
        <v>405792.59294688783</v>
      </c>
      <c r="C109" s="16">
        <f t="shared" ref="C109:N109" si="59">C47+C106</f>
        <v>434272.80724171392</v>
      </c>
      <c r="D109" s="16">
        <f t="shared" si="59"/>
        <v>5076246.689295236</v>
      </c>
      <c r="E109" s="16">
        <f t="shared" si="59"/>
        <v>668199.23018612468</v>
      </c>
      <c r="F109" s="16">
        <f t="shared" si="59"/>
        <v>702687.70774774742</v>
      </c>
      <c r="G109" s="16">
        <f t="shared" si="59"/>
        <v>204957.75192849967</v>
      </c>
      <c r="H109" s="16">
        <f t="shared" si="59"/>
        <v>3030625.7833382259</v>
      </c>
      <c r="I109" s="16">
        <f t="shared" si="59"/>
        <v>674646.70144465636</v>
      </c>
      <c r="J109" s="16">
        <f t="shared" si="59"/>
        <v>126089.91104042834</v>
      </c>
      <c r="K109" s="16">
        <f t="shared" si="59"/>
        <v>190628.60487992881</v>
      </c>
      <c r="L109" s="16">
        <f t="shared" si="59"/>
        <v>1703849.4599850909</v>
      </c>
      <c r="M109" s="16">
        <f t="shared" si="59"/>
        <v>276846.13992478576</v>
      </c>
      <c r="N109" s="16">
        <f t="shared" si="59"/>
        <v>148145.25589423953</v>
      </c>
    </row>
  </sheetData>
  <conditionalFormatting sqref="A2:T45">
    <cfRule type="expression" dxfId="45" priority="14">
      <formula>TODAY()-WEEKDAY(TODAY(), 3)=$S2-WEEKDAY($S2, 3)</formula>
    </cfRule>
  </conditionalFormatting>
  <conditionalFormatting sqref="B2:N45">
    <cfRule type="expression" dxfId="44" priority="13">
      <formula>B2=MAX(B$2:B$44)</formula>
    </cfRule>
  </conditionalFormatting>
  <conditionalFormatting sqref="A105:T105 O106:T107">
    <cfRule type="expression" dxfId="43" priority="8">
      <formula>TODAY()-WEEKDAY(TODAY(), 3)=$S105-WEEKDAY($S105, 3)</formula>
    </cfRule>
  </conditionalFormatting>
  <conditionalFormatting sqref="B105:N105">
    <cfRule type="expression" dxfId="42" priority="7">
      <formula>B105=MAX(B$2:B$44)</formula>
    </cfRule>
  </conditionalFormatting>
  <conditionalFormatting sqref="A50:T50">
    <cfRule type="expression" dxfId="41" priority="6">
      <formula>TODAY()-WEEKDAY(TODAY(), 3)=$S50-WEEKDAY($S50, 3)</formula>
    </cfRule>
  </conditionalFormatting>
  <conditionalFormatting sqref="B50:N50">
    <cfRule type="expression" dxfId="40" priority="5">
      <formula>B50=MAX(B$2:B$44)</formula>
    </cfRule>
  </conditionalFormatting>
  <conditionalFormatting sqref="A51:T51">
    <cfRule type="expression" dxfId="39" priority="4">
      <formula>TODAY()-WEEKDAY(TODAY(), 3)=$S51-WEEKDAY($S51, 3)</formula>
    </cfRule>
  </conditionalFormatting>
  <conditionalFormatting sqref="B51:N51">
    <cfRule type="expression" dxfId="38" priority="3">
      <formula>B51=MAX(B$2:B$44)</formula>
    </cfRule>
  </conditionalFormatting>
  <conditionalFormatting sqref="A52:T104">
    <cfRule type="expression" dxfId="37" priority="2">
      <formula>TODAY()-WEEKDAY(TODAY(), 3)=$S52-WEEKDAY($S52, 3)</formula>
    </cfRule>
  </conditionalFormatting>
  <conditionalFormatting sqref="B52:N104">
    <cfRule type="expression" dxfId="36" priority="1">
      <formula>B52=MAX(B$2:B$44)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6" activePane="bottomLeft" state="frozen"/>
      <selection pane="bottomLeft" activeCell="A45" sqref="A45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1545</v>
      </c>
      <c r="C2" s="18">
        <f>SUM(infected!C57:C63)</f>
        <v>1834</v>
      </c>
      <c r="D2" s="18">
        <f>SUM(infected!D57:D63)</f>
        <v>40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22</v>
      </c>
      <c r="I2" s="18">
        <f>SUM(infected!I57:I63)</f>
        <v>9</v>
      </c>
      <c r="J2" s="18">
        <f>SUM(infected!J57:J63)</f>
        <v>1</v>
      </c>
      <c r="K2" s="18">
        <f>SUM(infected!K57:K63)</f>
        <v>13</v>
      </c>
      <c r="L2" s="18">
        <f>SUM(infected!L57:L63)</f>
        <v>1</v>
      </c>
      <c r="M2" s="18">
        <f>SUM(infected!M57:M63)</f>
        <v>1</v>
      </c>
      <c r="N2" s="18">
        <f>SUM(infected!N57:N63)</f>
        <v>14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5678</v>
      </c>
      <c r="C3" s="18">
        <f>SUM(infected!C64:C70)</f>
        <v>9502</v>
      </c>
      <c r="D3" s="18">
        <f>SUM(infected!D64:D70)</f>
        <v>466</v>
      </c>
      <c r="E3" s="18">
        <f>SUM(infected!E64:E70)</f>
        <v>910</v>
      </c>
      <c r="F3" s="18">
        <f>SUM(infected!F64:F70)</f>
        <v>1079</v>
      </c>
      <c r="G3" s="18">
        <f>SUM(infected!G64:G70)</f>
        <v>5588</v>
      </c>
      <c r="H3" s="18">
        <f>SUM(infected!H64:H70)</f>
        <v>219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23</v>
      </c>
      <c r="M3" s="18">
        <f>SUM(infected!M64:M70)</f>
        <v>20</v>
      </c>
      <c r="N3" s="18">
        <f>SUM(infected!N64:N70)</f>
        <v>42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17382</v>
      </c>
      <c r="C4" s="18">
        <f>SUM(infected!C71:C77)</f>
        <v>41950</v>
      </c>
      <c r="D4" s="18">
        <f>SUM(infected!D71:D77)</f>
        <v>3287</v>
      </c>
      <c r="E4" s="18">
        <f>SUM(infected!E71:E77)</f>
        <v>4773</v>
      </c>
      <c r="F4" s="18">
        <f>SUM(infected!F71:F77)</f>
        <v>4214</v>
      </c>
      <c r="G4" s="18">
        <f>SUM(infected!G71:G77)</f>
        <v>7372</v>
      </c>
      <c r="H4" s="18">
        <f>SUM(infected!H71:H77)</f>
        <v>1009</v>
      </c>
      <c r="I4" s="18">
        <f>SUM(infected!I71:I77)</f>
        <v>870</v>
      </c>
      <c r="J4" s="18">
        <f>SUM(infected!J71:J77)</f>
        <v>686</v>
      </c>
      <c r="K4" s="18">
        <f>SUM(infected!K71:K77)</f>
        <v>838</v>
      </c>
      <c r="L4" s="18">
        <f>SUM(infected!L71:L77)</f>
        <v>175</v>
      </c>
      <c r="M4" s="18">
        <f>SUM(infected!M71:M77)</f>
        <v>149</v>
      </c>
      <c r="N4" s="18">
        <f>SUM(infected!N71:N77)</f>
        <v>275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34396</v>
      </c>
      <c r="C5" s="18">
        <f>SUM(infected!C78:C84)</f>
        <v>60766</v>
      </c>
      <c r="D5" s="18">
        <f>SUM(infected!D78:D84)</f>
        <v>31806</v>
      </c>
      <c r="E5" s="18">
        <f>SUM(infected!E78:E84)</f>
        <v>19060</v>
      </c>
      <c r="F5" s="18">
        <f>SUM(infected!F78:F84)</f>
        <v>10595</v>
      </c>
      <c r="G5" s="18">
        <f>SUM(infected!G78:G84)</f>
        <v>7700</v>
      </c>
      <c r="H5" s="18">
        <f>SUM(infected!H78:H84)</f>
        <v>3890</v>
      </c>
      <c r="I5" s="18">
        <f>SUM(infected!I78:I84)</f>
        <v>3069</v>
      </c>
      <c r="J5" s="18">
        <f>SUM(infected!J78:J84)</f>
        <v>2515</v>
      </c>
      <c r="K5" s="18">
        <f>SUM(infected!K78:K84)</f>
        <v>924</v>
      </c>
      <c r="L5" s="18">
        <f>SUM(infected!L78:L84)</f>
        <v>1346</v>
      </c>
      <c r="M5" s="18">
        <f>SUM(infected!M78:M84)</f>
        <v>736</v>
      </c>
      <c r="N5" s="18">
        <f>SUM(infected!N78:N84)</f>
        <v>1129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38518</v>
      </c>
      <c r="C6" s="18">
        <f>SUM(infected!C85:C91)</f>
        <v>44336</v>
      </c>
      <c r="D6" s="18">
        <f>SUM(infected!D85:D91)</f>
        <v>112649</v>
      </c>
      <c r="E6" s="18">
        <f>SUM(infected!E85:E91)</f>
        <v>37562</v>
      </c>
      <c r="F6" s="18">
        <f>SUM(infected!F85:F91)</f>
        <v>24156</v>
      </c>
      <c r="G6" s="18">
        <f>SUM(infected!G85:G91)</f>
        <v>16671</v>
      </c>
      <c r="H6" s="18">
        <f>SUM(infected!H85:H91)</f>
        <v>12540</v>
      </c>
      <c r="I6" s="18">
        <f>SUM(infected!I85:I91)</f>
        <v>6662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4850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31262</v>
      </c>
      <c r="C7" s="33">
        <f>SUM(infected!C92:C98)</f>
        <v>30816</v>
      </c>
      <c r="D7" s="33">
        <f>SUM(infected!D92:D98)</f>
        <v>201556</v>
      </c>
      <c r="E7" s="33">
        <f>SUM(infected!E92:E98)</f>
        <v>37688</v>
      </c>
      <c r="F7" s="33">
        <f>SUM(infected!F92:F98)</f>
        <v>30304</v>
      </c>
      <c r="G7" s="33">
        <f>SUM(infected!G92:G98)</f>
        <v>19917</v>
      </c>
      <c r="H7" s="33">
        <f>SUM(infected!H92:H98)</f>
        <v>25625</v>
      </c>
      <c r="I7" s="33">
        <f>SUM(infected!I92:I98)</f>
        <v>6985</v>
      </c>
      <c r="J7" s="33">
        <f>SUM(infected!J92:J98)</f>
        <v>8855</v>
      </c>
      <c r="K7" s="33">
        <f>SUM(infected!K92:K98)</f>
        <v>3229</v>
      </c>
      <c r="L7" s="33">
        <f>SUM(infected!L92:L98)</f>
        <v>6998</v>
      </c>
      <c r="M7" s="33">
        <f>SUM(infected!M92:M98)</f>
        <v>2379</v>
      </c>
      <c r="N7" s="33">
        <f>SUM(infected!N92:N98)</f>
        <v>9192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21779</v>
      </c>
      <c r="D8" s="33">
        <f>SUM(infected!D99:D105)</f>
        <v>225135</v>
      </c>
      <c r="E8" s="33">
        <f>SUM(infected!E99:E105)</f>
        <v>27731</v>
      </c>
      <c r="F8" s="33">
        <f>SUM(infected!F99:F105)</f>
        <v>24925</v>
      </c>
      <c r="G8" s="33">
        <f>SUM(infected!G99:G105)</f>
        <v>13460</v>
      </c>
      <c r="H8" s="33">
        <f>SUM(infected!H99:H105)</f>
        <v>33038</v>
      </c>
      <c r="I8" s="33">
        <f>SUM(infected!I99:I105)</f>
        <v>7736</v>
      </c>
      <c r="J8" s="33">
        <f>SUM(infected!J99:J105)</f>
        <v>9956</v>
      </c>
      <c r="K8" s="33">
        <f>SUM(infected!K99:K105)</f>
        <v>3740</v>
      </c>
      <c r="L8" s="33">
        <f>SUM(infected!L99:L105)</f>
        <v>10938</v>
      </c>
      <c r="M8" s="33">
        <f>SUM(infected!M99:M105)</f>
        <v>4654</v>
      </c>
      <c r="N8" s="33">
        <f>SUM(infected!N99:N105)</f>
        <v>8871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22612</v>
      </c>
      <c r="C9" s="33">
        <f>SUM(infected!C106:C112)</f>
        <v>13846</v>
      </c>
      <c r="D9" s="33">
        <f>SUM(infected!D106:D112)</f>
        <v>206797</v>
      </c>
      <c r="E9" s="33">
        <f>SUM(infected!E106:E112)</f>
        <v>17888</v>
      </c>
      <c r="F9" s="33">
        <f>SUM(infected!F106:F112)</f>
        <v>17203</v>
      </c>
      <c r="G9" s="33">
        <f>SUM(infected!G106:G112)</f>
        <v>10525</v>
      </c>
      <c r="H9" s="33">
        <f>SUM(infected!H106:H112)</f>
        <v>32423</v>
      </c>
      <c r="I9" s="33">
        <f>SUM(infected!I106:I112)</f>
        <v>7068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10673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18696</v>
      </c>
      <c r="C10" s="34">
        <f>SUM(infected!C113:C119)</f>
        <v>7905</v>
      </c>
      <c r="D10" s="34">
        <f>SUM(infected!D113:D119)</f>
        <v>216426</v>
      </c>
      <c r="E10" s="34">
        <f>SUM(infected!E113:E119)</f>
        <v>12028</v>
      </c>
      <c r="F10" s="34">
        <f>SUM(infected!F113:F119)</f>
        <v>11969</v>
      </c>
      <c r="G10" s="34">
        <f>SUM(infected!G113:G119)</f>
        <v>8270</v>
      </c>
      <c r="H10" s="34">
        <f>SUM(infected!H113:H119)</f>
        <v>29691</v>
      </c>
      <c r="I10" s="34">
        <f>SUM(infected!I113:I119)</f>
        <v>5190</v>
      </c>
      <c r="J10" s="34">
        <f>SUM(infected!J113:J119)</f>
        <v>7638</v>
      </c>
      <c r="K10" s="34">
        <f>SUM(infected!K113:K119)</f>
        <v>4201</v>
      </c>
      <c r="L10" s="34">
        <f>SUM(infected!L113:L119)</f>
        <v>24205</v>
      </c>
      <c r="M10" s="34">
        <f>SUM(infected!M113:M119)</f>
        <v>4011</v>
      </c>
      <c r="N10" s="34">
        <f>SUM(infected!N113:N119)</f>
        <v>11839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13043</v>
      </c>
      <c r="C11" s="35">
        <f>SUM(infected!C120:C126)</f>
        <v>4904</v>
      </c>
      <c r="D11" s="35">
        <f>SUM(infected!D120:D126)</f>
        <v>202102</v>
      </c>
      <c r="E11" s="35">
        <f>SUM(infected!E120:E126)</f>
        <v>7894</v>
      </c>
      <c r="F11" s="35">
        <f>SUM(infected!F120:F126)</f>
        <v>6712</v>
      </c>
      <c r="G11" s="35">
        <f>SUM(infected!G120:G126)</f>
        <v>6943</v>
      </c>
      <c r="H11" s="35">
        <f>SUM(infected!H120:H126)</f>
        <v>30584</v>
      </c>
      <c r="I11" s="35">
        <f>SUM(infected!I120:I126)</f>
        <v>2726</v>
      </c>
      <c r="J11" s="35">
        <f>SUM(infected!J120:J126)</f>
        <v>3772</v>
      </c>
      <c r="K11" s="35">
        <f>SUM(infected!K120:K126)</f>
        <v>3832</v>
      </c>
      <c r="L11" s="35">
        <f>SUM(infected!L120:L126)</f>
        <v>38288</v>
      </c>
      <c r="M11" s="35">
        <f>SUM(infected!M120:M126)</f>
        <v>2244</v>
      </c>
      <c r="N11" s="35">
        <f>SUM(infected!N120:N126)</f>
        <v>12579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8357</v>
      </c>
      <c r="C12" s="35">
        <f>SUM(infected!C127:C133)</f>
        <v>2233</v>
      </c>
      <c r="D12" s="35">
        <f>SUM(infected!D127:D133)</f>
        <v>182120</v>
      </c>
      <c r="E12" s="35">
        <f>SUM(infected!E127:E133)</f>
        <v>6215</v>
      </c>
      <c r="F12" s="35">
        <f>SUM(infected!F127:F133)</f>
        <v>7776</v>
      </c>
      <c r="G12" s="35">
        <f>SUM(infected!G127:G133)</f>
        <v>10179</v>
      </c>
      <c r="H12" s="35">
        <f>SUM(infected!H127:H133)</f>
        <v>29519</v>
      </c>
      <c r="I12" s="35">
        <f>SUM(infected!I127:I133)</f>
        <v>2056</v>
      </c>
      <c r="J12" s="35">
        <f>SUM(infected!J127:J133)</f>
        <v>3175</v>
      </c>
      <c r="K12" s="35">
        <f>SUM(infected!K127:K133)</f>
        <v>4152</v>
      </c>
      <c r="L12" s="35">
        <f>SUM(infected!L127:L133)</f>
        <v>61552</v>
      </c>
      <c r="M12" s="35">
        <f>SUM(infected!M127:M133)</f>
        <v>1490</v>
      </c>
      <c r="N12" s="35">
        <f>SUM(infected!N127:N133)</f>
        <v>9374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6368</v>
      </c>
      <c r="C13" s="35">
        <f>SUM(infected!C134:C140)</f>
        <v>3237</v>
      </c>
      <c r="D13" s="35">
        <f>SUM(infected!D134:D140)</f>
        <v>164824</v>
      </c>
      <c r="E13" s="35">
        <f>SUM(infected!E134:E140)</f>
        <v>4772</v>
      </c>
      <c r="F13" s="35">
        <f>SUM(infected!F134:F140)</f>
        <v>3348</v>
      </c>
      <c r="G13" s="35">
        <f>SUM(infected!G134:G140)</f>
        <v>12595</v>
      </c>
      <c r="H13" s="35">
        <f>SUM(infected!H134:H140)</f>
        <v>22207</v>
      </c>
      <c r="I13" s="35">
        <f>SUM(infected!I134:I140)</f>
        <v>1368</v>
      </c>
      <c r="J13" s="35">
        <f>SUM(infected!J134:J140)</f>
        <v>2199</v>
      </c>
      <c r="K13" s="35">
        <f>SUM(infected!K134:K140)</f>
        <v>3869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8154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4427</v>
      </c>
      <c r="C14" s="35">
        <f>SUM(infected!C141:C147)</f>
        <v>3126</v>
      </c>
      <c r="D14" s="35">
        <f>SUM(infected!D141:D147)</f>
        <v>162541</v>
      </c>
      <c r="E14" s="35">
        <f>SUM(infected!E141:E147)</f>
        <v>3677</v>
      </c>
      <c r="F14" s="35">
        <f>SUM(infected!F141:F147)</f>
        <v>2510</v>
      </c>
      <c r="G14" s="35">
        <f>SUM(infected!G141:G147)</f>
        <v>15503</v>
      </c>
      <c r="H14" s="35">
        <f>SUM(infected!H141:H147)</f>
        <v>16220</v>
      </c>
      <c r="I14" s="35">
        <f>SUM(infected!I141:I147)</f>
        <v>1241</v>
      </c>
      <c r="J14" s="35">
        <f>SUM(infected!J141:J147)</f>
        <v>1812</v>
      </c>
      <c r="K14" s="35">
        <f>SUM(infected!K141:K147)</f>
        <v>3660</v>
      </c>
      <c r="L14" s="35">
        <f>SUM(infected!L141:L147)</f>
        <v>122538</v>
      </c>
      <c r="M14" s="35">
        <f>SUM(infected!M141:M147)</f>
        <v>527</v>
      </c>
      <c r="N14" s="35">
        <f>SUM(infected!N141:N147)</f>
        <v>7697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3144</v>
      </c>
      <c r="C15" s="35">
        <f>SUM(infected!C148:C154)</f>
        <v>2939</v>
      </c>
      <c r="D15" s="35">
        <f>SUM(infected!D148:D154)</f>
        <v>153953</v>
      </c>
      <c r="E15" s="35">
        <f>SUM(infected!E148:E154)</f>
        <v>3166</v>
      </c>
      <c r="F15" s="35">
        <f>SUM(infected!F148:F154)</f>
        <v>6832</v>
      </c>
      <c r="G15" s="35">
        <f>SUM(infected!G148:G154)</f>
        <v>15765</v>
      </c>
      <c r="H15" s="35">
        <f>SUM(infected!H148:H154)</f>
        <v>11925</v>
      </c>
      <c r="I15" s="35">
        <f>SUM(infected!I148:I154)</f>
        <v>1206</v>
      </c>
      <c r="J15" s="35">
        <f>SUM(infected!J148:J154)</f>
        <v>1289</v>
      </c>
      <c r="K15" s="35">
        <f>SUM(infected!K148:K154)</f>
        <v>4281</v>
      </c>
      <c r="L15" s="35">
        <f>SUM(infected!L148:L154)</f>
        <v>151231</v>
      </c>
      <c r="M15" s="35">
        <f>SUM(infected!M148:M154)</f>
        <v>351</v>
      </c>
      <c r="N15" s="35">
        <f>SUM(infected!N148:N154)</f>
        <v>6248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2004</v>
      </c>
      <c r="C16" s="35">
        <f>SUM(infected!C155:C161)</f>
        <v>2430</v>
      </c>
      <c r="D16" s="35">
        <f>SUM(infected!D155:D161)</f>
        <v>153876</v>
      </c>
      <c r="E16" s="35">
        <f>SUM(infected!E155:E161)</f>
        <v>2375</v>
      </c>
      <c r="F16" s="35">
        <f>SUM(infected!F155:F161)</f>
        <v>2224</v>
      </c>
      <c r="G16" s="35">
        <f>SUM(infected!G155:G161)</f>
        <v>20323</v>
      </c>
      <c r="H16" s="35">
        <f>SUM(infected!H155:H161)</f>
        <v>10356</v>
      </c>
      <c r="I16" s="35">
        <f>SUM(infected!I155:I161)</f>
        <v>1132</v>
      </c>
      <c r="J16" s="35">
        <f>SUM(infected!J155:J161)</f>
        <v>845</v>
      </c>
      <c r="K16" s="35">
        <f>SUM(infected!K155:K161)</f>
        <v>6021</v>
      </c>
      <c r="L16" s="35">
        <f>SUM(infected!L155:L161)</f>
        <v>177113</v>
      </c>
      <c r="M16" s="35">
        <f>SUM(infected!M155:M161)</f>
        <v>211</v>
      </c>
      <c r="N16" s="35">
        <f>SUM(infected!N155:N161)</f>
        <v>4752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1992</v>
      </c>
      <c r="C17" s="35">
        <f>SUM(infected!C162:C168)</f>
        <v>1961</v>
      </c>
      <c r="D17" s="35">
        <f>SUM(infected!D162:D168)</f>
        <v>157482</v>
      </c>
      <c r="E17" s="35">
        <f>SUM(infected!E162:E168)</f>
        <v>1802</v>
      </c>
      <c r="F17" s="35">
        <f>SUM(infected!F162:F168)</f>
        <v>3243</v>
      </c>
      <c r="G17" s="35">
        <f>SUM(infected!G162:G168)</f>
        <v>15638</v>
      </c>
      <c r="H17" s="35">
        <f>SUM(infected!H162:H168)</f>
        <v>8785</v>
      </c>
      <c r="I17" s="35">
        <f>SUM(infected!I162:I168)</f>
        <v>1209</v>
      </c>
      <c r="J17" s="35">
        <f>SUM(infected!J162:J168)</f>
        <v>803</v>
      </c>
      <c r="K17" s="35">
        <f>SUM(infected!K162:K168)</f>
        <v>7123</v>
      </c>
      <c r="L17" s="35">
        <f>SUM(infected!L162:L168)</f>
        <v>175920</v>
      </c>
      <c r="M17" s="35">
        <f>SUM(infected!M162:M168)</f>
        <v>102</v>
      </c>
      <c r="N17" s="35">
        <f>SUM(infected!N162:N168)</f>
        <v>3088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1911</v>
      </c>
      <c r="C18" s="35">
        <f>SUM(infected!C169:C175)</f>
        <v>1940</v>
      </c>
      <c r="D18" s="35">
        <f>SUM(infected!D169:D175)</f>
        <v>196898</v>
      </c>
      <c r="E18" s="35">
        <f>SUM(infected!E169:E175)</f>
        <v>3904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7647</v>
      </c>
      <c r="I18" s="35">
        <f>SUM(infected!I169:I175)</f>
        <v>810</v>
      </c>
      <c r="J18" s="35">
        <f>SUM(infected!J169:J175)</f>
        <v>521</v>
      </c>
      <c r="K18" s="35">
        <f>SUM(infected!K169:K175)</f>
        <v>7073</v>
      </c>
      <c r="L18" s="35">
        <f>SUM(infected!L169:L175)</f>
        <v>219108</v>
      </c>
      <c r="M18" s="35">
        <f>SUM(infected!M169:M175)</f>
        <v>76</v>
      </c>
      <c r="N18" s="35">
        <f>SUM(infected!N169:N175)</f>
        <v>2550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1424</v>
      </c>
      <c r="C19" s="35">
        <f>SUM(infected!C176:C182)</f>
        <v>2340</v>
      </c>
      <c r="D19" s="35">
        <f>SUM(infected!D176:D182)</f>
        <v>282508</v>
      </c>
      <c r="E19" s="35">
        <f>SUM(infected!E176:E182)</f>
        <v>3289</v>
      </c>
      <c r="F19" s="35">
        <f>SUM(infected!F176:F182)</f>
        <v>3603</v>
      </c>
      <c r="G19" s="35">
        <f>SUM(infected!G176:G182)</f>
        <v>17717</v>
      </c>
      <c r="H19" s="35">
        <f>SUM(infected!H176:H182)</f>
        <v>6179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7461</v>
      </c>
      <c r="L19" s="35">
        <f>SUM(infected!L176:L182)</f>
        <v>258264</v>
      </c>
      <c r="M19" s="35">
        <f>SUM(infected!M176:M182)</f>
        <v>60</v>
      </c>
      <c r="N19" s="35">
        <f>SUM(infected!N176:N182)</f>
        <v>1913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3192</v>
      </c>
      <c r="D20" s="35">
        <f>SUM(infected!D183:D189)</f>
        <v>364220</v>
      </c>
      <c r="E20" s="35">
        <f>SUM(infected!E183:E189)</f>
        <v>2694</v>
      </c>
      <c r="F20" s="35">
        <f>SUM(infected!F183:F189)</f>
        <v>4179</v>
      </c>
      <c r="G20" s="35">
        <f>SUM(infected!G183:G189)</f>
        <v>17769</v>
      </c>
      <c r="H20" s="35">
        <f>SUM(infected!H183:H189)</f>
        <v>4355</v>
      </c>
      <c r="I20" s="35">
        <f>SUM(infected!I183:I189)</f>
        <v>474</v>
      </c>
      <c r="J20" s="35">
        <f>SUM(infected!J183:J189)</f>
        <v>614</v>
      </c>
      <c r="K20" s="35">
        <f>SUM(infected!K183:K189)</f>
        <v>4274</v>
      </c>
      <c r="L20" s="35">
        <f>SUM(infected!L183:L189)</f>
        <v>259331</v>
      </c>
      <c r="M20" s="35">
        <f>SUM(infected!M183:M189)</f>
        <v>88</v>
      </c>
      <c r="N20" s="35">
        <f>SUM(infected!N183:N189)</f>
        <v>2286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6209</v>
      </c>
      <c r="D21" s="18">
        <f>SUM(infected!D190:D196)</f>
        <v>432672</v>
      </c>
      <c r="E21" s="18">
        <f>SUM(infected!E190:E196)</f>
        <v>2392</v>
      </c>
      <c r="F21" s="18">
        <f>SUM(infected!F190:F196)</f>
        <v>3930</v>
      </c>
      <c r="G21" s="18">
        <f>SUM(infected!G190:G196)</f>
        <v>16865</v>
      </c>
      <c r="H21" s="18">
        <f>SUM(infected!H190:H196)</f>
        <v>4198</v>
      </c>
      <c r="I21" s="18">
        <f>SUM(infected!I190:I196)</f>
        <v>401</v>
      </c>
      <c r="J21" s="18">
        <f>SUM(infected!J190:J196)</f>
        <v>697</v>
      </c>
      <c r="K21" s="18">
        <f>SUM(infected!K190:K196)</f>
        <v>2179</v>
      </c>
      <c r="L21" s="18">
        <f>SUM(infected!L190:L196)</f>
        <v>261591</v>
      </c>
      <c r="M21" s="18">
        <f>SUM(infected!M190:M196)</f>
        <v>108</v>
      </c>
      <c r="N21" s="18">
        <f>SUM(infected!N190:N196)</f>
        <v>2054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11832</v>
      </c>
      <c r="D22" s="18">
        <f>SUM(infected!D197:D203)</f>
        <v>490457</v>
      </c>
      <c r="E22" s="18">
        <f>SUM(infected!E197:E203)</f>
        <v>2895</v>
      </c>
      <c r="F22" s="18">
        <f>SUM(infected!F197:F203)</f>
        <v>4315</v>
      </c>
      <c r="G22" s="18">
        <f>SUM(infected!G197:G203)</f>
        <v>16485</v>
      </c>
      <c r="H22" s="18">
        <f>SUM(infected!H197:H203)</f>
        <v>4347</v>
      </c>
      <c r="I22" s="18">
        <f>SUM(infected!I197:I203)</f>
        <v>703</v>
      </c>
      <c r="J22" s="18">
        <f>SUM(infected!J197:J203)</f>
        <v>1100</v>
      </c>
      <c r="K22" s="18">
        <f>SUM(infected!K197:K203)</f>
        <v>1622</v>
      </c>
      <c r="L22" s="18">
        <f>SUM(infected!L197:L203)</f>
        <v>233720</v>
      </c>
      <c r="M22" s="18">
        <f>SUM(infected!M197:M203)</f>
        <v>132</v>
      </c>
      <c r="N22" s="18">
        <f>SUM(infected!N197:N203)</f>
        <v>2748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1681</v>
      </c>
      <c r="C23" s="18">
        <f>SUM(infected!C204:C210)</f>
        <v>15814</v>
      </c>
      <c r="D23" s="18">
        <f>SUM(infected!D204:D210)</f>
        <v>484628</v>
      </c>
      <c r="E23" s="18">
        <f>SUM(infected!E204:E210)</f>
        <v>3896</v>
      </c>
      <c r="F23" s="18">
        <f>SUM(infected!F204:F210)</f>
        <v>6161</v>
      </c>
      <c r="G23" s="18">
        <f>SUM(infected!G204:G210)</f>
        <v>17384</v>
      </c>
      <c r="H23" s="18">
        <f>SUM(infected!H204:H210)</f>
        <v>4634</v>
      </c>
      <c r="I23" s="18">
        <f>SUM(infected!I204:I210)</f>
        <v>1221</v>
      </c>
      <c r="J23" s="18">
        <f>SUM(infected!J204:J210)</f>
        <v>2021</v>
      </c>
      <c r="K23" s="18">
        <f>SUM(infected!K204:K210)</f>
        <v>1316</v>
      </c>
      <c r="L23" s="18">
        <f>SUM(infected!L204:L210)</f>
        <v>320005</v>
      </c>
      <c r="M23" s="18">
        <f>SUM(infected!M204:M210)</f>
        <v>121</v>
      </c>
      <c r="N23" s="18">
        <f>SUM(infected!N204:N210)</f>
        <v>3573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1934</v>
      </c>
      <c r="C24" s="18">
        <f>SUM(infected!C211:C217)</f>
        <v>22483</v>
      </c>
      <c r="D24" s="18">
        <f>SUM(infected!D211:D217)</f>
        <v>450318</v>
      </c>
      <c r="E24" s="18">
        <f>SUM(infected!E211:E217)</f>
        <v>4721</v>
      </c>
      <c r="F24" s="18">
        <f>SUM(infected!F211:F217)</f>
        <v>8174</v>
      </c>
      <c r="G24" s="18">
        <f>SUM(infected!G211:G217)</f>
        <v>18265</v>
      </c>
      <c r="H24" s="18">
        <f>SUM(infected!H211:H217)</f>
        <v>5269</v>
      </c>
      <c r="I24" s="18">
        <f>SUM(infected!I211:I217)</f>
        <v>2152</v>
      </c>
      <c r="J24" s="18">
        <f>SUM(infected!J211:J217)</f>
        <v>3675</v>
      </c>
      <c r="K24" s="18">
        <f>SUM(infected!K211:K217)</f>
        <v>1556</v>
      </c>
      <c r="L24" s="18">
        <f>SUM(infected!L211:L217)</f>
        <v>313776</v>
      </c>
      <c r="M24" s="18">
        <f>SUM(infected!M211:M217)</f>
        <v>281</v>
      </c>
      <c r="N24" s="18">
        <f>SUM(infected!N211:N217)</f>
        <v>2973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31305</v>
      </c>
      <c r="D25" s="18">
        <f>SUM(infected!D218:D224)</f>
        <v>393196</v>
      </c>
      <c r="E25" s="18">
        <f>SUM(infected!E218:E224)</f>
        <v>5819</v>
      </c>
      <c r="F25" s="18">
        <f>SUM(infected!F218:F224)</f>
        <v>11251</v>
      </c>
      <c r="G25" s="18">
        <f>SUM(infected!G218:G224)</f>
        <v>17275</v>
      </c>
      <c r="H25" s="18">
        <f>SUM(infected!H218:H224)</f>
        <v>6130</v>
      </c>
      <c r="I25" s="18">
        <f>SUM(infected!I218:I224)</f>
        <v>3466</v>
      </c>
      <c r="J25" s="18">
        <f>SUM(infected!J218:J224)</f>
        <v>3999</v>
      </c>
      <c r="K25" s="18">
        <f>SUM(infected!K218:K224)</f>
        <v>2014</v>
      </c>
      <c r="L25" s="18">
        <f>SUM(infected!L218:L224)</f>
        <v>301905</v>
      </c>
      <c r="M25" s="18">
        <f>SUM(infected!M218:M224)</f>
        <v>550</v>
      </c>
      <c r="N25" s="18">
        <f>SUM(infected!N218:N224)</f>
        <v>2567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42632</v>
      </c>
      <c r="D26" s="18">
        <f>SUM(infected!D225:D231)</f>
        <v>370637</v>
      </c>
      <c r="E26" s="18">
        <f>SUM(infected!E225:E231)</f>
        <v>7716</v>
      </c>
      <c r="F26" s="18">
        <f>SUM(infected!F225:F231)</f>
        <v>16546</v>
      </c>
      <c r="G26" s="18">
        <f>SUM(infected!G225:G231)</f>
        <v>16491</v>
      </c>
      <c r="H26" s="18">
        <f>SUM(infected!H225:H231)</f>
        <v>7659</v>
      </c>
      <c r="I26" s="18">
        <f>SUM(infected!I225:I231)</f>
        <v>4438</v>
      </c>
      <c r="J26" s="18">
        <f>SUM(infected!J225:J231)</f>
        <v>4468</v>
      </c>
      <c r="K26" s="18">
        <f>SUM(infected!K225:K231)</f>
        <v>2052</v>
      </c>
      <c r="L26" s="18">
        <f>SUM(infected!L225:L231)</f>
        <v>304615</v>
      </c>
      <c r="M26" s="18">
        <f>SUM(infected!M225:M231)</f>
        <v>545</v>
      </c>
      <c r="N26" s="18">
        <f>SUM(infected!N225:N231)</f>
        <v>2636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54301</v>
      </c>
      <c r="D27" s="18">
        <f>SUM(infected!D232:D238)</f>
        <v>308121</v>
      </c>
      <c r="E27" s="18">
        <f>SUM(infected!E232:E238)</f>
        <v>9492</v>
      </c>
      <c r="F27" s="18">
        <f>SUM(infected!F232:F238)</f>
        <v>24363</v>
      </c>
      <c r="G27" s="18">
        <f>SUM(infected!G232:G238)</f>
        <v>15702</v>
      </c>
      <c r="H27" s="18">
        <f>SUM(infected!H232:H238)</f>
        <v>7277</v>
      </c>
      <c r="I27" s="18">
        <f>SUM(infected!I232:I238)</f>
        <v>3552</v>
      </c>
      <c r="J27" s="18">
        <f>SUM(infected!J232:J238)</f>
        <v>3599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2809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61916</v>
      </c>
      <c r="D28" s="18">
        <f>SUM(infected!D239:D245)</f>
        <v>303566</v>
      </c>
      <c r="E28" s="18">
        <f>SUM(infected!E239:E245)</f>
        <v>8806</v>
      </c>
      <c r="F28" s="18">
        <f>SUM(infected!F239:F245)</f>
        <v>35044</v>
      </c>
      <c r="G28" s="18">
        <f>SUM(infected!G239:G245)</f>
        <v>14665</v>
      </c>
      <c r="H28" s="18">
        <f>SUM(infected!H239:H245)</f>
        <v>8706</v>
      </c>
      <c r="I28" s="18">
        <f>SUM(infected!I239:I245)</f>
        <v>3586</v>
      </c>
      <c r="J28" s="18">
        <f>SUM(infected!J239:J245)</f>
        <v>3131</v>
      </c>
      <c r="K28" s="18">
        <f>SUM(infected!K239:K245)</f>
        <v>1200</v>
      </c>
      <c r="L28" s="18">
        <f>SUM(infected!L239:L245)</f>
        <v>256528</v>
      </c>
      <c r="M28" s="18">
        <f>SUM(infected!M239:M245)</f>
        <v>789</v>
      </c>
      <c r="N28" s="18">
        <f>SUM(infected!N239:N245)</f>
        <v>3044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9458</v>
      </c>
      <c r="C29" s="18">
        <f>SUM(infected!C246:C252)</f>
        <v>68190</v>
      </c>
      <c r="D29" s="18">
        <f>SUM(infected!D246:D252)</f>
        <v>298697</v>
      </c>
      <c r="E29" s="18">
        <f>SUM(infected!E246:E252)</f>
        <v>8429</v>
      </c>
      <c r="F29" s="18">
        <f>SUM(infected!F246:F252)</f>
        <v>46834</v>
      </c>
      <c r="G29" s="18">
        <f>SUM(infected!G246:G252)</f>
        <v>13088</v>
      </c>
      <c r="H29" s="18">
        <f>SUM(infected!H246:H252)</f>
        <v>12685</v>
      </c>
      <c r="I29" s="18">
        <f>SUM(infected!I246:I252)</f>
        <v>4647</v>
      </c>
      <c r="J29" s="18">
        <f>SUM(infected!J246:J252)</f>
        <v>3226</v>
      </c>
      <c r="K29" s="18">
        <f>SUM(infected!K246:K252)</f>
        <v>1332</v>
      </c>
      <c r="L29" s="18">
        <f>SUM(infected!L246:L252)</f>
        <v>275295</v>
      </c>
      <c r="M29" s="18">
        <f>SUM(infected!M246:M252)</f>
        <v>914</v>
      </c>
      <c r="N29" s="18">
        <f>SUM(infected!N246:N252)</f>
        <v>3955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10077</v>
      </c>
      <c r="C30" s="18">
        <f>SUM(infected!C253:C259)</f>
        <v>73546</v>
      </c>
      <c r="D30" s="18">
        <f>SUM(infected!D253:D259)</f>
        <v>251904</v>
      </c>
      <c r="E30" s="18">
        <f>SUM(infected!E253:E259)</f>
        <v>9574</v>
      </c>
      <c r="F30" s="18">
        <f>SUM(infected!F253:F259)</f>
        <v>56317</v>
      </c>
      <c r="G30" s="18">
        <f>SUM(infected!G253:G259)</f>
        <v>15371</v>
      </c>
      <c r="H30" s="18">
        <f>SUM(infected!H253:H259)</f>
        <v>21352</v>
      </c>
      <c r="I30" s="18">
        <f>SUM(infected!I253:I259)</f>
        <v>7312</v>
      </c>
      <c r="J30" s="18">
        <f>SUM(infected!J253:J259)</f>
        <v>4653</v>
      </c>
      <c r="K30" s="18">
        <f>SUM(infected!K253:K259)</f>
        <v>1592</v>
      </c>
      <c r="L30" s="18">
        <f>SUM(infected!L253:L259)</f>
        <v>192849</v>
      </c>
      <c r="M30" s="18">
        <f>SUM(infected!M253:M259)</f>
        <v>1313</v>
      </c>
      <c r="N30" s="18">
        <f>SUM(infected!N253:N259)</f>
        <v>4764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76617</v>
      </c>
      <c r="D31" s="18">
        <f>SUM(infected!D260:D266)</f>
        <v>293637</v>
      </c>
      <c r="E31" s="18">
        <f>SUM(infected!E260:E266)</f>
        <v>12179</v>
      </c>
      <c r="F31" s="18">
        <f>SUM(infected!F260:F266)</f>
        <v>71669</v>
      </c>
      <c r="G31" s="18">
        <f>SUM(infected!G260:G266)</f>
        <v>20111</v>
      </c>
      <c r="H31" s="18">
        <f>SUM(infected!H260:H266)</f>
        <v>26104</v>
      </c>
      <c r="I31" s="18">
        <f>SUM(infected!I260:I266)</f>
        <v>11679</v>
      </c>
      <c r="J31" s="18">
        <f>SUM(infected!J260:J266)</f>
        <v>8270</v>
      </c>
      <c r="K31" s="18">
        <f>SUM(infected!K260:K266)</f>
        <v>2080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6990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71060</v>
      </c>
      <c r="D32" s="18">
        <f>SUM(infected!D267:D273)</f>
        <v>293089</v>
      </c>
      <c r="E32" s="18">
        <f>SUM(infected!E267:E273)</f>
        <v>12861</v>
      </c>
      <c r="F32" s="18">
        <f>SUM(infected!F267:F273)</f>
        <v>85806</v>
      </c>
      <c r="G32" s="18">
        <f>SUM(infected!G267:G273)</f>
        <v>24308</v>
      </c>
      <c r="H32" s="18">
        <f>SUM(infected!H267:H273)</f>
        <v>46582</v>
      </c>
      <c r="I32" s="18">
        <f>SUM(infected!I267:I273)</f>
        <v>17848</v>
      </c>
      <c r="J32" s="18">
        <f>SUM(infected!J267:J273)</f>
        <v>12055</v>
      </c>
      <c r="K32" s="18">
        <f>SUM(infected!K267:K273)</f>
        <v>2919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9476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66516</v>
      </c>
      <c r="D33" s="18">
        <f>SUM(infected!D274:D280)</f>
        <v>308798</v>
      </c>
      <c r="E33" s="18">
        <f>SUM(infected!E274:E280)</f>
        <v>15233</v>
      </c>
      <c r="F33" s="18">
        <f>SUM(infected!F274:F280)</f>
        <v>80621</v>
      </c>
      <c r="G33" s="18">
        <f>SUM(infected!G274:G280)</f>
        <v>25324</v>
      </c>
      <c r="H33" s="18">
        <f>SUM(infected!H274:H280)</f>
        <v>61787</v>
      </c>
      <c r="I33" s="18">
        <f>SUM(infected!I274:I280)</f>
        <v>24266</v>
      </c>
      <c r="J33" s="18">
        <f>SUM(infected!J274:J280)</f>
        <v>14820</v>
      </c>
      <c r="K33" s="18">
        <f>SUM(infected!K274:K280)</f>
        <v>3642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13031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81290</v>
      </c>
      <c r="D34" s="18">
        <f>SUM(infected!D281:D287)</f>
        <v>352441</v>
      </c>
      <c r="E34" s="18">
        <f>SUM(infected!E281:E287)</f>
        <v>24720</v>
      </c>
      <c r="F34" s="18">
        <f>SUM(infected!F281:F287)</f>
        <v>115784</v>
      </c>
      <c r="G34" s="18">
        <f>SUM(infected!G281:G287)</f>
        <v>28303</v>
      </c>
      <c r="H34" s="18">
        <f>SUM(infected!H281:H287)</f>
        <v>100739</v>
      </c>
      <c r="I34" s="18">
        <f>SUM(infected!I281:I287)</f>
        <v>38761</v>
      </c>
      <c r="J34" s="18">
        <f>SUM(infected!J281:J287)</f>
        <v>29308</v>
      </c>
      <c r="K34" s="18">
        <f>SUM(infected!K281:K287)</f>
        <v>4278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15708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59290</v>
      </c>
      <c r="C35" s="18">
        <f>SUM(infected!C288:C294)</f>
        <v>100751</v>
      </c>
      <c r="D35" s="18">
        <f>SUM(infected!D288:D294)</f>
        <v>408323</v>
      </c>
      <c r="E35" s="18">
        <f>SUM(infected!E288:E294)</f>
        <v>40690</v>
      </c>
      <c r="F35" s="18">
        <f>SUM(infected!F288:F294)</f>
        <v>162060</v>
      </c>
      <c r="G35" s="18">
        <f>SUM(infected!G288:G294)</f>
        <v>30305</v>
      </c>
      <c r="H35" s="18">
        <f>SUM(infected!H288:H294)</f>
        <v>118692</v>
      </c>
      <c r="I35" s="18">
        <f>SUM(infected!I288:I294)</f>
        <v>53581</v>
      </c>
      <c r="J35" s="18">
        <f>SUM(infected!J288:J294)</f>
        <v>56184</v>
      </c>
      <c r="K35" s="18">
        <f>SUM(infected!K288:K294)</f>
        <v>5620</v>
      </c>
      <c r="L35" s="18">
        <f>SUM(infected!L288:L294)</f>
        <v>140365</v>
      </c>
      <c r="M35" s="18">
        <f>SUM(infected!M288:M294)</f>
        <v>7434</v>
      </c>
      <c r="N35" s="18">
        <f>SUM(infected!N288:N294)</f>
        <v>16284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111537</v>
      </c>
      <c r="C36" s="18">
        <f>SUM(infected!C295:C301)</f>
        <v>139149</v>
      </c>
      <c r="D36" s="18">
        <f>SUM(infected!D295:D301)</f>
        <v>489856</v>
      </c>
      <c r="E36" s="18">
        <f>SUM(infected!E295:E301)</f>
        <v>70656</v>
      </c>
      <c r="F36" s="18">
        <f>SUM(infected!F295:F301)</f>
        <v>241473</v>
      </c>
      <c r="G36" s="18">
        <f>SUM(infected!G295:G301)</f>
        <v>38516</v>
      </c>
      <c r="H36" s="18">
        <f>SUM(infected!H295:H301)</f>
        <v>151392</v>
      </c>
      <c r="I36" s="18">
        <f>SUM(infected!I295:I301)</f>
        <v>63020</v>
      </c>
      <c r="J36" s="18">
        <f>SUM(infected!J295:J301)</f>
        <v>92294</v>
      </c>
      <c r="K36" s="18">
        <f>SUM(infected!K295:K301)</f>
        <v>9157</v>
      </c>
      <c r="L36" s="18">
        <f>SUM(infected!L295:L301)</f>
        <v>158784</v>
      </c>
      <c r="M36" s="18">
        <f>SUM(infected!M295:M301)</f>
        <v>7166</v>
      </c>
      <c r="N36" s="18">
        <f>SUM(infected!N295:N301)</f>
        <v>17956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183558</v>
      </c>
      <c r="C37" s="36">
        <f>SUM(infected!C302:C308)</f>
        <v>139687</v>
      </c>
      <c r="D37" s="36">
        <f>SUM(infected!D302:D308)</f>
        <v>589417</v>
      </c>
      <c r="E37" s="36">
        <f>SUM(infected!E302:E308)</f>
        <v>106709</v>
      </c>
      <c r="F37" s="36">
        <f>SUM(infected!F302:F308)</f>
        <v>277345</v>
      </c>
      <c r="G37" s="36">
        <f>SUM(infected!G302:G308)</f>
        <v>51595</v>
      </c>
      <c r="H37" s="36">
        <f>SUM(infected!H302:H308)</f>
        <v>161114</v>
      </c>
      <c r="I37" s="36">
        <f>SUM(infected!I302:I308)</f>
        <v>68607</v>
      </c>
      <c r="J37" s="36">
        <f>SUM(infected!J302:J308)</f>
        <v>123820</v>
      </c>
      <c r="K37" s="36">
        <f>SUM(infected!K302:K308)</f>
        <v>18476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225767</v>
      </c>
      <c r="C38" s="36">
        <f>SUM(infected!C309:C315)</f>
        <v>125244</v>
      </c>
      <c r="D38" s="36">
        <f>SUM(infected!D309:D315)</f>
        <v>791306</v>
      </c>
      <c r="E38" s="36">
        <f>SUM(infected!E309:E315)</f>
        <v>128161</v>
      </c>
      <c r="F38" s="36">
        <f>SUM(infected!F309:F315)</f>
        <v>386974</v>
      </c>
      <c r="G38" s="36">
        <f>SUM(infected!G309:G315)</f>
        <v>61995</v>
      </c>
      <c r="H38" s="36">
        <f>SUM(infected!H309:H315)</f>
        <v>157099</v>
      </c>
      <c r="I38" s="36">
        <f>SUM(infected!I309:I315)</f>
        <v>50204</v>
      </c>
      <c r="J38" s="36">
        <f>SUM(infected!J309:J315)</f>
        <v>64939</v>
      </c>
      <c r="K38" s="36">
        <f>SUM(infected!K309:K315)</f>
        <v>25406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100081</v>
      </c>
      <c r="D39" s="36">
        <f>SUM(infected!D316:D322)</f>
        <v>1079043</v>
      </c>
      <c r="E39" s="36">
        <f>SUM(infected!E316:E322)</f>
        <v>130437</v>
      </c>
      <c r="F39" s="36">
        <f>SUM(infected!F316:F322)</f>
        <v>208062</v>
      </c>
      <c r="G39" s="36">
        <f>SUM(infected!G316:G322)</f>
        <v>79582</v>
      </c>
      <c r="H39" s="36">
        <f>SUM(infected!H316:H322)</f>
        <v>177305</v>
      </c>
      <c r="I39" s="36">
        <f>SUM(infected!I316:I322)</f>
        <v>37806</v>
      </c>
      <c r="J39" s="36">
        <f>SUM(infected!J316:J322)</f>
        <v>37112</v>
      </c>
      <c r="K39" s="36">
        <f>SUM(infected!K316:K322)</f>
        <v>31324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31964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230338</v>
      </c>
      <c r="C40" s="36">
        <f>SUM(infected!C323:C329)</f>
        <v>72811</v>
      </c>
      <c r="D40" s="36">
        <f>SUM(infected!D323:D329)</f>
        <v>1230006</v>
      </c>
      <c r="E40" s="36">
        <f>SUM(infected!E323:E329)</f>
        <v>129167</v>
      </c>
      <c r="F40" s="36">
        <f>SUM(infected!F323:F329)</f>
        <v>129320</v>
      </c>
      <c r="G40" s="36">
        <f>SUM(infected!G323:G329)</f>
        <v>92293</v>
      </c>
      <c r="H40" s="36">
        <f>SUM(infected!H323:H329)</f>
        <v>142727</v>
      </c>
      <c r="I40" s="36">
        <f>SUM(infected!I323:I329)</f>
        <v>36777</v>
      </c>
      <c r="J40" s="36">
        <f>SUM(infected!J323:J329)</f>
        <v>25624</v>
      </c>
      <c r="K40" s="36">
        <f>SUM(infected!K323:K329)</f>
        <v>31960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35765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176312</v>
      </c>
      <c r="C41" s="18">
        <f>SUM(infected!C330:C336)</f>
        <v>53505</v>
      </c>
      <c r="D41" s="18">
        <f>SUM(infected!D330:D336)</f>
        <v>1159209</v>
      </c>
      <c r="E41" s="18">
        <f>SUM(infected!E330:E336)</f>
        <v>123496</v>
      </c>
      <c r="F41" s="18">
        <f>SUM(infected!F330:F336)</f>
        <v>78275</v>
      </c>
      <c r="G41" s="18">
        <f>SUM(infected!G330:G336)</f>
        <v>94388</v>
      </c>
      <c r="H41" s="18">
        <f>SUM(infected!H330:H336)</f>
        <v>105282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35565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142373</v>
      </c>
      <c r="C42" s="18">
        <f>SUM(infected!C337:C343)</f>
        <v>46546</v>
      </c>
      <c r="D42" s="18">
        <f>SUM(infected!D337:D343)</f>
        <v>1416300</v>
      </c>
      <c r="E42" s="18">
        <f>SUM(infected!E337:E343)</f>
        <v>129238</v>
      </c>
      <c r="F42" s="18">
        <f>SUM(infected!F337:F343)</f>
        <v>74014</v>
      </c>
      <c r="G42" s="18">
        <f>SUM(infected!G337:G343)</f>
        <v>91798</v>
      </c>
      <c r="H42" s="18">
        <f>SUM(infected!H337:H343)</f>
        <v>105915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36846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113990</v>
      </c>
      <c r="C43" s="18">
        <f>SUM(infected!C344:C350)</f>
        <v>44101</v>
      </c>
      <c r="D43" s="18">
        <f>SUM(infected!D344:D350)</f>
        <v>1529921</v>
      </c>
      <c r="E43" s="18">
        <f>SUM(infected!E344:E350)</f>
        <v>153638</v>
      </c>
      <c r="F43" s="18">
        <f>SUM(infected!F344:F350)</f>
        <v>84355</v>
      </c>
      <c r="G43" s="18">
        <f>SUM(infected!G344:G350)</f>
        <v>67722</v>
      </c>
      <c r="H43" s="18">
        <f>SUM(infected!H344:H350)</f>
        <v>126161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43648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111642</v>
      </c>
      <c r="C44" s="18">
        <f>SUM(infected!C351:C357)</f>
        <v>55333</v>
      </c>
      <c r="D44" s="18">
        <f>SUM(infected!D351:D357)</f>
        <v>1529344</v>
      </c>
      <c r="E44" s="18">
        <f>SUM(infected!E351:E357)</f>
        <v>176300</v>
      </c>
      <c r="F44" s="18">
        <f>SUM(infected!F351:F357)</f>
        <v>96502</v>
      </c>
      <c r="G44" s="18">
        <f>SUM(infected!G351:G357)</f>
        <v>50115</v>
      </c>
      <c r="H44" s="18">
        <f>SUM(infected!H351:H357)</f>
        <v>190744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46212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104519.19090870682</v>
      </c>
      <c r="C45" s="18">
        <f>SUM(infected!C358:C364)</f>
        <v>64895.990166732132</v>
      </c>
      <c r="D45" s="18">
        <f>SUM(infected!D358:D364)</f>
        <v>1550253.6066891463</v>
      </c>
      <c r="E45" s="18">
        <f>SUM(infected!E358:E364)</f>
        <v>202606.62561430369</v>
      </c>
      <c r="F45" s="18">
        <f>SUM(infected!F358:F364)</f>
        <v>116293.7995620423</v>
      </c>
      <c r="G45" s="18">
        <f>SUM(infected!G358:G364)</f>
        <v>37598.92389845771</v>
      </c>
      <c r="H45" s="18">
        <f>SUM(infected!H358:H364)</f>
        <v>279019.68963863514</v>
      </c>
      <c r="I45" s="18">
        <f>SUM(infected!I358:I364)</f>
        <v>104755.50280794837</v>
      </c>
      <c r="J45" s="18">
        <f>SUM(infected!J358:J364)</f>
        <v>19368.216144683414</v>
      </c>
      <c r="K45" s="18">
        <f>SUM(infected!K358:K364)</f>
        <v>55381.808988853358</v>
      </c>
      <c r="L45" s="18">
        <f>SUM(infected!L358:L364)</f>
        <v>356785.66861530801</v>
      </c>
      <c r="M45" s="18">
        <f>SUM(infected!M358:M364)</f>
        <v>5794.5048393740417</v>
      </c>
      <c r="N45" s="18">
        <f>SUM(infected!N358:N364)</f>
        <v>46963.376854407419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21</v>
      </c>
      <c r="B47" s="16">
        <f>SUM(B2:B45)</f>
        <v>2057544.1909087067</v>
      </c>
      <c r="C47" s="16">
        <f t="shared" ref="C47:N47" si="4">SUM(C2:C45)</f>
        <v>1886850.9901667321</v>
      </c>
      <c r="D47" s="16">
        <f t="shared" si="4"/>
        <v>19823825.606689148</v>
      </c>
      <c r="E47" s="16">
        <f t="shared" si="4"/>
        <v>1717373.6256143036</v>
      </c>
      <c r="F47" s="16">
        <f t="shared" si="4"/>
        <v>2589635.7995620421</v>
      </c>
      <c r="G47" s="16">
        <f t="shared" si="4"/>
        <v>1195939.9238984578</v>
      </c>
      <c r="H47" s="16">
        <f t="shared" si="4"/>
        <v>2319153.6896386351</v>
      </c>
      <c r="I47" s="16">
        <f t="shared" si="4"/>
        <v>794459.50280794839</v>
      </c>
      <c r="J47" s="16">
        <f t="shared" si="4"/>
        <v>643127.21614468342</v>
      </c>
      <c r="K47" s="16">
        <f t="shared" si="4"/>
        <v>439674.80898885336</v>
      </c>
      <c r="L47" s="16">
        <f t="shared" si="4"/>
        <v>7595384.6686153077</v>
      </c>
      <c r="M47" s="16">
        <f t="shared" si="4"/>
        <v>85336.504839374044</v>
      </c>
      <c r="N47" s="16">
        <f t="shared" si="4"/>
        <v>554748.37685440737</v>
      </c>
    </row>
    <row r="50" spans="1:20" x14ac:dyDescent="0.25">
      <c r="A50">
        <f t="shared" ref="A50:A102" si="5">A49+1</f>
        <v>1</v>
      </c>
      <c r="B50" s="18">
        <f>SUM(infected!B365:B371)</f>
        <v>99040.131079848565</v>
      </c>
      <c r="C50" s="18">
        <f>SUM(infected!C363:C369)</f>
        <v>75616.30777173517</v>
      </c>
      <c r="D50" s="18">
        <f>SUM(infected!D363:D369)</f>
        <v>1556463.1925432079</v>
      </c>
      <c r="E50" s="18">
        <f>SUM(infected!E363:E369)</f>
        <v>223944.27109901933</v>
      </c>
      <c r="F50" s="18">
        <f>SUM(infected!F363:F369)</f>
        <v>135686.19823081206</v>
      </c>
      <c r="G50" s="18">
        <f>SUM(infected!G363:G369)</f>
        <v>30668.160895846071</v>
      </c>
      <c r="H50" s="18">
        <f>SUM(infected!H363:H369)</f>
        <v>371331.42597466533</v>
      </c>
      <c r="I50" s="18">
        <f>SUM(infected!I363:I369)</f>
        <v>131093.19785172437</v>
      </c>
      <c r="J50" s="18">
        <f>SUM(infected!J363:J369)</f>
        <v>20564.037541993181</v>
      </c>
      <c r="K50" s="18">
        <f>SUM(infected!K363:K369)</f>
        <v>62757.01400069362</v>
      </c>
      <c r="L50" s="18">
        <f>SUM(infected!L363:L369)</f>
        <v>381038.59008772951</v>
      </c>
      <c r="M50" s="18">
        <f>SUM(infected!M363:M369)</f>
        <v>8660.6637004376553</v>
      </c>
      <c r="N50" s="18">
        <f>SUM(infected!N363:N369)</f>
        <v>47438.861318706295</v>
      </c>
      <c r="S50" s="11">
        <f>S45+7</f>
        <v>42731</v>
      </c>
      <c r="T50" s="11">
        <f>T45+7</f>
        <v>42737</v>
      </c>
    </row>
    <row r="51" spans="1:20" x14ac:dyDescent="0.25">
      <c r="A51">
        <f t="shared" si="5"/>
        <v>2</v>
      </c>
      <c r="B51" s="18">
        <f>SUM(infected!B372:B378)</f>
        <v>93881.440743913729</v>
      </c>
      <c r="C51" s="18">
        <f>SUM(infected!C364:C370)</f>
        <v>77167.258060752909</v>
      </c>
      <c r="D51" s="18">
        <f>SUM(infected!D364:D370)</f>
        <v>1556251.2730754202</v>
      </c>
      <c r="E51" s="18">
        <f>SUM(infected!E364:E370)</f>
        <v>227878.61168783953</v>
      </c>
      <c r="F51" s="18">
        <f>SUM(infected!F364:F370)</f>
        <v>140938.5491254126</v>
      </c>
      <c r="G51" s="18">
        <f>SUM(infected!G364:G370)</f>
        <v>29536.2016399108</v>
      </c>
      <c r="H51" s="18">
        <f>SUM(infected!H364:H370)</f>
        <v>390868.23769722693</v>
      </c>
      <c r="I51" s="18">
        <f>SUM(infected!I364:I370)</f>
        <v>137257.40071145524</v>
      </c>
      <c r="J51" s="18">
        <f>SUM(infected!J364:J370)</f>
        <v>20802.101835643836</v>
      </c>
      <c r="K51" s="18">
        <f>SUM(infected!K364:K370)</f>
        <v>63887.868063912319</v>
      </c>
      <c r="L51" s="18">
        <f>SUM(infected!L364:L370)</f>
        <v>385163.57361745334</v>
      </c>
      <c r="M51" s="18">
        <f>SUM(infected!M364:M370)</f>
        <v>9358.7148090023948</v>
      </c>
      <c r="N51" s="18">
        <f>SUM(infected!N364:N370)</f>
        <v>47513.390518350563</v>
      </c>
      <c r="S51" s="11">
        <f t="shared" ref="S51:T51" si="6">S50+7</f>
        <v>42738</v>
      </c>
      <c r="T51" s="11">
        <f t="shared" si="6"/>
        <v>42744</v>
      </c>
    </row>
    <row r="52" spans="1:20" x14ac:dyDescent="0.25">
      <c r="A52">
        <f t="shared" si="5"/>
        <v>3</v>
      </c>
      <c r="B52" s="18">
        <f>SUM(infected!B379:B385)</f>
        <v>88745.32335404605</v>
      </c>
      <c r="C52" s="18">
        <f>SUM(infected!C365:C371)</f>
        <v>78469.19870898714</v>
      </c>
      <c r="D52" s="18">
        <f>SUM(infected!D365:D371)</f>
        <v>1557546.0040135446</v>
      </c>
      <c r="E52" s="18">
        <f>SUM(infected!E365:E371)</f>
        <v>231355.96666903648</v>
      </c>
      <c r="F52" s="18">
        <f>SUM(infected!F365:F371)</f>
        <v>144782.5018397496</v>
      </c>
      <c r="G52" s="18">
        <f>SUM(infected!G365:G371)</f>
        <v>28409.358404526651</v>
      </c>
      <c r="H52" s="18">
        <f>SUM(infected!H365:H371)</f>
        <v>417799.89828674513</v>
      </c>
      <c r="I52" s="18">
        <f>SUM(infected!I365:I371)</f>
        <v>143854.20664085122</v>
      </c>
      <c r="J52" s="18">
        <f>SUM(infected!J365:J371)</f>
        <v>21041.788937443318</v>
      </c>
      <c r="K52" s="18">
        <f>SUM(infected!K365:K371)</f>
        <v>64755.019370542897</v>
      </c>
      <c r="L52" s="18">
        <f>SUM(infected!L365:L371)</f>
        <v>387232.37339338392</v>
      </c>
      <c r="M52" s="18">
        <f>SUM(infected!M365:M371)</f>
        <v>10404.238345091871</v>
      </c>
      <c r="N52" s="18">
        <f>SUM(infected!N365:N371)</f>
        <v>47575.313046486393</v>
      </c>
      <c r="S52" s="11">
        <f t="shared" ref="S52:T52" si="7">S51+7</f>
        <v>42745</v>
      </c>
      <c r="T52" s="11">
        <f t="shared" si="7"/>
        <v>42751</v>
      </c>
    </row>
    <row r="53" spans="1:20" x14ac:dyDescent="0.25">
      <c r="A53">
        <f t="shared" si="5"/>
        <v>4</v>
      </c>
      <c r="B53" s="18">
        <f>SUM(infected!B386:B392)</f>
        <v>84021.711390258759</v>
      </c>
      <c r="C53" s="18">
        <f>SUM(infected!C366:C372)</f>
        <v>80207.325056768022</v>
      </c>
      <c r="D53" s="18">
        <f>SUM(infected!D366:D372)</f>
        <v>1559369.3979730438</v>
      </c>
      <c r="E53" s="18">
        <f>SUM(infected!E366:E372)</f>
        <v>234542.5390786299</v>
      </c>
      <c r="F53" s="18">
        <f>SUM(infected!F366:F372)</f>
        <v>146609.43247698195</v>
      </c>
      <c r="G53" s="18">
        <f>SUM(infected!G366:G372)</f>
        <v>27272.104341841437</v>
      </c>
      <c r="H53" s="18">
        <f>SUM(infected!H366:H372)</f>
        <v>441745.78143876843</v>
      </c>
      <c r="I53" s="18">
        <f>SUM(infected!I366:I372)</f>
        <v>149536.93676127467</v>
      </c>
      <c r="J53" s="18">
        <f>SUM(infected!J366:J372)</f>
        <v>21251.675497599324</v>
      </c>
      <c r="K53" s="18">
        <f>SUM(infected!K366:K372)</f>
        <v>65892.365845016306</v>
      </c>
      <c r="L53" s="18">
        <f>SUM(infected!L366:L372)</f>
        <v>389125.35690121958</v>
      </c>
      <c r="M53" s="18">
        <f>SUM(infected!M366:M372)</f>
        <v>11405.979191048958</v>
      </c>
      <c r="N53" s="18">
        <f>SUM(infected!N366:N372)</f>
        <v>47627.417648245486</v>
      </c>
      <c r="S53" s="11">
        <f t="shared" ref="S53:T53" si="8">S52+7</f>
        <v>42752</v>
      </c>
      <c r="T53" s="11">
        <f t="shared" si="8"/>
        <v>42758</v>
      </c>
    </row>
    <row r="54" spans="1:20" x14ac:dyDescent="0.25">
      <c r="A54">
        <f t="shared" si="5"/>
        <v>5</v>
      </c>
      <c r="B54" s="18">
        <f>SUM(infected!B393:B399)</f>
        <v>79492.110354296543</v>
      </c>
      <c r="C54" s="18">
        <f>SUM(infected!C367:C373)</f>
        <v>82239.049121496733</v>
      </c>
      <c r="D54" s="18">
        <f>SUM(infected!D367:D373)</f>
        <v>1561366.6748729737</v>
      </c>
      <c r="E54" s="18">
        <f>SUM(infected!E367:E373)</f>
        <v>238849.77043908846</v>
      </c>
      <c r="F54" s="18">
        <f>SUM(infected!F367:F373)</f>
        <v>150297.06630296735</v>
      </c>
      <c r="G54" s="18">
        <f>SUM(infected!G367:G373)</f>
        <v>26190.399839552665</v>
      </c>
      <c r="H54" s="18">
        <f>SUM(infected!H367:H373)</f>
        <v>459727.36557086569</v>
      </c>
      <c r="I54" s="18">
        <f>SUM(infected!I367:I373)</f>
        <v>154337.51411443626</v>
      </c>
      <c r="J54" s="18">
        <f>SUM(infected!J367:J373)</f>
        <v>21373.098026473883</v>
      </c>
      <c r="K54" s="18">
        <f>SUM(infected!K367:K373)</f>
        <v>67567.181060245857</v>
      </c>
      <c r="L54" s="18">
        <f>SUM(infected!L367:L373)</f>
        <v>393140.15924337786</v>
      </c>
      <c r="M54" s="18">
        <f>SUM(infected!M367:M373)</f>
        <v>12052.063609700213</v>
      </c>
      <c r="N54" s="18">
        <f>SUM(infected!N367:N373)</f>
        <v>47710.235333031611</v>
      </c>
      <c r="S54" s="11">
        <f t="shared" ref="S54:T54" si="9">S53+7</f>
        <v>42759</v>
      </c>
      <c r="T54" s="11">
        <f t="shared" si="9"/>
        <v>42765</v>
      </c>
    </row>
    <row r="55" spans="1:20" x14ac:dyDescent="0.25">
      <c r="A55">
        <f t="shared" si="5"/>
        <v>6</v>
      </c>
      <c r="B55" s="18">
        <f>SUM(infected!B400:B406)</f>
        <v>75225.599446595224</v>
      </c>
      <c r="C55" s="18">
        <f>SUM(infected!C368:C374)</f>
        <v>84690.616659428109</v>
      </c>
      <c r="D55" s="18">
        <f>SUM(infected!D368:D374)</f>
        <v>1563503.4000757493</v>
      </c>
      <c r="E55" s="18">
        <f>SUM(infected!E368:E374)</f>
        <v>244641.04890637379</v>
      </c>
      <c r="F55" s="18">
        <f>SUM(infected!F368:F374)</f>
        <v>155913.24478091055</v>
      </c>
      <c r="G55" s="18">
        <f>SUM(infected!G368:G374)</f>
        <v>25125.096632170371</v>
      </c>
      <c r="H55" s="18">
        <f>SUM(infected!H368:H374)</f>
        <v>485165.48709970264</v>
      </c>
      <c r="I55" s="18">
        <f>SUM(infected!I368:I374)</f>
        <v>162464.16167168209</v>
      </c>
      <c r="J55" s="18">
        <f>SUM(infected!J368:J374)</f>
        <v>21619.143673294486</v>
      </c>
      <c r="K55" s="18">
        <f>SUM(infected!K368:K374)</f>
        <v>69685.892298775405</v>
      </c>
      <c r="L55" s="18">
        <f>SUM(infected!L368:L374)</f>
        <v>399464.00462011714</v>
      </c>
      <c r="M55" s="18">
        <f>SUM(infected!M368:M374)</f>
        <v>12935.946503619009</v>
      </c>
      <c r="N55" s="18">
        <f>SUM(infected!N368:N374)</f>
        <v>47789.47877475225</v>
      </c>
      <c r="S55" s="11">
        <f t="shared" ref="S55:T55" si="10">S54+7</f>
        <v>42766</v>
      </c>
      <c r="T55" s="11">
        <f t="shared" si="10"/>
        <v>42772</v>
      </c>
    </row>
    <row r="56" spans="1:20" x14ac:dyDescent="0.25">
      <c r="A56">
        <f t="shared" si="5"/>
        <v>7</v>
      </c>
      <c r="B56" s="18">
        <f>SUM(infected!B407:B413)</f>
        <v>71183.223841198866</v>
      </c>
      <c r="C56" s="18">
        <f>SUM(infected!C369:C375)</f>
        <v>87473.182319996762</v>
      </c>
      <c r="D56" s="18">
        <f>SUM(infected!D369:D375)</f>
        <v>1565320.4262077196</v>
      </c>
      <c r="E56" s="18">
        <f>SUM(infected!E369:E375)</f>
        <v>250743.86597066949</v>
      </c>
      <c r="F56" s="18">
        <f>SUM(infected!F369:F375)</f>
        <v>161891.29158391294</v>
      </c>
      <c r="G56" s="18">
        <f>SUM(infected!G369:G375)</f>
        <v>24084.310779301533</v>
      </c>
      <c r="H56" s="18">
        <f>SUM(infected!H369:H375)</f>
        <v>521928.4151104269</v>
      </c>
      <c r="I56" s="18">
        <f>SUM(infected!I369:I375)</f>
        <v>171621.0833493172</v>
      </c>
      <c r="J56" s="18">
        <f>SUM(infected!J369:J375)</f>
        <v>22024.014644564748</v>
      </c>
      <c r="K56" s="18">
        <f>SUM(infected!K369:K375)</f>
        <v>72003.897355272027</v>
      </c>
      <c r="L56" s="18">
        <f>SUM(infected!L369:L375)</f>
        <v>405754.30825352966</v>
      </c>
      <c r="M56" s="18">
        <f>SUM(infected!M369:M375)</f>
        <v>13991.428888336046</v>
      </c>
      <c r="N56" s="18">
        <f>SUM(infected!N369:N375)</f>
        <v>47875.689476589912</v>
      </c>
      <c r="S56" s="11">
        <f t="shared" ref="S56:T56" si="11">S55+7</f>
        <v>42773</v>
      </c>
      <c r="T56" s="11">
        <f t="shared" si="11"/>
        <v>42779</v>
      </c>
    </row>
    <row r="57" spans="1:20" x14ac:dyDescent="0.25">
      <c r="A57">
        <f t="shared" si="5"/>
        <v>8</v>
      </c>
      <c r="B57" s="18">
        <f>SUM(infected!B414:B420)</f>
        <v>67358.840616789879</v>
      </c>
      <c r="C57" s="18">
        <f>SUM(infected!C370:C376)</f>
        <v>90452.030578433114</v>
      </c>
      <c r="D57" s="18">
        <f>SUM(infected!D370:D376)</f>
        <v>1567143.2345562752</v>
      </c>
      <c r="E57" s="18">
        <f>SUM(infected!E370:E376)</f>
        <v>256904.49735406056</v>
      </c>
      <c r="F57" s="18">
        <f>SUM(infected!F370:F376)</f>
        <v>167106.16134458559</v>
      </c>
      <c r="G57" s="18">
        <f>SUM(infected!G370:G376)</f>
        <v>23090.874453700595</v>
      </c>
      <c r="H57" s="18">
        <f>SUM(infected!H370:H376)</f>
        <v>551479.56869279454</v>
      </c>
      <c r="I57" s="18">
        <f>SUM(infected!I370:I376)</f>
        <v>180031.26140590158</v>
      </c>
      <c r="J57" s="18">
        <f>SUM(infected!J370:J376)</f>
        <v>22373.301997702802</v>
      </c>
      <c r="K57" s="18">
        <f>SUM(infected!K370:K376)</f>
        <v>73908.339396746509</v>
      </c>
      <c r="L57" s="18">
        <f>SUM(infected!L370:L376)</f>
        <v>410516.13114155718</v>
      </c>
      <c r="M57" s="18">
        <f>SUM(infected!M370:M376)</f>
        <v>15266.36967789532</v>
      </c>
      <c r="N57" s="18">
        <f>SUM(infected!N370:N376)</f>
        <v>47956.992909088287</v>
      </c>
      <c r="S57" s="11">
        <f t="shared" ref="S57:T57" si="12">S56+7</f>
        <v>42780</v>
      </c>
      <c r="T57" s="11">
        <f t="shared" si="12"/>
        <v>42786</v>
      </c>
    </row>
    <row r="58" spans="1:20" x14ac:dyDescent="0.25">
      <c r="A58">
        <f t="shared" si="5"/>
        <v>9</v>
      </c>
      <c r="B58" s="18">
        <f>SUM(infected!B421:B427)</f>
        <v>63740.056692798738</v>
      </c>
      <c r="C58" s="18">
        <f>SUM(infected!C371:C377)</f>
        <v>92380.110407837434</v>
      </c>
      <c r="D58" s="18">
        <f>SUM(infected!D371:D377)</f>
        <v>1568470.9890215378</v>
      </c>
      <c r="E58" s="18">
        <f>SUM(infected!E371:E377)</f>
        <v>261548.5144122222</v>
      </c>
      <c r="F58" s="18">
        <f>SUM(infected!F371:F377)</f>
        <v>173049.77225504426</v>
      </c>
      <c r="G58" s="18">
        <f>SUM(infected!G371:G377)</f>
        <v>22196.000421033375</v>
      </c>
      <c r="H58" s="18">
        <f>SUM(infected!H371:H377)</f>
        <v>580056.71636979142</v>
      </c>
      <c r="I58" s="18">
        <f>SUM(infected!I371:I377)</f>
        <v>188585.15252017783</v>
      </c>
      <c r="J58" s="18">
        <f>SUM(infected!J371:J377)</f>
        <v>22685.487301004243</v>
      </c>
      <c r="K58" s="18">
        <f>SUM(infected!K371:K377)</f>
        <v>75251.841477454582</v>
      </c>
      <c r="L58" s="18">
        <f>SUM(infected!L371:L377)</f>
        <v>415029.81963635929</v>
      </c>
      <c r="M58" s="18">
        <f>SUM(infected!M371:M377)</f>
        <v>16457.166535450604</v>
      </c>
      <c r="N58" s="18">
        <f>SUM(infected!N371:N377)</f>
        <v>48032.34690580747</v>
      </c>
      <c r="S58" s="11">
        <f t="shared" ref="S58:T58" si="13">S57+7</f>
        <v>42787</v>
      </c>
      <c r="T58" s="11">
        <f t="shared" si="13"/>
        <v>42793</v>
      </c>
    </row>
    <row r="59" spans="1:20" x14ac:dyDescent="0.25">
      <c r="A59">
        <f t="shared" si="5"/>
        <v>10</v>
      </c>
      <c r="B59" s="18">
        <f>SUM(infected!B428:B434)</f>
        <v>60315.52219976129</v>
      </c>
      <c r="C59" s="18">
        <f>SUM(infected!C428:C434)</f>
        <v>404363.58183983015</v>
      </c>
      <c r="D59" s="18">
        <f>SUM(infected!D428:D434)</f>
        <v>1654466.6260380358</v>
      </c>
      <c r="E59" s="18">
        <f>SUM(infected!E428:E434)</f>
        <v>789611.90007162979</v>
      </c>
      <c r="F59" s="18">
        <f>SUM(infected!F428:F434)</f>
        <v>952903.93673181254</v>
      </c>
      <c r="G59" s="18">
        <f>SUM(infected!G428:G434)</f>
        <v>2191.8321931564833</v>
      </c>
      <c r="H59" s="18">
        <f>SUM(infected!H428:H434)</f>
        <v>14675123.897487961</v>
      </c>
      <c r="I59" s="18">
        <f>SUM(infected!I428:I434)</f>
        <v>2509286.4922778262</v>
      </c>
      <c r="J59" s="18">
        <f>SUM(infected!J428:J434)</f>
        <v>45767.511682595134</v>
      </c>
      <c r="K59" s="18">
        <f>SUM(infected!K428:K434)</f>
        <v>279016.00630198885</v>
      </c>
      <c r="L59" s="18">
        <f>SUM(infected!L428:L434)</f>
        <v>765097.23438560043</v>
      </c>
      <c r="M59" s="18">
        <f>SUM(infected!M428:M434)</f>
        <v>1742053.9033735443</v>
      </c>
      <c r="N59" s="18">
        <f>SUM(infected!N428:N434)</f>
        <v>52748.688474210889</v>
      </c>
      <c r="S59" s="11">
        <f t="shared" ref="S59:T59" si="14">S58+7</f>
        <v>42794</v>
      </c>
      <c r="T59" s="11">
        <f t="shared" si="14"/>
        <v>42800</v>
      </c>
    </row>
    <row r="60" spans="1:20" x14ac:dyDescent="0.25">
      <c r="A60">
        <f t="shared" si="5"/>
        <v>11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S60" s="11">
        <f t="shared" ref="S60:T60" si="15">S59+7</f>
        <v>42801</v>
      </c>
      <c r="T60" s="11">
        <f t="shared" si="15"/>
        <v>42807</v>
      </c>
    </row>
    <row r="61" spans="1:20" x14ac:dyDescent="0.25">
      <c r="A61">
        <f t="shared" si="5"/>
        <v>12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S61" s="11">
        <f t="shared" ref="S61:T61" si="16">S60+7</f>
        <v>42808</v>
      </c>
      <c r="T61" s="11">
        <f t="shared" si="16"/>
        <v>42814</v>
      </c>
    </row>
    <row r="62" spans="1:20" x14ac:dyDescent="0.25">
      <c r="A62">
        <f t="shared" si="5"/>
        <v>13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S62" s="11">
        <f t="shared" ref="S62:T62" si="17">S61+7</f>
        <v>42815</v>
      </c>
      <c r="T62" s="11">
        <f t="shared" si="17"/>
        <v>42821</v>
      </c>
    </row>
    <row r="63" spans="1:20" x14ac:dyDescent="0.25">
      <c r="A63">
        <f t="shared" si="5"/>
        <v>14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S63" s="11">
        <f t="shared" ref="S63:T63" si="18">S62+7</f>
        <v>42822</v>
      </c>
      <c r="T63" s="11">
        <f t="shared" si="18"/>
        <v>42828</v>
      </c>
    </row>
    <row r="64" spans="1:20" x14ac:dyDescent="0.25">
      <c r="A64">
        <f t="shared" si="5"/>
        <v>15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S64" s="11">
        <f t="shared" ref="S64:T64" si="19">S63+7</f>
        <v>42829</v>
      </c>
      <c r="T64" s="11">
        <f t="shared" si="19"/>
        <v>42835</v>
      </c>
    </row>
    <row r="65" spans="1:20" x14ac:dyDescent="0.25">
      <c r="A65">
        <f t="shared" si="5"/>
        <v>16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S65" s="11">
        <f t="shared" ref="S65:T65" si="20">S64+7</f>
        <v>42836</v>
      </c>
      <c r="T65" s="11">
        <f t="shared" si="20"/>
        <v>42842</v>
      </c>
    </row>
    <row r="66" spans="1:20" x14ac:dyDescent="0.25">
      <c r="A66">
        <f t="shared" si="5"/>
        <v>17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S66" s="11">
        <f t="shared" ref="S66:T66" si="21">S65+7</f>
        <v>42843</v>
      </c>
      <c r="T66" s="11">
        <f t="shared" si="21"/>
        <v>42849</v>
      </c>
    </row>
    <row r="67" spans="1:20" x14ac:dyDescent="0.25">
      <c r="A67">
        <f t="shared" si="5"/>
        <v>18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S67" s="11">
        <f t="shared" ref="S67:T67" si="22">S66+7</f>
        <v>42850</v>
      </c>
      <c r="T67" s="11">
        <f t="shared" si="22"/>
        <v>42856</v>
      </c>
    </row>
    <row r="68" spans="1:20" x14ac:dyDescent="0.25">
      <c r="A68">
        <f t="shared" si="5"/>
        <v>19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S68" s="11">
        <f t="shared" ref="S68:T68" si="23">S67+7</f>
        <v>42857</v>
      </c>
      <c r="T68" s="11">
        <f t="shared" si="23"/>
        <v>42863</v>
      </c>
    </row>
    <row r="69" spans="1:20" x14ac:dyDescent="0.25">
      <c r="A69">
        <f t="shared" si="5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4">S68+7</f>
        <v>42864</v>
      </c>
      <c r="T69" s="11">
        <f t="shared" si="24"/>
        <v>42870</v>
      </c>
    </row>
    <row r="70" spans="1:20" x14ac:dyDescent="0.25">
      <c r="A70">
        <f t="shared" si="5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5">S69+7</f>
        <v>42871</v>
      </c>
      <c r="T70" s="11">
        <f t="shared" si="25"/>
        <v>42877</v>
      </c>
    </row>
    <row r="71" spans="1:20" x14ac:dyDescent="0.25">
      <c r="A71">
        <f t="shared" si="5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6">S70+7</f>
        <v>42878</v>
      </c>
      <c r="T71" s="11">
        <f t="shared" si="26"/>
        <v>42884</v>
      </c>
    </row>
    <row r="72" spans="1:20" x14ac:dyDescent="0.25">
      <c r="A72">
        <f t="shared" si="5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7">S71+7</f>
        <v>42885</v>
      </c>
      <c r="T72" s="11">
        <f t="shared" si="27"/>
        <v>42891</v>
      </c>
    </row>
    <row r="73" spans="1:20" x14ac:dyDescent="0.25">
      <c r="A73">
        <f t="shared" si="5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28">S72+7</f>
        <v>42892</v>
      </c>
      <c r="T73" s="11">
        <f t="shared" si="28"/>
        <v>42898</v>
      </c>
    </row>
    <row r="74" spans="1:20" x14ac:dyDescent="0.25">
      <c r="A74">
        <f t="shared" si="5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29">S73+7</f>
        <v>42899</v>
      </c>
      <c r="T74" s="11">
        <f t="shared" si="29"/>
        <v>42905</v>
      </c>
    </row>
    <row r="75" spans="1:20" x14ac:dyDescent="0.25">
      <c r="A75">
        <f t="shared" si="5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0">S74+7</f>
        <v>42906</v>
      </c>
      <c r="T75" s="11">
        <f t="shared" si="30"/>
        <v>42912</v>
      </c>
    </row>
    <row r="76" spans="1:20" x14ac:dyDescent="0.25">
      <c r="A76">
        <f t="shared" si="5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1">S75+7</f>
        <v>42913</v>
      </c>
      <c r="T76" s="11">
        <f t="shared" si="31"/>
        <v>42919</v>
      </c>
    </row>
    <row r="77" spans="1:20" x14ac:dyDescent="0.25">
      <c r="A77">
        <f t="shared" si="5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2">S76+7</f>
        <v>42920</v>
      </c>
      <c r="T77" s="11">
        <f t="shared" si="32"/>
        <v>42926</v>
      </c>
    </row>
    <row r="78" spans="1:20" x14ac:dyDescent="0.25">
      <c r="A78">
        <f t="shared" si="5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3">S77+7</f>
        <v>42927</v>
      </c>
      <c r="T78" s="11">
        <f t="shared" si="33"/>
        <v>42933</v>
      </c>
    </row>
    <row r="79" spans="1:20" x14ac:dyDescent="0.25">
      <c r="A79">
        <f t="shared" si="5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4">S78+7</f>
        <v>42934</v>
      </c>
      <c r="T79" s="11">
        <f t="shared" si="34"/>
        <v>42940</v>
      </c>
    </row>
    <row r="80" spans="1:20" x14ac:dyDescent="0.25">
      <c r="A80">
        <f t="shared" si="5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5">S79+7</f>
        <v>42941</v>
      </c>
      <c r="T80" s="11">
        <f t="shared" si="35"/>
        <v>42947</v>
      </c>
    </row>
    <row r="81" spans="1:20" x14ac:dyDescent="0.25">
      <c r="A81">
        <f t="shared" si="5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6">S80+7</f>
        <v>42948</v>
      </c>
      <c r="T81" s="11">
        <f t="shared" si="36"/>
        <v>42954</v>
      </c>
    </row>
    <row r="82" spans="1:20" x14ac:dyDescent="0.25">
      <c r="A82">
        <f t="shared" si="5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7">S81+7</f>
        <v>42955</v>
      </c>
      <c r="T82" s="11">
        <f t="shared" si="37"/>
        <v>42961</v>
      </c>
    </row>
    <row r="83" spans="1:20" x14ac:dyDescent="0.25">
      <c r="A83">
        <f t="shared" si="5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38">S82+7</f>
        <v>42962</v>
      </c>
      <c r="T83" s="11">
        <f t="shared" si="38"/>
        <v>42968</v>
      </c>
    </row>
    <row r="84" spans="1:20" x14ac:dyDescent="0.25">
      <c r="A84">
        <f t="shared" si="5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39">S83+7</f>
        <v>42969</v>
      </c>
      <c r="T84" s="11">
        <f t="shared" si="39"/>
        <v>42975</v>
      </c>
    </row>
    <row r="85" spans="1:20" x14ac:dyDescent="0.25">
      <c r="A85">
        <f t="shared" si="5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0">S84+7</f>
        <v>42976</v>
      </c>
      <c r="T85" s="11">
        <f t="shared" si="40"/>
        <v>42982</v>
      </c>
    </row>
    <row r="86" spans="1:20" x14ac:dyDescent="0.25">
      <c r="A86">
        <f t="shared" si="5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1">S85+7</f>
        <v>42983</v>
      </c>
      <c r="T86" s="11">
        <f t="shared" si="41"/>
        <v>42989</v>
      </c>
    </row>
    <row r="87" spans="1:20" x14ac:dyDescent="0.25">
      <c r="A87">
        <f t="shared" si="5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2">S86+7</f>
        <v>42990</v>
      </c>
      <c r="T87" s="11">
        <f t="shared" si="42"/>
        <v>42996</v>
      </c>
    </row>
    <row r="88" spans="1:20" x14ac:dyDescent="0.25">
      <c r="A88">
        <f t="shared" si="5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3">S87+7</f>
        <v>42997</v>
      </c>
      <c r="T88" s="11">
        <f t="shared" si="43"/>
        <v>43003</v>
      </c>
    </row>
    <row r="89" spans="1:20" x14ac:dyDescent="0.25">
      <c r="A89">
        <f t="shared" si="5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4">S88+7</f>
        <v>43004</v>
      </c>
      <c r="T89" s="11">
        <f t="shared" si="44"/>
        <v>43010</v>
      </c>
    </row>
    <row r="90" spans="1:20" x14ac:dyDescent="0.25">
      <c r="A90">
        <f t="shared" si="5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5">S89+7</f>
        <v>43011</v>
      </c>
      <c r="T90" s="11">
        <f t="shared" si="45"/>
        <v>43017</v>
      </c>
    </row>
    <row r="91" spans="1:20" x14ac:dyDescent="0.25">
      <c r="A91">
        <f t="shared" si="5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6">S90+7</f>
        <v>43018</v>
      </c>
      <c r="T91" s="11">
        <f t="shared" si="46"/>
        <v>43024</v>
      </c>
    </row>
    <row r="92" spans="1:20" x14ac:dyDescent="0.25">
      <c r="A92">
        <f t="shared" si="5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7">S91+7</f>
        <v>43025</v>
      </c>
      <c r="T92" s="11">
        <f t="shared" si="47"/>
        <v>43031</v>
      </c>
    </row>
    <row r="93" spans="1:20" x14ac:dyDescent="0.25">
      <c r="A93">
        <f t="shared" si="5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48">S92+7</f>
        <v>43032</v>
      </c>
      <c r="T93" s="11">
        <f t="shared" si="48"/>
        <v>43038</v>
      </c>
    </row>
    <row r="94" spans="1:20" x14ac:dyDescent="0.25">
      <c r="A94">
        <f t="shared" si="5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49">S93+7</f>
        <v>43039</v>
      </c>
      <c r="T94" s="11">
        <f t="shared" si="49"/>
        <v>43045</v>
      </c>
    </row>
    <row r="95" spans="1:20" x14ac:dyDescent="0.25">
      <c r="A95">
        <f t="shared" si="5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0">S94+7</f>
        <v>43046</v>
      </c>
      <c r="T95" s="11">
        <f t="shared" si="50"/>
        <v>43052</v>
      </c>
    </row>
    <row r="96" spans="1:20" x14ac:dyDescent="0.25">
      <c r="A96">
        <f t="shared" si="5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1">S95+7</f>
        <v>43053</v>
      </c>
      <c r="T96" s="11">
        <f t="shared" si="51"/>
        <v>43059</v>
      </c>
    </row>
    <row r="97" spans="1:20" x14ac:dyDescent="0.25">
      <c r="A97">
        <f t="shared" si="5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2">S96+7</f>
        <v>43060</v>
      </c>
      <c r="T97" s="11">
        <f t="shared" si="52"/>
        <v>43066</v>
      </c>
    </row>
    <row r="98" spans="1:20" x14ac:dyDescent="0.25">
      <c r="A98">
        <f t="shared" si="5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3">S97+7</f>
        <v>43067</v>
      </c>
      <c r="T98" s="11">
        <f t="shared" si="53"/>
        <v>43073</v>
      </c>
    </row>
    <row r="99" spans="1:20" x14ac:dyDescent="0.25">
      <c r="A99">
        <f t="shared" si="5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4">S98+7</f>
        <v>43074</v>
      </c>
      <c r="T99" s="11">
        <f t="shared" si="54"/>
        <v>43080</v>
      </c>
    </row>
    <row r="100" spans="1:20" x14ac:dyDescent="0.25">
      <c r="A100">
        <f t="shared" si="5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5">S99+7</f>
        <v>43081</v>
      </c>
      <c r="T100" s="11">
        <f t="shared" si="55"/>
        <v>43087</v>
      </c>
    </row>
    <row r="101" spans="1:20" x14ac:dyDescent="0.25">
      <c r="A101">
        <f t="shared" si="5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6">S100+7</f>
        <v>43088</v>
      </c>
      <c r="T101" s="11">
        <f t="shared" si="56"/>
        <v>43094</v>
      </c>
    </row>
    <row r="102" spans="1:20" x14ac:dyDescent="0.25">
      <c r="A102">
        <f t="shared" si="5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7">S101+7</f>
        <v>43095</v>
      </c>
      <c r="T102" s="11">
        <f t="shared" si="57"/>
        <v>43101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22</v>
      </c>
      <c r="B106" s="16">
        <f>SUM(B50:B102)</f>
        <v>783003.95971950761</v>
      </c>
      <c r="C106" s="16">
        <f t="shared" ref="C106:N106" si="58">SUM(C50:C102)</f>
        <v>1153058.6605252656</v>
      </c>
      <c r="D106" s="16">
        <f t="shared" si="58"/>
        <v>15709901.218377506</v>
      </c>
      <c r="E106" s="16">
        <f t="shared" si="58"/>
        <v>2960020.9856885695</v>
      </c>
      <c r="F106" s="16">
        <f t="shared" si="58"/>
        <v>2329178.1546721896</v>
      </c>
      <c r="G106" s="16">
        <f t="shared" si="58"/>
        <v>238764.33960103997</v>
      </c>
      <c r="H106" s="16">
        <f t="shared" si="58"/>
        <v>18895226.793728948</v>
      </c>
      <c r="I106" s="16">
        <f t="shared" si="58"/>
        <v>3928067.4073046464</v>
      </c>
      <c r="J106" s="16">
        <f t="shared" si="58"/>
        <v>239502.16113831493</v>
      </c>
      <c r="K106" s="16">
        <f t="shared" si="58"/>
        <v>894725.42517064838</v>
      </c>
      <c r="L106" s="16">
        <f t="shared" si="58"/>
        <v>4331561.5512803281</v>
      </c>
      <c r="M106" s="16">
        <f t="shared" si="58"/>
        <v>1852586.4746341263</v>
      </c>
      <c r="N106" s="16">
        <f t="shared" si="58"/>
        <v>482268.41440526908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18</v>
      </c>
      <c r="B109" s="16">
        <f>B47+B106</f>
        <v>2840548.1506282142</v>
      </c>
      <c r="C109" s="16">
        <f t="shared" ref="C109:N109" si="59">C47+C106</f>
        <v>3039909.6506919977</v>
      </c>
      <c r="D109" s="16">
        <f t="shared" si="59"/>
        <v>35533726.825066656</v>
      </c>
      <c r="E109" s="16">
        <f t="shared" si="59"/>
        <v>4677394.6113028731</v>
      </c>
      <c r="F109" s="16">
        <f t="shared" si="59"/>
        <v>4918813.9542342313</v>
      </c>
      <c r="G109" s="16">
        <f t="shared" si="59"/>
        <v>1434704.2634994977</v>
      </c>
      <c r="H109" s="16">
        <f t="shared" si="59"/>
        <v>21214380.483367585</v>
      </c>
      <c r="I109" s="16">
        <f t="shared" si="59"/>
        <v>4722526.9101125952</v>
      </c>
      <c r="J109" s="16">
        <f t="shared" si="59"/>
        <v>882629.37728299829</v>
      </c>
      <c r="K109" s="16">
        <f t="shared" si="59"/>
        <v>1334400.2341595017</v>
      </c>
      <c r="L109" s="16">
        <f t="shared" si="59"/>
        <v>11926946.219895635</v>
      </c>
      <c r="M109" s="16">
        <f t="shared" si="59"/>
        <v>1937922.9794735003</v>
      </c>
      <c r="N109" s="16">
        <f t="shared" si="59"/>
        <v>1037016.7912596765</v>
      </c>
    </row>
  </sheetData>
  <conditionalFormatting sqref="A2:T45">
    <cfRule type="expression" dxfId="35" priority="8">
      <formula>TODAY()-WEEKDAY(TODAY(), 3)=$S2-WEEKDAY($S2, 3)</formula>
    </cfRule>
  </conditionalFormatting>
  <conditionalFormatting sqref="B2:N45">
    <cfRule type="expression" dxfId="34" priority="7">
      <formula>B2=MAX(B$2:B$44)</formula>
    </cfRule>
  </conditionalFormatting>
  <conditionalFormatting sqref="A50:T50">
    <cfRule type="expression" dxfId="33" priority="6">
      <formula>TODAY()-WEEKDAY(TODAY(), 3)=$S50-WEEKDAY($S50, 3)</formula>
    </cfRule>
  </conditionalFormatting>
  <conditionalFormatting sqref="B50:N50">
    <cfRule type="expression" dxfId="32" priority="5">
      <formula>B50=MAX(B$2:B$44)</formula>
    </cfRule>
  </conditionalFormatting>
  <conditionalFormatting sqref="A51:T51">
    <cfRule type="expression" dxfId="31" priority="4">
      <formula>TODAY()-WEEKDAY(TODAY(), 3)=$S51-WEEKDAY($S51, 3)</formula>
    </cfRule>
  </conditionalFormatting>
  <conditionalFormatting sqref="B51:N51">
    <cfRule type="expression" dxfId="30" priority="3">
      <formula>B51=MAX(B$2:B$44)</formula>
    </cfRule>
  </conditionalFormatting>
  <conditionalFormatting sqref="O106:T107 A52:T105">
    <cfRule type="expression" dxfId="29" priority="2">
      <formula>TODAY()-WEEKDAY(TODAY(), 3)=$S52-WEEKDAY($S52, 3)</formula>
    </cfRule>
  </conditionalFormatting>
  <conditionalFormatting sqref="B52:N105">
    <cfRule type="expression" dxfId="28" priority="1">
      <formula>B52=MAX(B$2:B$44)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3" activePane="bottomLeft" state="frozen"/>
      <selection pane="bottomLeft" activeCell="A45" sqref="A45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7.1428571428571432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0.8571428571428571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63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6.2857142857142856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396.14285714285717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27.142857142857142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1240.7142857142858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599.28571428571433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64.428571428571431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2039.2857142857142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916.28571428571433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95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2207.4285714285716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884.28571428571433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94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2121.2857142857142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785.71428571428567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78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1937.1428571428571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604.71428571428567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1847.1428571428571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453.71428571428572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72.857142857142861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1492.7142857142858</v>
      </c>
      <c r="E13" s="16">
        <f>('death KW'!E13)/7</f>
        <v>68.571428571428569</v>
      </c>
      <c r="F13" s="16">
        <f>('death KW'!F13)/7</f>
        <v>246.71428571428572</v>
      </c>
      <c r="G13" s="16">
        <f>('death KW'!G13)/7</f>
        <v>49.714285714285715</v>
      </c>
      <c r="H13" s="16">
        <f>('death KW'!H13)/7</f>
        <v>347.28571428571428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54.428571428571431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1212.1428571428571</v>
      </c>
      <c r="E14" s="16">
        <f>('death KW'!E14)/7</f>
        <v>46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33</v>
      </c>
      <c r="K14" s="16">
        <f>('death KW'!K14)/7</f>
        <v>51.428571428571431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1019.1428571428571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39.142857142857146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873.71428571428567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35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780.85714285714289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33.571428571428569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637.71428571428567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28.571428571428573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601.14285714285711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19.714285714285715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518.42857142857144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14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756.28571428571433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12.142857142857142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810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8.1428571428571423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961.57142857142856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4.2857142857142856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1168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2.5714285714285716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1069.7142857142858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2.5714285714285716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1085.2857142857142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2.2857142857142856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996.85714285714289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2.7142857142857144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954.28571428571433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871.28571428571433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755.14285714285711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1.8571428571428572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784.71428571428567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1.7142857142857142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760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1.5714285714285714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739.42857142857144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2.4285714285714284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728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3.1428571428571428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727.71428571428567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2.2857142857142856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813.71428571428567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6.1428571428571432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849.28571428571433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11.714285714285714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985.14285714285711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22.142857142857142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1159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412.85714285714283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33.571428571428569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1548.4285714285713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441.42857142857144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47.142857142857146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1482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459.85714285714283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58.857142857142854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2259.1428571428573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428.85714285714283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65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2521.1428571428573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47.428571428571431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2634.2857142857142</v>
      </c>
      <c r="E44" s="16">
        <f>('death KW'!E44)/7</f>
        <v>622.57142857142856</v>
      </c>
      <c r="F44" s="16">
        <f>('death KW'!F44)/7</f>
        <v>342.42857142857144</v>
      </c>
      <c r="G44" s="16">
        <f>('death KW'!G44)/7</f>
        <v>204.14285714285714</v>
      </c>
      <c r="H44" s="16">
        <f>('death KW'!H44)/7</f>
        <v>461.57142857142856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28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567.26021631719175</v>
      </c>
      <c r="C45" s="16">
        <f>('death KW'!C45)/7</f>
        <v>175.88451372926983</v>
      </c>
      <c r="D45" s="16">
        <f>('death KW'!D45)/7</f>
        <v>2856.5337756482049</v>
      </c>
      <c r="E45" s="16">
        <f>('death KW'!E45)/7</f>
        <v>828.24754988002155</v>
      </c>
      <c r="F45" s="16">
        <f>('death KW'!F45)/7</f>
        <v>287.01812855677969</v>
      </c>
      <c r="G45" s="16">
        <f>('death KW'!G45)/7</f>
        <v>155.3269656528625</v>
      </c>
      <c r="H45" s="16">
        <f>('death KW'!H45)/7</f>
        <v>516.2342107624487</v>
      </c>
      <c r="I45" s="16">
        <f>('death KW'!I45)/7</f>
        <v>74.526028951078132</v>
      </c>
      <c r="J45" s="16">
        <f>('death KW'!J45)/7</f>
        <v>97.655673881662011</v>
      </c>
      <c r="K45" s="16">
        <f>('death KW'!K45)/7</f>
        <v>13.34058071627731</v>
      </c>
      <c r="L45" s="16">
        <f>('death KW'!L45)/7</f>
        <v>864.14163194945638</v>
      </c>
      <c r="M45" s="16">
        <f>('death KW'!M45)/7</f>
        <v>8.2735944370403747</v>
      </c>
      <c r="N45" s="16">
        <f>('death KW'!N45)/7</f>
        <v>120.3273073663273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21</v>
      </c>
      <c r="B47" s="16">
        <f>SUM(B2:B45)</f>
        <v>10395.260216317194</v>
      </c>
      <c r="C47" s="16">
        <f t="shared" ref="C47:N47" si="4">SUM(C2:C45)</f>
        <v>7197.0273708721279</v>
      </c>
      <c r="D47" s="16">
        <f t="shared" si="4"/>
        <v>49275.248061362487</v>
      </c>
      <c r="E47" s="16">
        <f t="shared" si="4"/>
        <v>4651.676121308592</v>
      </c>
      <c r="F47" s="16">
        <f t="shared" si="4"/>
        <v>8936.732414271064</v>
      </c>
      <c r="G47" s="16">
        <f t="shared" si="4"/>
        <v>7814.8983942242912</v>
      </c>
      <c r="H47" s="16">
        <f t="shared" si="4"/>
        <v>10144.948496476734</v>
      </c>
      <c r="I47" s="16">
        <f t="shared" si="4"/>
        <v>1573.2403146653635</v>
      </c>
      <c r="J47" s="16">
        <f t="shared" si="4"/>
        <v>2746.9413881673759</v>
      </c>
      <c r="K47" s="16">
        <f t="shared" si="4"/>
        <v>1176.1977235734198</v>
      </c>
      <c r="L47" s="16">
        <f t="shared" si="4"/>
        <v>27545.998774806601</v>
      </c>
      <c r="M47" s="16">
        <f t="shared" si="4"/>
        <v>316.55930872275457</v>
      </c>
      <c r="N47" s="16">
        <f t="shared" si="4"/>
        <v>2152.8987359377556</v>
      </c>
    </row>
    <row r="50" spans="1:20" x14ac:dyDescent="0.25">
      <c r="A50">
        <f t="shared" ref="A50:A102" si="5">A49+1</f>
        <v>1</v>
      </c>
      <c r="B50" s="16">
        <f>('death KW'!B50)/7</f>
        <v>523.83852171702654</v>
      </c>
      <c r="C50" s="16">
        <f>('death KW'!C50)/7</f>
        <v>165.2746937834618</v>
      </c>
      <c r="D50" s="16">
        <f>('death KW'!D50)/7</f>
        <v>3063.8180174338072</v>
      </c>
      <c r="E50" s="16">
        <f>('death KW'!E50)/7</f>
        <v>1080.4564756764044</v>
      </c>
      <c r="F50" s="16">
        <f>('death KW'!F50)/7</f>
        <v>234.48641478736292</v>
      </c>
      <c r="G50" s="16">
        <f>('death KW'!G50)/7</f>
        <v>117.57672544092659</v>
      </c>
      <c r="H50" s="16">
        <f>('death KW'!H50)/7</f>
        <v>618.3518510946484</v>
      </c>
      <c r="I50" s="16">
        <f>('death KW'!I50)/7</f>
        <v>86.855050760552544</v>
      </c>
      <c r="J50" s="16">
        <f>('death KW'!J50)/7</f>
        <v>103.24082326038912</v>
      </c>
      <c r="K50" s="16">
        <f>('death KW'!K50)/7</f>
        <v>6.7306352115372325</v>
      </c>
      <c r="L50" s="16">
        <f>('death KW'!L50)/7</f>
        <v>1014.2026636263151</v>
      </c>
      <c r="M50" s="16">
        <f>('death KW'!M50)/7</f>
        <v>15.042765843625387</v>
      </c>
      <c r="N50" s="16">
        <f>('death KW'!N50)/7</f>
        <v>125.39322989530238</v>
      </c>
      <c r="S50" s="11">
        <f>S45+7</f>
        <v>42731</v>
      </c>
      <c r="T50" s="11">
        <f>T45+7</f>
        <v>42737</v>
      </c>
    </row>
    <row r="51" spans="1:20" x14ac:dyDescent="0.25">
      <c r="A51">
        <f t="shared" si="5"/>
        <v>2</v>
      </c>
      <c r="B51" s="16">
        <f>('death KW'!B51)/7</f>
        <v>1224.7207040682445</v>
      </c>
      <c r="C51" s="16">
        <f>('death KW'!C51)/7</f>
        <v>375.89183892879697</v>
      </c>
      <c r="D51" s="16">
        <f>('death KW'!D51)/7</f>
        <v>7416.1219469243997</v>
      </c>
      <c r="E51" s="16">
        <f>('death KW'!E51)/7</f>
        <v>2816.5334148435322</v>
      </c>
      <c r="F51" s="16">
        <f>('death KW'!F51)/7</f>
        <v>514.47741974016446</v>
      </c>
      <c r="G51" s="16">
        <f>('death KW'!G51)/7</f>
        <v>264.29797210169789</v>
      </c>
      <c r="H51" s="16">
        <f>('death KW'!H51)/7</f>
        <v>1564.3985650826903</v>
      </c>
      <c r="I51" s="16">
        <f>('death KW'!I51)/7</f>
        <v>219.34176340055214</v>
      </c>
      <c r="J51" s="16">
        <f>('death KW'!J51)/7</f>
        <v>251.75676266657732</v>
      </c>
      <c r="K51" s="16">
        <f>('death KW'!K51)/7</f>
        <v>14.25022569625011</v>
      </c>
      <c r="L51" s="16">
        <f>('death KW'!L51)/7</f>
        <v>2502.1038164829447</v>
      </c>
      <c r="M51" s="16">
        <f>('death KW'!M51)/7</f>
        <v>44.436525168848064</v>
      </c>
      <c r="N51" s="16">
        <f>('death KW'!N51)/7</f>
        <v>305.28840414212937</v>
      </c>
      <c r="S51" s="11">
        <f>S50+7</f>
        <v>42738</v>
      </c>
      <c r="T51" s="11">
        <f>T50+7</f>
        <v>42744</v>
      </c>
    </row>
    <row r="52" spans="1:20" x14ac:dyDescent="0.25">
      <c r="A52">
        <f t="shared" si="5"/>
        <v>3</v>
      </c>
      <c r="B52" s="16">
        <f>('death KW'!B52)/7</f>
        <v>449.6340236982399</v>
      </c>
      <c r="C52" s="16">
        <f>('death KW'!C52)/7</f>
        <v>149.47508937648649</v>
      </c>
      <c r="D52" s="16">
        <f>('death KW'!D52)/7</f>
        <v>3544.4293384589473</v>
      </c>
      <c r="E52" s="16">
        <f>('death KW'!E52)/7</f>
        <v>1869.5632714142882</v>
      </c>
      <c r="F52" s="16">
        <f>('death KW'!F52)/7</f>
        <v>159.8996592912558</v>
      </c>
      <c r="G52" s="16">
        <f>('death KW'!G52)/7</f>
        <v>67.577042170025663</v>
      </c>
      <c r="H52" s="16">
        <f>('death KW'!H52)/7</f>
        <v>859.55062465961532</v>
      </c>
      <c r="I52" s="16">
        <f>('death KW'!I52)/7</f>
        <v>120.56906710118865</v>
      </c>
      <c r="J52" s="16">
        <f>('death KW'!J52)/7</f>
        <v>114.85172409039907</v>
      </c>
      <c r="K52" s="16">
        <f>('death KW'!K52)/7</f>
        <v>1.8598288148879687</v>
      </c>
      <c r="L52" s="16">
        <f>('death KW'!L52)/7</f>
        <v>1371.1707679947133</v>
      </c>
      <c r="M52" s="16">
        <f>('death KW'!M52)/7</f>
        <v>40.557240201666765</v>
      </c>
      <c r="N52" s="16">
        <f>('death KW'!N52)/7</f>
        <v>138.76547634491405</v>
      </c>
      <c r="S52" s="11">
        <f t="shared" ref="S52:S101" si="6">S51+7</f>
        <v>42745</v>
      </c>
      <c r="T52" s="11">
        <f t="shared" ref="T52:T101" si="7">T51+7</f>
        <v>42751</v>
      </c>
    </row>
    <row r="53" spans="1:20" x14ac:dyDescent="0.25">
      <c r="A53">
        <f t="shared" si="5"/>
        <v>4</v>
      </c>
      <c r="B53" s="16">
        <f>('death KW'!B53)/7</f>
        <v>416.30778674505262</v>
      </c>
      <c r="C53" s="16">
        <f>('death KW'!C53)/7</f>
        <v>141.89416075509192</v>
      </c>
      <c r="D53" s="16">
        <f>('death KW'!D53)/7</f>
        <v>3811.3915851538163</v>
      </c>
      <c r="E53" s="16">
        <f>('death KW'!E53)/7</f>
        <v>2456.592189729668</v>
      </c>
      <c r="F53" s="16">
        <f>('death KW'!F53)/7</f>
        <v>131.77130079784143</v>
      </c>
      <c r="G53" s="16">
        <f>('death KW'!G53)/7</f>
        <v>51.225329242911435</v>
      </c>
      <c r="H53" s="16">
        <f>('death KW'!H53)/7</f>
        <v>1015.5071019048356</v>
      </c>
      <c r="I53" s="16">
        <f>('death KW'!I53)/7</f>
        <v>141.91117457091428</v>
      </c>
      <c r="J53" s="16">
        <f>('death KW'!J53)/7</f>
        <v>121.12845637561279</v>
      </c>
      <c r="K53" s="16">
        <f>('death KW'!K53)/7</f>
        <v>0.9719053774699784</v>
      </c>
      <c r="L53" s="16">
        <f>('death KW'!L53)/7</f>
        <v>1596.1337481586972</v>
      </c>
      <c r="M53" s="16">
        <f>('death KW'!M53)/7</f>
        <v>61.776574050240427</v>
      </c>
      <c r="N53" s="16">
        <f>('death KW'!N53)/7</f>
        <v>145.80113981566674</v>
      </c>
      <c r="S53" s="11">
        <f t="shared" si="6"/>
        <v>42752</v>
      </c>
      <c r="T53" s="11">
        <f t="shared" si="7"/>
        <v>42758</v>
      </c>
    </row>
    <row r="54" spans="1:20" x14ac:dyDescent="0.25">
      <c r="A54">
        <f t="shared" si="5"/>
        <v>5</v>
      </c>
      <c r="B54" s="16">
        <f>('death KW'!B54)/7</f>
        <v>385.05432107276516</v>
      </c>
      <c r="C54" s="16">
        <f>('death KW'!C54)/7</f>
        <v>134.524125595117</v>
      </c>
      <c r="D54" s="16">
        <f>('death KW'!D54)/7</f>
        <v>4098.9542844118614</v>
      </c>
      <c r="E54" s="16">
        <f>('death KW'!E54)/7</f>
        <v>3228.5305044049423</v>
      </c>
      <c r="F54" s="16">
        <f>('death KW'!F54)/7</f>
        <v>108.42051549086409</v>
      </c>
      <c r="G54" s="16">
        <f>('death KW'!G54)/7</f>
        <v>38.828579184620125</v>
      </c>
      <c r="H54" s="16">
        <f>('death KW'!H54)/7</f>
        <v>1200.5513769655515</v>
      </c>
      <c r="I54" s="16">
        <f>('death KW'!I54)/7</f>
        <v>166.83953527507722</v>
      </c>
      <c r="J54" s="16">
        <f>('death KW'!J54)/7</f>
        <v>127.78534812560444</v>
      </c>
      <c r="K54" s="16">
        <f>('death KW'!K54)/7</f>
        <v>0.50626529145947285</v>
      </c>
      <c r="L54" s="16">
        <f>('death KW'!L54)/7</f>
        <v>1858.0398638384638</v>
      </c>
      <c r="M54" s="16">
        <f>('death KW'!M54)/7</f>
        <v>89.895064237250409</v>
      </c>
      <c r="N54" s="16">
        <f>('death KW'!N54)/7</f>
        <v>153.13567404991838</v>
      </c>
      <c r="S54" s="11">
        <f t="shared" si="6"/>
        <v>42759</v>
      </c>
      <c r="T54" s="11">
        <f t="shared" si="7"/>
        <v>42765</v>
      </c>
    </row>
    <row r="55" spans="1:20" x14ac:dyDescent="0.25">
      <c r="A55">
        <f t="shared" si="5"/>
        <v>6</v>
      </c>
      <c r="B55" s="16">
        <f>('death KW'!B55)/7</f>
        <v>356.25083432318189</v>
      </c>
      <c r="C55" s="16">
        <f>('death KW'!C55)/7</f>
        <v>127.57128775572609</v>
      </c>
      <c r="D55" s="16">
        <f>('death KW'!D55)/7</f>
        <v>4407.9460368851951</v>
      </c>
      <c r="E55" s="16">
        <f>('death KW'!E55)/7</f>
        <v>4242.4320368989875</v>
      </c>
      <c r="F55" s="16">
        <f>('death KW'!F55)/7</f>
        <v>89.239850796273657</v>
      </c>
      <c r="G55" s="16">
        <f>('death KW'!G55)/7</f>
        <v>29.432091488017711</v>
      </c>
      <c r="H55" s="16">
        <f>('death KW'!H55)/7</f>
        <v>1419.211942588237</v>
      </c>
      <c r="I55" s="16">
        <f>('death KW'!I55)/7</f>
        <v>196.20113168420025</v>
      </c>
      <c r="J55" s="16">
        <f>('death KW'!J55)/7</f>
        <v>134.80171133958183</v>
      </c>
      <c r="K55" s="16">
        <f>('death KW'!K55)/7</f>
        <v>0.26386966437693871</v>
      </c>
      <c r="L55" s="16">
        <f>('death KW'!L55)/7</f>
        <v>2163.105055765991</v>
      </c>
      <c r="M55" s="16">
        <f>('death KW'!M55)/7</f>
        <v>125.5351012188512</v>
      </c>
      <c r="N55" s="16">
        <f>('death KW'!N55)/7</f>
        <v>160.84031177736406</v>
      </c>
      <c r="S55" s="11">
        <f t="shared" si="6"/>
        <v>42766</v>
      </c>
      <c r="T55" s="11">
        <f t="shared" si="7"/>
        <v>42772</v>
      </c>
    </row>
    <row r="56" spans="1:20" x14ac:dyDescent="0.25">
      <c r="A56">
        <f t="shared" si="5"/>
        <v>7</v>
      </c>
      <c r="B56" s="16">
        <f>('death KW'!B56)/7</f>
        <v>329.58508833786937</v>
      </c>
      <c r="C56" s="16">
        <f>('death KW'!C56)/7</f>
        <v>120.98091929148568</v>
      </c>
      <c r="D56" s="16">
        <f>('death KW'!D56)/7</f>
        <v>4740.3537070608681</v>
      </c>
      <c r="E56" s="16">
        <f>('death KW'!E56)/7</f>
        <v>5574.9580982494863</v>
      </c>
      <c r="F56" s="16">
        <f>('death KW'!F56)/7</f>
        <v>73.448699702061631</v>
      </c>
      <c r="G56" s="16">
        <f>('death KW'!G56)/7</f>
        <v>22.309591172197337</v>
      </c>
      <c r="H56" s="16">
        <f>('death KW'!H56)/7</f>
        <v>1677.6170427274228</v>
      </c>
      <c r="I56" s="16">
        <f>('death KW'!I56)/7</f>
        <v>230.72179752441519</v>
      </c>
      <c r="J56" s="16">
        <f>('death KW'!J56)/7</f>
        <v>142.20520286911406</v>
      </c>
      <c r="K56" s="16">
        <f>('death KW'!K56)/7</f>
        <v>0.13753320011726602</v>
      </c>
      <c r="L56" s="16">
        <f>('death KW'!L56)/7</f>
        <v>2518.1182798206914</v>
      </c>
      <c r="M56" s="16">
        <f>('death KW'!M56)/7</f>
        <v>168.84989871894828</v>
      </c>
      <c r="N56" s="16">
        <f>('death KW'!N56)/7</f>
        <v>168.93911636497208</v>
      </c>
      <c r="S56" s="11">
        <f t="shared" si="6"/>
        <v>42773</v>
      </c>
      <c r="T56" s="11">
        <f t="shared" si="7"/>
        <v>42779</v>
      </c>
    </row>
    <row r="57" spans="1:20" x14ac:dyDescent="0.25">
      <c r="A57">
        <f t="shared" si="5"/>
        <v>8</v>
      </c>
      <c r="B57" s="16">
        <f>('death KW'!B57)/7</f>
        <v>304.91425426254034</v>
      </c>
      <c r="C57" s="16">
        <f>('death KW'!C57)/7</f>
        <v>114.72607770338107</v>
      </c>
      <c r="D57" s="16">
        <f>('death KW'!D57)/7</f>
        <v>5097.7854484001291</v>
      </c>
      <c r="E57" s="16">
        <f>('death KW'!E57)/7</f>
        <v>7325.9311291833383</v>
      </c>
      <c r="F57" s="16">
        <f>('death KW'!F57)/7</f>
        <v>60.450778362885693</v>
      </c>
      <c r="G57" s="16">
        <f>('death KW'!G57)/7</f>
        <v>16.910688856740865</v>
      </c>
      <c r="H57" s="16">
        <f>('death KW'!H57)/7</f>
        <v>1983.1443636449453</v>
      </c>
      <c r="I57" s="16">
        <f>('death KW'!I57)/7</f>
        <v>271.31220279052735</v>
      </c>
      <c r="J57" s="16">
        <f>('death KW'!J57)/7</f>
        <v>150.01597613193755</v>
      </c>
      <c r="K57" s="16">
        <f>('death KW'!K57)/7</f>
        <v>7.1678289585335953E-2</v>
      </c>
      <c r="L57" s="16">
        <f>('death KW'!L57)/7</f>
        <v>2931.4702990772157</v>
      </c>
      <c r="M57" s="16">
        <f>('death KW'!M57)/7</f>
        <v>219.55735146669758</v>
      </c>
      <c r="N57" s="16">
        <f>('death KW'!N57)/7</f>
        <v>177.44088749770981</v>
      </c>
      <c r="S57" s="11">
        <f t="shared" si="6"/>
        <v>42780</v>
      </c>
      <c r="T57" s="11">
        <f t="shared" si="7"/>
        <v>42786</v>
      </c>
    </row>
    <row r="58" spans="1:20" x14ac:dyDescent="0.25">
      <c r="A58">
        <f t="shared" si="5"/>
        <v>9</v>
      </c>
      <c r="B58" s="16">
        <f>('death KW'!B58)/7</f>
        <v>282.09299672943064</v>
      </c>
      <c r="C58" s="16">
        <f>('death KW'!C58)/7</f>
        <v>108.79761995113124</v>
      </c>
      <c r="D58" s="16">
        <f>('death KW'!D58)/7</f>
        <v>5482.1796607325314</v>
      </c>
      <c r="E58" s="16">
        <f>('death KW'!E58)/7</f>
        <v>9626.8676788495413</v>
      </c>
      <c r="F58" s="16">
        <f>('death KW'!F58)/7</f>
        <v>49.753975516586799</v>
      </c>
      <c r="G58" s="16">
        <f>('death KW'!G58)/7</f>
        <v>12.818327829945273</v>
      </c>
      <c r="H58" s="16">
        <f>('death KW'!H58)/7</f>
        <v>2344.2692044843247</v>
      </c>
      <c r="I58" s="16">
        <f>('death KW'!I58)/7</f>
        <v>319.04816736150366</v>
      </c>
      <c r="J58" s="16">
        <f>('death KW'!J58)/7</f>
        <v>158.25532743118825</v>
      </c>
      <c r="K58" s="16">
        <f>('death KW'!K58)/7</f>
        <v>3.7358769668819646E-2</v>
      </c>
      <c r="L58" s="16">
        <f>('death KW'!L58)/7</f>
        <v>3412.6439978759795</v>
      </c>
      <c r="M58" s="16">
        <f>('death KW'!M58)/7</f>
        <v>276.94038540317518</v>
      </c>
      <c r="N58" s="16">
        <f>('death KW'!N58)/7</f>
        <v>186.37286326676488</v>
      </c>
      <c r="S58" s="11">
        <f t="shared" si="6"/>
        <v>42787</v>
      </c>
      <c r="T58" s="11">
        <f t="shared" si="7"/>
        <v>42793</v>
      </c>
    </row>
    <row r="59" spans="1:20" x14ac:dyDescent="0.25">
      <c r="A59">
        <f t="shared" si="5"/>
        <v>10</v>
      </c>
      <c r="B59" s="16">
        <f>('death KW'!B59)/7</f>
        <v>336.16066064575222</v>
      </c>
      <c r="C59" s="16">
        <f>('death KW'!C59)/7</f>
        <v>143.39768207929373</v>
      </c>
      <c r="D59" s="16">
        <f>('death KW'!D59)/7</f>
        <v>7504.2228747869476</v>
      </c>
      <c r="E59" s="16">
        <f>('death KW'!E59)/7</f>
        <v>16907.616346849991</v>
      </c>
      <c r="F59" s="16">
        <f>('death KW'!F59)/7</f>
        <v>53.48317655459757</v>
      </c>
      <c r="G59" s="16">
        <f>('death KW'!G59)/7</f>
        <v>12.165479568788017</v>
      </c>
      <c r="H59" s="16">
        <f>('death KW'!H59)/7</f>
        <v>3454.0571794286611</v>
      </c>
      <c r="I59" s="16">
        <f>('death KW'!I59)/7</f>
        <v>486.60376060591398</v>
      </c>
      <c r="J59" s="16">
        <f>('death KW'!J59)/7</f>
        <v>214.61122939682667</v>
      </c>
      <c r="K59" s="16">
        <f>('death KW'!K59)/7</f>
        <v>2.2706670280306374E-2</v>
      </c>
      <c r="L59" s="16">
        <f>('death KW'!L59)/7</f>
        <v>5181.8328725551446</v>
      </c>
      <c r="M59" s="16">
        <f>('death KW'!M59)/7</f>
        <v>461.63240612264923</v>
      </c>
      <c r="N59" s="16">
        <f>('death KW'!N59)/7</f>
        <v>250.5494255408091</v>
      </c>
      <c r="S59" s="11">
        <f t="shared" si="6"/>
        <v>42794</v>
      </c>
      <c r="T59" s="11">
        <f t="shared" si="7"/>
        <v>42800</v>
      </c>
    </row>
    <row r="60" spans="1:20" x14ac:dyDescent="0.25">
      <c r="A60">
        <f t="shared" si="5"/>
        <v>11</v>
      </c>
      <c r="B60" s="16">
        <f>('death KW'!B60)/7</f>
        <v>0</v>
      </c>
      <c r="C60" s="16">
        <f>('death KW'!C60)/7</f>
        <v>0</v>
      </c>
      <c r="D60" s="16">
        <f>('death KW'!D60)/7</f>
        <v>0</v>
      </c>
      <c r="E60" s="16">
        <f>('death KW'!E60)/7</f>
        <v>0</v>
      </c>
      <c r="F60" s="16">
        <f>('death KW'!F60)/7</f>
        <v>0</v>
      </c>
      <c r="G60" s="16">
        <f>('death KW'!G60)/7</f>
        <v>0</v>
      </c>
      <c r="H60" s="16">
        <f>('death KW'!H60)/7</f>
        <v>0</v>
      </c>
      <c r="I60" s="16">
        <f>('death KW'!I60)/7</f>
        <v>0</v>
      </c>
      <c r="J60" s="16">
        <f>('death KW'!J60)/7</f>
        <v>0</v>
      </c>
      <c r="K60" s="16">
        <f>('death KW'!K60)/7</f>
        <v>0</v>
      </c>
      <c r="L60" s="16">
        <f>('death KW'!L60)/7</f>
        <v>0</v>
      </c>
      <c r="M60" s="16">
        <f>('death KW'!M60)/7</f>
        <v>0</v>
      </c>
      <c r="N60" s="16">
        <f>('death KW'!N60)/7</f>
        <v>0</v>
      </c>
      <c r="S60" s="11">
        <f t="shared" si="6"/>
        <v>42801</v>
      </c>
      <c r="T60" s="11">
        <f t="shared" si="7"/>
        <v>42807</v>
      </c>
    </row>
    <row r="61" spans="1:20" x14ac:dyDescent="0.25">
      <c r="A61">
        <f t="shared" si="5"/>
        <v>12</v>
      </c>
      <c r="B61" s="16">
        <f>('death KW'!B61)/7</f>
        <v>0</v>
      </c>
      <c r="C61" s="16">
        <f>('death KW'!C61)/7</f>
        <v>0</v>
      </c>
      <c r="D61" s="16">
        <f>('death KW'!D61)/7</f>
        <v>0</v>
      </c>
      <c r="E61" s="16">
        <f>('death KW'!E61)/7</f>
        <v>0</v>
      </c>
      <c r="F61" s="16">
        <f>('death KW'!F61)/7</f>
        <v>0</v>
      </c>
      <c r="G61" s="16">
        <f>('death KW'!G61)/7</f>
        <v>0</v>
      </c>
      <c r="H61" s="16">
        <f>('death KW'!H61)/7</f>
        <v>0</v>
      </c>
      <c r="I61" s="16">
        <f>('death KW'!I61)/7</f>
        <v>0</v>
      </c>
      <c r="J61" s="16">
        <f>('death KW'!J61)/7</f>
        <v>0</v>
      </c>
      <c r="K61" s="16">
        <f>('death KW'!K61)/7</f>
        <v>0</v>
      </c>
      <c r="L61" s="16">
        <f>('death KW'!L61)/7</f>
        <v>0</v>
      </c>
      <c r="M61" s="16">
        <f>('death KW'!M61)/7</f>
        <v>0</v>
      </c>
      <c r="N61" s="16">
        <f>('death KW'!N61)/7</f>
        <v>0</v>
      </c>
      <c r="S61" s="11">
        <f t="shared" si="6"/>
        <v>42808</v>
      </c>
      <c r="T61" s="11">
        <f t="shared" si="7"/>
        <v>42814</v>
      </c>
    </row>
    <row r="62" spans="1:20" x14ac:dyDescent="0.25">
      <c r="A62">
        <f t="shared" si="5"/>
        <v>13</v>
      </c>
      <c r="B62" s="16">
        <f>('death KW'!B62)/7</f>
        <v>0</v>
      </c>
      <c r="C62" s="16">
        <f>('death KW'!C62)/7</f>
        <v>0</v>
      </c>
      <c r="D62" s="16">
        <f>('death KW'!D62)/7</f>
        <v>0</v>
      </c>
      <c r="E62" s="16">
        <f>('death KW'!E62)/7</f>
        <v>0</v>
      </c>
      <c r="F62" s="16">
        <f>('death KW'!F62)/7</f>
        <v>0</v>
      </c>
      <c r="G62" s="16">
        <f>('death KW'!G62)/7</f>
        <v>0</v>
      </c>
      <c r="H62" s="16">
        <f>('death KW'!H62)/7</f>
        <v>0</v>
      </c>
      <c r="I62" s="16">
        <f>('death KW'!I62)/7</f>
        <v>0</v>
      </c>
      <c r="J62" s="16">
        <f>('death KW'!J62)/7</f>
        <v>0</v>
      </c>
      <c r="K62" s="16">
        <f>('death KW'!K62)/7</f>
        <v>0</v>
      </c>
      <c r="L62" s="16">
        <f>('death KW'!L62)/7</f>
        <v>0</v>
      </c>
      <c r="M62" s="16">
        <f>('death KW'!M62)/7</f>
        <v>0</v>
      </c>
      <c r="N62" s="16">
        <f>('death KW'!N62)/7</f>
        <v>0</v>
      </c>
      <c r="S62" s="11">
        <f t="shared" si="6"/>
        <v>42815</v>
      </c>
      <c r="T62" s="11">
        <f t="shared" si="7"/>
        <v>42821</v>
      </c>
    </row>
    <row r="63" spans="1:20" x14ac:dyDescent="0.25">
      <c r="A63">
        <f t="shared" si="5"/>
        <v>14</v>
      </c>
      <c r="B63" s="16">
        <f>('death KW'!B63)/7</f>
        <v>0</v>
      </c>
      <c r="C63" s="16">
        <f>('death KW'!C63)/7</f>
        <v>0</v>
      </c>
      <c r="D63" s="16">
        <f>('death KW'!D63)/7</f>
        <v>0</v>
      </c>
      <c r="E63" s="16">
        <f>('death KW'!E63)/7</f>
        <v>0</v>
      </c>
      <c r="F63" s="16">
        <f>('death KW'!F63)/7</f>
        <v>0</v>
      </c>
      <c r="G63" s="16">
        <f>('death KW'!G63)/7</f>
        <v>0</v>
      </c>
      <c r="H63" s="16">
        <f>('death KW'!H63)/7</f>
        <v>0</v>
      </c>
      <c r="I63" s="16">
        <f>('death KW'!I63)/7</f>
        <v>0</v>
      </c>
      <c r="J63" s="16">
        <f>('death KW'!J63)/7</f>
        <v>0</v>
      </c>
      <c r="K63" s="16">
        <f>('death KW'!K63)/7</f>
        <v>0</v>
      </c>
      <c r="L63" s="16">
        <f>('death KW'!L63)/7</f>
        <v>0</v>
      </c>
      <c r="M63" s="16">
        <f>('death KW'!M63)/7</f>
        <v>0</v>
      </c>
      <c r="N63" s="16">
        <f>('death KW'!N63)/7</f>
        <v>0</v>
      </c>
      <c r="S63" s="11">
        <f t="shared" si="6"/>
        <v>42822</v>
      </c>
      <c r="T63" s="11">
        <f t="shared" si="7"/>
        <v>42828</v>
      </c>
    </row>
    <row r="64" spans="1:20" x14ac:dyDescent="0.25">
      <c r="A64">
        <f t="shared" si="5"/>
        <v>15</v>
      </c>
      <c r="B64" s="16">
        <f>('death KW'!B64)/7</f>
        <v>0</v>
      </c>
      <c r="C64" s="16">
        <f>('death KW'!C64)/7</f>
        <v>0</v>
      </c>
      <c r="D64" s="16">
        <f>('death KW'!D64)/7</f>
        <v>0</v>
      </c>
      <c r="E64" s="16">
        <f>('death KW'!E64)/7</f>
        <v>0</v>
      </c>
      <c r="F64" s="16">
        <f>('death KW'!F64)/7</f>
        <v>0</v>
      </c>
      <c r="G64" s="16">
        <f>('death KW'!G64)/7</f>
        <v>0</v>
      </c>
      <c r="H64" s="16">
        <f>('death KW'!H64)/7</f>
        <v>0</v>
      </c>
      <c r="I64" s="16">
        <f>('death KW'!I64)/7</f>
        <v>0</v>
      </c>
      <c r="J64" s="16">
        <f>('death KW'!J64)/7</f>
        <v>0</v>
      </c>
      <c r="K64" s="16">
        <f>('death KW'!K64)/7</f>
        <v>0</v>
      </c>
      <c r="L64" s="16">
        <f>('death KW'!L64)/7</f>
        <v>0</v>
      </c>
      <c r="M64" s="16">
        <f>('death KW'!M64)/7</f>
        <v>0</v>
      </c>
      <c r="N64" s="16">
        <f>('death KW'!N64)/7</f>
        <v>0</v>
      </c>
      <c r="S64" s="11">
        <f t="shared" si="6"/>
        <v>42829</v>
      </c>
      <c r="T64" s="11">
        <f t="shared" si="7"/>
        <v>42835</v>
      </c>
    </row>
    <row r="65" spans="1:20" x14ac:dyDescent="0.25">
      <c r="A65">
        <f t="shared" si="5"/>
        <v>16</v>
      </c>
      <c r="B65" s="16">
        <f>('death KW'!B65)/7</f>
        <v>0</v>
      </c>
      <c r="C65" s="16">
        <f>('death KW'!C65)/7</f>
        <v>0</v>
      </c>
      <c r="D65" s="16">
        <f>('death KW'!D65)/7</f>
        <v>0</v>
      </c>
      <c r="E65" s="16">
        <f>('death KW'!E65)/7</f>
        <v>0</v>
      </c>
      <c r="F65" s="16">
        <f>('death KW'!F65)/7</f>
        <v>0</v>
      </c>
      <c r="G65" s="16">
        <f>('death KW'!G65)/7</f>
        <v>0</v>
      </c>
      <c r="H65" s="16">
        <f>('death KW'!H65)/7</f>
        <v>0</v>
      </c>
      <c r="I65" s="16">
        <f>('death KW'!I65)/7</f>
        <v>0</v>
      </c>
      <c r="J65" s="16">
        <f>('death KW'!J65)/7</f>
        <v>0</v>
      </c>
      <c r="K65" s="16">
        <f>('death KW'!K65)/7</f>
        <v>0</v>
      </c>
      <c r="L65" s="16">
        <f>('death KW'!L65)/7</f>
        <v>0</v>
      </c>
      <c r="M65" s="16">
        <f>('death KW'!M65)/7</f>
        <v>0</v>
      </c>
      <c r="N65" s="16">
        <f>('death KW'!N65)/7</f>
        <v>0</v>
      </c>
      <c r="S65" s="11">
        <f t="shared" si="6"/>
        <v>42836</v>
      </c>
      <c r="T65" s="11">
        <f t="shared" si="7"/>
        <v>42842</v>
      </c>
    </row>
    <row r="66" spans="1:20" x14ac:dyDescent="0.25">
      <c r="A66">
        <f t="shared" si="5"/>
        <v>17</v>
      </c>
      <c r="B66" s="16">
        <f>('death KW'!B66)/7</f>
        <v>0</v>
      </c>
      <c r="C66" s="16">
        <f>('death KW'!C66)/7</f>
        <v>0</v>
      </c>
      <c r="D66" s="16">
        <f>('death KW'!D66)/7</f>
        <v>0</v>
      </c>
      <c r="E66" s="16">
        <f>('death KW'!E66)/7</f>
        <v>0</v>
      </c>
      <c r="F66" s="16">
        <f>('death KW'!F66)/7</f>
        <v>0</v>
      </c>
      <c r="G66" s="16">
        <f>('death KW'!G66)/7</f>
        <v>0</v>
      </c>
      <c r="H66" s="16">
        <f>('death KW'!H66)/7</f>
        <v>0</v>
      </c>
      <c r="I66" s="16">
        <f>('death KW'!I66)/7</f>
        <v>0</v>
      </c>
      <c r="J66" s="16">
        <f>('death KW'!J66)/7</f>
        <v>0</v>
      </c>
      <c r="K66" s="16">
        <f>('death KW'!K66)/7</f>
        <v>0</v>
      </c>
      <c r="L66" s="16">
        <f>('death KW'!L66)/7</f>
        <v>0</v>
      </c>
      <c r="M66" s="16">
        <f>('death KW'!M66)/7</f>
        <v>0</v>
      </c>
      <c r="N66" s="16">
        <f>('death KW'!N66)/7</f>
        <v>0</v>
      </c>
      <c r="S66" s="11">
        <f t="shared" si="6"/>
        <v>42843</v>
      </c>
      <c r="T66" s="11">
        <f t="shared" si="7"/>
        <v>42849</v>
      </c>
    </row>
    <row r="67" spans="1:20" x14ac:dyDescent="0.25">
      <c r="A67">
        <f t="shared" si="5"/>
        <v>18</v>
      </c>
      <c r="B67" s="16">
        <f>('death KW'!B67)/7</f>
        <v>0</v>
      </c>
      <c r="C67" s="16">
        <f>('death KW'!C67)/7</f>
        <v>0</v>
      </c>
      <c r="D67" s="16">
        <f>('death KW'!D67)/7</f>
        <v>0</v>
      </c>
      <c r="E67" s="16">
        <f>('death KW'!E67)/7</f>
        <v>0</v>
      </c>
      <c r="F67" s="16">
        <f>('death KW'!F67)/7</f>
        <v>0</v>
      </c>
      <c r="G67" s="16">
        <f>('death KW'!G67)/7</f>
        <v>0</v>
      </c>
      <c r="H67" s="16">
        <f>('death KW'!H67)/7</f>
        <v>0</v>
      </c>
      <c r="I67" s="16">
        <f>('death KW'!I67)/7</f>
        <v>0</v>
      </c>
      <c r="J67" s="16">
        <f>('death KW'!J67)/7</f>
        <v>0</v>
      </c>
      <c r="K67" s="16">
        <f>('death KW'!K67)/7</f>
        <v>0</v>
      </c>
      <c r="L67" s="16">
        <f>('death KW'!L67)/7</f>
        <v>0</v>
      </c>
      <c r="M67" s="16">
        <f>('death KW'!M67)/7</f>
        <v>0</v>
      </c>
      <c r="N67" s="16">
        <f>('death KW'!N67)/7</f>
        <v>0</v>
      </c>
      <c r="S67" s="11">
        <f t="shared" si="6"/>
        <v>42850</v>
      </c>
      <c r="T67" s="11">
        <f t="shared" si="7"/>
        <v>42856</v>
      </c>
    </row>
    <row r="68" spans="1:20" x14ac:dyDescent="0.25">
      <c r="A68">
        <f t="shared" si="5"/>
        <v>19</v>
      </c>
      <c r="B68" s="16">
        <f>('death KW'!B68)/7</f>
        <v>0</v>
      </c>
      <c r="C68" s="16">
        <f>('death KW'!C68)/7</f>
        <v>0</v>
      </c>
      <c r="D68" s="16">
        <f>('death KW'!D68)/7</f>
        <v>0</v>
      </c>
      <c r="E68" s="16">
        <f>('death KW'!E68)/7</f>
        <v>0</v>
      </c>
      <c r="F68" s="16">
        <f>('death KW'!F68)/7</f>
        <v>0</v>
      </c>
      <c r="G68" s="16">
        <f>('death KW'!G68)/7</f>
        <v>0</v>
      </c>
      <c r="H68" s="16">
        <f>('death KW'!H68)/7</f>
        <v>0</v>
      </c>
      <c r="I68" s="16">
        <f>('death KW'!I68)/7</f>
        <v>0</v>
      </c>
      <c r="J68" s="16">
        <f>('death KW'!J68)/7</f>
        <v>0</v>
      </c>
      <c r="K68" s="16">
        <f>('death KW'!K68)/7</f>
        <v>0</v>
      </c>
      <c r="L68" s="16">
        <f>('death KW'!L68)/7</f>
        <v>0</v>
      </c>
      <c r="M68" s="16">
        <f>('death KW'!M68)/7</f>
        <v>0</v>
      </c>
      <c r="N68" s="16">
        <f>('death KW'!N68)/7</f>
        <v>0</v>
      </c>
      <c r="S68" s="11">
        <f t="shared" si="6"/>
        <v>42857</v>
      </c>
      <c r="T68" s="11">
        <f t="shared" si="7"/>
        <v>42863</v>
      </c>
    </row>
    <row r="69" spans="1:20" x14ac:dyDescent="0.25">
      <c r="A69">
        <f t="shared" si="5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S69" s="11">
        <f t="shared" si="6"/>
        <v>42864</v>
      </c>
      <c r="T69" s="11">
        <f t="shared" si="7"/>
        <v>42870</v>
      </c>
    </row>
    <row r="70" spans="1:20" x14ac:dyDescent="0.25">
      <c r="A70">
        <f t="shared" si="5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S70" s="11">
        <f t="shared" si="6"/>
        <v>42871</v>
      </c>
      <c r="T70" s="11">
        <f t="shared" si="7"/>
        <v>42877</v>
      </c>
    </row>
    <row r="71" spans="1:20" x14ac:dyDescent="0.25">
      <c r="A71">
        <f t="shared" si="5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S71" s="11">
        <f t="shared" si="6"/>
        <v>42878</v>
      </c>
      <c r="T71" s="11">
        <f t="shared" si="7"/>
        <v>42884</v>
      </c>
    </row>
    <row r="72" spans="1:20" x14ac:dyDescent="0.25">
      <c r="A72">
        <f t="shared" si="5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S72" s="11">
        <f t="shared" si="6"/>
        <v>42885</v>
      </c>
      <c r="T72" s="11">
        <f t="shared" si="7"/>
        <v>42891</v>
      </c>
    </row>
    <row r="73" spans="1:20" x14ac:dyDescent="0.25">
      <c r="A73">
        <f t="shared" si="5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S73" s="11">
        <f t="shared" si="6"/>
        <v>42892</v>
      </c>
      <c r="T73" s="11">
        <f t="shared" si="7"/>
        <v>42898</v>
      </c>
    </row>
    <row r="74" spans="1:20" x14ac:dyDescent="0.25">
      <c r="A74">
        <f t="shared" si="5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S74" s="11">
        <f t="shared" si="6"/>
        <v>42899</v>
      </c>
      <c r="T74" s="11">
        <f t="shared" si="7"/>
        <v>42905</v>
      </c>
    </row>
    <row r="75" spans="1:20" x14ac:dyDescent="0.25">
      <c r="A75">
        <f t="shared" si="5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S75" s="11">
        <f t="shared" si="6"/>
        <v>42906</v>
      </c>
      <c r="T75" s="11">
        <f t="shared" si="7"/>
        <v>42912</v>
      </c>
    </row>
    <row r="76" spans="1:20" x14ac:dyDescent="0.25">
      <c r="A76">
        <f t="shared" si="5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S76" s="11">
        <f t="shared" si="6"/>
        <v>42913</v>
      </c>
      <c r="T76" s="11">
        <f t="shared" si="7"/>
        <v>42919</v>
      </c>
    </row>
    <row r="77" spans="1:20" x14ac:dyDescent="0.25">
      <c r="A77">
        <f t="shared" si="5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S77" s="11">
        <f t="shared" si="6"/>
        <v>42920</v>
      </c>
      <c r="T77" s="11">
        <f t="shared" si="7"/>
        <v>42926</v>
      </c>
    </row>
    <row r="78" spans="1:20" x14ac:dyDescent="0.25">
      <c r="A78">
        <f t="shared" si="5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S78" s="11">
        <f t="shared" si="6"/>
        <v>42927</v>
      </c>
      <c r="T78" s="11">
        <f t="shared" si="7"/>
        <v>42933</v>
      </c>
    </row>
    <row r="79" spans="1:20" x14ac:dyDescent="0.25">
      <c r="A79">
        <f t="shared" si="5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S79" s="11">
        <f t="shared" si="6"/>
        <v>42934</v>
      </c>
      <c r="T79" s="11">
        <f t="shared" si="7"/>
        <v>42940</v>
      </c>
    </row>
    <row r="80" spans="1:20" x14ac:dyDescent="0.25">
      <c r="A80">
        <f t="shared" si="5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S80" s="11">
        <f t="shared" si="6"/>
        <v>42941</v>
      </c>
      <c r="T80" s="11">
        <f t="shared" si="7"/>
        <v>42947</v>
      </c>
    </row>
    <row r="81" spans="1:20" x14ac:dyDescent="0.25">
      <c r="A81">
        <f t="shared" si="5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S81" s="11">
        <f t="shared" si="6"/>
        <v>42948</v>
      </c>
      <c r="T81" s="11">
        <f t="shared" si="7"/>
        <v>42954</v>
      </c>
    </row>
    <row r="82" spans="1:20" x14ac:dyDescent="0.25">
      <c r="A82">
        <f t="shared" si="5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S82" s="11">
        <f t="shared" si="6"/>
        <v>42955</v>
      </c>
      <c r="T82" s="11">
        <f t="shared" si="7"/>
        <v>42961</v>
      </c>
    </row>
    <row r="83" spans="1:20" x14ac:dyDescent="0.25">
      <c r="A83">
        <f t="shared" si="5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S83" s="11">
        <f t="shared" si="6"/>
        <v>42962</v>
      </c>
      <c r="T83" s="11">
        <f t="shared" si="7"/>
        <v>42968</v>
      </c>
    </row>
    <row r="84" spans="1:20" x14ac:dyDescent="0.25">
      <c r="A84">
        <f t="shared" si="5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S84" s="11">
        <f t="shared" si="6"/>
        <v>42969</v>
      </c>
      <c r="T84" s="11">
        <f t="shared" si="7"/>
        <v>42975</v>
      </c>
    </row>
    <row r="85" spans="1:20" x14ac:dyDescent="0.25">
      <c r="A85">
        <f t="shared" si="5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S85" s="11">
        <f t="shared" si="6"/>
        <v>42976</v>
      </c>
      <c r="T85" s="11">
        <f t="shared" si="7"/>
        <v>42982</v>
      </c>
    </row>
    <row r="86" spans="1:20" x14ac:dyDescent="0.25">
      <c r="A86">
        <f t="shared" si="5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S86" s="11">
        <f t="shared" si="6"/>
        <v>42983</v>
      </c>
      <c r="T86" s="11">
        <f t="shared" si="7"/>
        <v>42989</v>
      </c>
    </row>
    <row r="87" spans="1:20" x14ac:dyDescent="0.25">
      <c r="A87">
        <f t="shared" si="5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S87" s="11">
        <f t="shared" si="6"/>
        <v>42990</v>
      </c>
      <c r="T87" s="11">
        <f t="shared" si="7"/>
        <v>42996</v>
      </c>
    </row>
    <row r="88" spans="1:20" x14ac:dyDescent="0.25">
      <c r="A88">
        <f t="shared" si="5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S88" s="11">
        <f t="shared" si="6"/>
        <v>42997</v>
      </c>
      <c r="T88" s="11">
        <f t="shared" si="7"/>
        <v>43003</v>
      </c>
    </row>
    <row r="89" spans="1:20" x14ac:dyDescent="0.25">
      <c r="A89">
        <f t="shared" si="5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S89" s="11">
        <f t="shared" si="6"/>
        <v>43004</v>
      </c>
      <c r="T89" s="11">
        <f t="shared" si="7"/>
        <v>43010</v>
      </c>
    </row>
    <row r="90" spans="1:20" x14ac:dyDescent="0.25">
      <c r="A90">
        <f t="shared" si="5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S90" s="11">
        <f t="shared" si="6"/>
        <v>43011</v>
      </c>
      <c r="T90" s="11">
        <f t="shared" si="7"/>
        <v>43017</v>
      </c>
    </row>
    <row r="91" spans="1:20" x14ac:dyDescent="0.25">
      <c r="A91">
        <f t="shared" si="5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S91" s="11">
        <f t="shared" si="6"/>
        <v>43018</v>
      </c>
      <c r="T91" s="11">
        <f t="shared" si="7"/>
        <v>43024</v>
      </c>
    </row>
    <row r="92" spans="1:20" x14ac:dyDescent="0.25">
      <c r="A92">
        <f t="shared" si="5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S92" s="11">
        <f t="shared" si="6"/>
        <v>43025</v>
      </c>
      <c r="T92" s="11">
        <f t="shared" si="7"/>
        <v>43031</v>
      </c>
    </row>
    <row r="93" spans="1:20" x14ac:dyDescent="0.25">
      <c r="A93">
        <f t="shared" si="5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S93" s="11">
        <f t="shared" si="6"/>
        <v>43032</v>
      </c>
      <c r="T93" s="11">
        <f t="shared" si="7"/>
        <v>43038</v>
      </c>
    </row>
    <row r="94" spans="1:20" x14ac:dyDescent="0.25">
      <c r="A94">
        <f t="shared" si="5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S94" s="11">
        <f t="shared" si="6"/>
        <v>43039</v>
      </c>
      <c r="T94" s="11">
        <f t="shared" si="7"/>
        <v>43045</v>
      </c>
    </row>
    <row r="95" spans="1:20" x14ac:dyDescent="0.25">
      <c r="A95">
        <f t="shared" si="5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S95" s="11">
        <f t="shared" si="6"/>
        <v>43046</v>
      </c>
      <c r="T95" s="11">
        <f t="shared" si="7"/>
        <v>43052</v>
      </c>
    </row>
    <row r="96" spans="1:20" x14ac:dyDescent="0.25">
      <c r="A96">
        <f t="shared" si="5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S96" s="11">
        <f t="shared" si="6"/>
        <v>43053</v>
      </c>
      <c r="T96" s="11">
        <f t="shared" si="7"/>
        <v>43059</v>
      </c>
    </row>
    <row r="97" spans="1:20" x14ac:dyDescent="0.25">
      <c r="A97">
        <f t="shared" si="5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S97" s="11">
        <f t="shared" si="6"/>
        <v>43060</v>
      </c>
      <c r="T97" s="11">
        <f t="shared" si="7"/>
        <v>43066</v>
      </c>
    </row>
    <row r="98" spans="1:20" x14ac:dyDescent="0.25">
      <c r="A98">
        <f t="shared" si="5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S98" s="11">
        <f t="shared" si="6"/>
        <v>43067</v>
      </c>
      <c r="T98" s="11">
        <f t="shared" si="7"/>
        <v>43073</v>
      </c>
    </row>
    <row r="99" spans="1:20" x14ac:dyDescent="0.25">
      <c r="A99">
        <f t="shared" si="5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S99" s="11">
        <f t="shared" si="6"/>
        <v>43074</v>
      </c>
      <c r="T99" s="11">
        <f t="shared" si="7"/>
        <v>43080</v>
      </c>
    </row>
    <row r="100" spans="1:20" x14ac:dyDescent="0.25">
      <c r="A100">
        <f t="shared" si="5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S100" s="11">
        <f t="shared" si="6"/>
        <v>43081</v>
      </c>
      <c r="T100" s="11">
        <f t="shared" si="7"/>
        <v>43087</v>
      </c>
    </row>
    <row r="101" spans="1:20" x14ac:dyDescent="0.25">
      <c r="A101">
        <f t="shared" si="5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S101" s="11">
        <f t="shared" si="6"/>
        <v>43088</v>
      </c>
      <c r="T101" s="11">
        <f t="shared" si="7"/>
        <v>43094</v>
      </c>
    </row>
    <row r="102" spans="1:20" x14ac:dyDescent="0.25">
      <c r="A102">
        <f t="shared" si="5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S102" s="11">
        <f t="shared" ref="S102" si="8">S101+7</f>
        <v>43095</v>
      </c>
      <c r="T102" s="11">
        <f t="shared" ref="T102" si="9">T101+7</f>
        <v>43101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S104" s="11"/>
      <c r="T104" s="11"/>
    </row>
    <row r="106" spans="1:20" x14ac:dyDescent="0.25">
      <c r="A106" t="s">
        <v>22</v>
      </c>
      <c r="B106" s="16">
        <f>SUM(B50:B102)</f>
        <v>4608.559191600104</v>
      </c>
      <c r="C106" s="16">
        <f t="shared" ref="C106:N106" si="10">SUM(C50:C102)</f>
        <v>1582.5334952199719</v>
      </c>
      <c r="D106" s="16">
        <f t="shared" si="10"/>
        <v>49167.2029002485</v>
      </c>
      <c r="E106" s="16">
        <f t="shared" si="10"/>
        <v>55129.481146100181</v>
      </c>
      <c r="F106" s="16">
        <f t="shared" si="10"/>
        <v>1475.4317910398943</v>
      </c>
      <c r="G106" s="16">
        <f t="shared" si="10"/>
        <v>633.14182705587086</v>
      </c>
      <c r="H106" s="16">
        <f t="shared" si="10"/>
        <v>16136.659252580932</v>
      </c>
      <c r="I106" s="16">
        <f t="shared" si="10"/>
        <v>2239.4036510748451</v>
      </c>
      <c r="J106" s="16">
        <f t="shared" si="10"/>
        <v>1518.6525616872311</v>
      </c>
      <c r="K106" s="16">
        <f t="shared" si="10"/>
        <v>24.852006985633427</v>
      </c>
      <c r="L106" s="16">
        <f t="shared" si="10"/>
        <v>24548.821365196156</v>
      </c>
      <c r="M106" s="16">
        <f t="shared" si="10"/>
        <v>1504.2233124319525</v>
      </c>
      <c r="N106" s="16">
        <f t="shared" si="10"/>
        <v>1812.526528695551</v>
      </c>
    </row>
    <row r="109" spans="1:20" x14ac:dyDescent="0.25">
      <c r="A109" t="s">
        <v>18</v>
      </c>
      <c r="B109" s="16">
        <f>B47+B106</f>
        <v>15003.819407917297</v>
      </c>
      <c r="C109" s="16">
        <f t="shared" ref="C109:N109" si="11">C47+C106</f>
        <v>8779.5608660920989</v>
      </c>
      <c r="D109" s="16">
        <f t="shared" si="11"/>
        <v>98442.450961610986</v>
      </c>
      <c r="E109" s="16">
        <f t="shared" si="11"/>
        <v>59781.157267408773</v>
      </c>
      <c r="F109" s="16">
        <f t="shared" si="11"/>
        <v>10412.164205310959</v>
      </c>
      <c r="G109" s="16">
        <f t="shared" si="11"/>
        <v>8448.0402212801619</v>
      </c>
      <c r="H109" s="16">
        <f t="shared" si="11"/>
        <v>26281.607749057664</v>
      </c>
      <c r="I109" s="16">
        <f t="shared" si="11"/>
        <v>3812.6439657402088</v>
      </c>
      <c r="J109" s="16">
        <f t="shared" si="11"/>
        <v>4265.5939498546068</v>
      </c>
      <c r="K109" s="16">
        <f t="shared" si="11"/>
        <v>1201.0497305590532</v>
      </c>
      <c r="L109" s="16">
        <f t="shared" si="11"/>
        <v>52094.820140002761</v>
      </c>
      <c r="M109" s="16">
        <f t="shared" si="11"/>
        <v>1820.7826211547072</v>
      </c>
      <c r="N109" s="16">
        <f t="shared" si="11"/>
        <v>3965.4252646333066</v>
      </c>
    </row>
  </sheetData>
  <conditionalFormatting sqref="A2:T45">
    <cfRule type="expression" dxfId="27" priority="6">
      <formula>TODAY()-WEEKDAY(TODAY(), 3)=$S2-WEEKDAY($S2, 3)</formula>
    </cfRule>
  </conditionalFormatting>
  <conditionalFormatting sqref="B2:N45">
    <cfRule type="expression" dxfId="26" priority="5">
      <formula>B2=MAX(B$2:B$44)</formula>
    </cfRule>
  </conditionalFormatting>
  <conditionalFormatting sqref="A50:T50">
    <cfRule type="expression" dxfId="25" priority="4">
      <formula>TODAY()-WEEKDAY(TODAY(), 3)=$S50-WEEKDAY($S50, 3)</formula>
    </cfRule>
  </conditionalFormatting>
  <conditionalFormatting sqref="B50:N50">
    <cfRule type="expression" dxfId="24" priority="3">
      <formula>B50=MAX(B$2:B$44)</formula>
    </cfRule>
  </conditionalFormatting>
  <conditionalFormatting sqref="A51:T104">
    <cfRule type="expression" dxfId="23" priority="2">
      <formula>TODAY()-WEEKDAY(TODAY(), 3)=$S51-WEEKDAY($S51, 3)</formula>
    </cfRule>
  </conditionalFormatting>
  <conditionalFormatting sqref="B51:N104">
    <cfRule type="expression" dxfId="22" priority="1">
      <formula>B51=MAX(B$2:B$44)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26" activePane="bottomLeft" state="frozen"/>
      <selection pane="bottomLeft" activeCell="A45" sqref="A45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50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6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441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44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2773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190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8685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4195</v>
      </c>
      <c r="I7" s="33">
        <f>SUM(death!I92:I98)</f>
        <v>995</v>
      </c>
      <c r="J7" s="33">
        <f>SUM(death!J92:J98)</f>
        <v>1484</v>
      </c>
      <c r="K7" s="33">
        <f>SUM(death!K92:K98)</f>
        <v>451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14275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6414</v>
      </c>
      <c r="I8" s="33">
        <f>SUM(death!I99:I105)</f>
        <v>971</v>
      </c>
      <c r="J8" s="33">
        <f>SUM(death!J99:J105)</f>
        <v>1959</v>
      </c>
      <c r="K8" s="33">
        <f>SUM(death!K99:K105)</f>
        <v>665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15452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6190</v>
      </c>
      <c r="I9" s="33">
        <f>SUM(death!I106:I112)</f>
        <v>947</v>
      </c>
      <c r="J9" s="33">
        <f>SUM(death!J106:J112)</f>
        <v>1742</v>
      </c>
      <c r="K9" s="33">
        <f>SUM(death!K106:K112)</f>
        <v>658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14849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5500</v>
      </c>
      <c r="I10" s="34">
        <f>SUM(death!I113:I119)</f>
        <v>791</v>
      </c>
      <c r="J10" s="34">
        <f>SUM(death!J113:J119)</f>
        <v>1238</v>
      </c>
      <c r="K10" s="34">
        <f>SUM(death!K113:K119)</f>
        <v>546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13560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4233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12930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3176</v>
      </c>
      <c r="I12" s="35">
        <f>SUM(death!I127:I133)</f>
        <v>384</v>
      </c>
      <c r="J12" s="35">
        <f>SUM(death!J127:J133)</f>
        <v>563</v>
      </c>
      <c r="K12" s="35">
        <f>SUM(death!K127:K133)</f>
        <v>510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10449</v>
      </c>
      <c r="E13" s="35">
        <f>SUM(death!E134:E140)</f>
        <v>480</v>
      </c>
      <c r="F13" s="35">
        <f>SUM(death!F134:F140)</f>
        <v>1727</v>
      </c>
      <c r="G13" s="35">
        <f>SUM(death!G134:G140)</f>
        <v>348</v>
      </c>
      <c r="H13" s="35">
        <f>SUM(death!H134:H140)</f>
        <v>2431</v>
      </c>
      <c r="I13" s="35">
        <f>SUM(death!I134:I140)</f>
        <v>240</v>
      </c>
      <c r="J13" s="35">
        <f>SUM(death!J134:J140)</f>
        <v>356</v>
      </c>
      <c r="K13" s="35">
        <f>SUM(death!K134:K140)</f>
        <v>381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8485</v>
      </c>
      <c r="E14" s="35">
        <f>SUM(death!E141:E147)</f>
        <v>322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231</v>
      </c>
      <c r="K14" s="35">
        <f>SUM(death!K141:K147)</f>
        <v>360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7134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173</v>
      </c>
      <c r="K15" s="9">
        <f>SUM(death!K148:K154)</f>
        <v>274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6116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245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5466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235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4464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200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4208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138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3629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98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5294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85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5670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57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6731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30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8176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18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7488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18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7597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16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6978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19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6680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6099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5286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13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5493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12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5320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11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5176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17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5096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22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5094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16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5696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43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5945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1821</v>
      </c>
      <c r="I37" s="32">
        <f>SUM(death!I302:I308)</f>
        <v>388</v>
      </c>
      <c r="J37" s="32">
        <f>SUM(death!J302:J308)</f>
        <v>888</v>
      </c>
      <c r="K37" s="32">
        <f>SUM(death!K302:K308)</f>
        <v>82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6896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2327</v>
      </c>
      <c r="I38" s="32">
        <f>SUM(death!I309:I315)</f>
        <v>570</v>
      </c>
      <c r="J38" s="32">
        <f>SUM(death!J309:J315)</f>
        <v>1282</v>
      </c>
      <c r="K38" s="32">
        <f>SUM(death!K309:K315)</f>
        <v>155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8113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2890</v>
      </c>
      <c r="I39" s="32">
        <f>SUM(death!I316:I322)</f>
        <v>482</v>
      </c>
      <c r="J39" s="32">
        <f>SUM(death!J316:J322)</f>
        <v>1396</v>
      </c>
      <c r="K39" s="32">
        <f>SUM(death!K316:K322)</f>
        <v>235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10839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3090</v>
      </c>
      <c r="I40" s="32">
        <f>SUM(death!I323:I329)</f>
        <v>405</v>
      </c>
      <c r="J40" s="32">
        <f>SUM(death!J323:J329)</f>
        <v>1219</v>
      </c>
      <c r="K40" s="32">
        <f>SUM(death!K323:K329)</f>
        <v>330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10374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3219</v>
      </c>
      <c r="I41" s="16">
        <f>SUM(death!I330:I336)</f>
        <v>458</v>
      </c>
      <c r="J41" s="16">
        <f>SUM(death!J330:J336)</f>
        <v>939</v>
      </c>
      <c r="K41" s="16">
        <f>SUM(death!K330:K336)</f>
        <v>412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15814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3002</v>
      </c>
      <c r="I42" s="16">
        <f>SUM(death!I337:I343)</f>
        <v>338</v>
      </c>
      <c r="J42" s="16">
        <f>SUM(death!J337:J343)</f>
        <v>793</v>
      </c>
      <c r="K42" s="16">
        <f>SUM(death!K337:K343)</f>
        <v>455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17648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2925</v>
      </c>
      <c r="I43" s="16">
        <f>SUM(death!I344:I350)</f>
        <v>361</v>
      </c>
      <c r="J43" s="16">
        <f>SUM(death!J344:J350)</f>
        <v>648</v>
      </c>
      <c r="K43" s="16">
        <f>SUM(death!K344:K350)</f>
        <v>332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18440</v>
      </c>
      <c r="E44" s="16">
        <f>SUM(death!E351:E357)</f>
        <v>4358</v>
      </c>
      <c r="F44" s="16">
        <f>SUM(death!F351:F357)</f>
        <v>2397</v>
      </c>
      <c r="G44" s="16">
        <f>SUM(death!G351:G357)</f>
        <v>1429</v>
      </c>
      <c r="H44" s="16">
        <f>SUM(death!H351:H357)</f>
        <v>3231</v>
      </c>
      <c r="I44" s="16">
        <f>SUM(death!I351:I357)</f>
        <v>443</v>
      </c>
      <c r="J44" s="16">
        <f>SUM(death!J351:J357)</f>
        <v>643</v>
      </c>
      <c r="K44" s="16">
        <f>SUM(death!K351:K357)</f>
        <v>196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3970.8215142203421</v>
      </c>
      <c r="C45" s="16">
        <f>SUM(death!C358:C364)</f>
        <v>1231.1915961048887</v>
      </c>
      <c r="D45" s="16">
        <f>SUM(death!D358:D364)</f>
        <v>19995.736429537435</v>
      </c>
      <c r="E45" s="16">
        <f>SUM(death!E358:E364)</f>
        <v>5797.7328491601511</v>
      </c>
      <c r="F45" s="16">
        <f>SUM(death!F358:F364)</f>
        <v>2009.1268998974576</v>
      </c>
      <c r="G45" s="16">
        <f>SUM(death!G358:G364)</f>
        <v>1087.2887595700374</v>
      </c>
      <c r="H45" s="16">
        <f>SUM(death!H358:H364)</f>
        <v>3613.639475337141</v>
      </c>
      <c r="I45" s="16">
        <f>SUM(death!I358:I364)</f>
        <v>521.6822026575469</v>
      </c>
      <c r="J45" s="16">
        <f>SUM(death!J358:J364)</f>
        <v>683.58971717163411</v>
      </c>
      <c r="K45" s="16">
        <f>SUM(death!K358:K364)</f>
        <v>93.384065013941168</v>
      </c>
      <c r="L45" s="16">
        <f>SUM(death!L358:L364)</f>
        <v>6048.9914236461946</v>
      </c>
      <c r="M45" s="16">
        <f>SUM(death!M358:M364)</f>
        <v>57.915161059282624</v>
      </c>
      <c r="N45" s="16">
        <f>SUM(death!N358:N364)</f>
        <v>842.29115156429111</v>
      </c>
      <c r="S45" s="11">
        <f t="shared" ref="S45:T45" si="27">S44+7</f>
        <v>42724</v>
      </c>
      <c r="T45" s="11">
        <f t="shared" si="27"/>
        <v>42730</v>
      </c>
    </row>
    <row r="47" spans="1:20" x14ac:dyDescent="0.25">
      <c r="A47" t="s">
        <v>19</v>
      </c>
      <c r="B47" s="16">
        <f>SUM(B2:B45)</f>
        <v>72766.821514220341</v>
      </c>
      <c r="C47" s="16">
        <f t="shared" ref="C47:N47" si="28">SUM(C2:C45)</f>
        <v>50379.191596104887</v>
      </c>
      <c r="D47" s="16">
        <f t="shared" si="28"/>
        <v>344926.73642953741</v>
      </c>
      <c r="E47" s="16">
        <f t="shared" si="28"/>
        <v>32561.732849160151</v>
      </c>
      <c r="F47" s="16">
        <f t="shared" si="28"/>
        <v>62557.126899897456</v>
      </c>
      <c r="G47" s="16">
        <f t="shared" si="28"/>
        <v>54704.288759570038</v>
      </c>
      <c r="H47" s="16">
        <f t="shared" si="28"/>
        <v>71014.639475337142</v>
      </c>
      <c r="I47" s="16">
        <f t="shared" si="28"/>
        <v>11012.682202657546</v>
      </c>
      <c r="J47" s="16">
        <f t="shared" si="28"/>
        <v>19228.589717171635</v>
      </c>
      <c r="K47" s="16">
        <f t="shared" si="28"/>
        <v>8233.3840650139409</v>
      </c>
      <c r="L47" s="16">
        <f t="shared" si="28"/>
        <v>192821.99142364619</v>
      </c>
      <c r="M47" s="16">
        <f t="shared" si="28"/>
        <v>2215.9151610592826</v>
      </c>
      <c r="N47" s="16">
        <f t="shared" si="28"/>
        <v>15070.291151564292</v>
      </c>
    </row>
    <row r="50" spans="1:20" x14ac:dyDescent="0.25">
      <c r="A50">
        <f t="shared" ref="A50:A102" si="29">A49+1</f>
        <v>1</v>
      </c>
      <c r="B50" s="16">
        <f>SUM(death!B365:B371)</f>
        <v>3666.8696520191861</v>
      </c>
      <c r="C50" s="16">
        <f>SUM(death!C365:C371)</f>
        <v>1156.9228564842326</v>
      </c>
      <c r="D50" s="16">
        <f>SUM(death!D365:D371)</f>
        <v>21446.726122036649</v>
      </c>
      <c r="E50" s="16">
        <f>SUM(death!E365:E371)</f>
        <v>7563.19532973483</v>
      </c>
      <c r="F50" s="16">
        <f>SUM(death!F365:F371)</f>
        <v>1641.4049035115404</v>
      </c>
      <c r="G50" s="16">
        <f>SUM(death!G365:G371)</f>
        <v>823.03707808648619</v>
      </c>
      <c r="H50" s="16">
        <f>SUM(death!H365:H371)</f>
        <v>4328.4629576625384</v>
      </c>
      <c r="I50" s="16">
        <f>SUM(death!I365:I371)</f>
        <v>607.98535532386779</v>
      </c>
      <c r="J50" s="16">
        <f>SUM(death!J365:J371)</f>
        <v>722.68576282272386</v>
      </c>
      <c r="K50" s="16">
        <f>SUM(death!K365:K371)</f>
        <v>47.114446480760627</v>
      </c>
      <c r="L50" s="16">
        <f>SUM(death!L365:L371)</f>
        <v>7099.4186453842058</v>
      </c>
      <c r="M50" s="16">
        <f>SUM(death!M365:M371)</f>
        <v>105.29936090537771</v>
      </c>
      <c r="N50" s="16">
        <f>SUM(death!N365:N371)</f>
        <v>877.75260926711667</v>
      </c>
      <c r="S50" s="11">
        <f>S45+7</f>
        <v>42731</v>
      </c>
      <c r="T50" s="11">
        <f>T45+7</f>
        <v>42737</v>
      </c>
    </row>
    <row r="51" spans="1:20" x14ac:dyDescent="0.25">
      <c r="A51">
        <f t="shared" si="29"/>
        <v>2</v>
      </c>
      <c r="B51" s="16">
        <f>SUM(death!B362:B378)</f>
        <v>8573.0449284777114</v>
      </c>
      <c r="C51" s="16">
        <f>SUM(death!C362:C378)</f>
        <v>2631.2428725015789</v>
      </c>
      <c r="D51" s="16">
        <f>SUM(death!D362:D378)</f>
        <v>51912.853628470795</v>
      </c>
      <c r="E51" s="16">
        <f>SUM(death!E362:E378)</f>
        <v>19715.733903904726</v>
      </c>
      <c r="F51" s="16">
        <f>SUM(death!F362:F378)</f>
        <v>3601.3419381811514</v>
      </c>
      <c r="G51" s="16">
        <f>SUM(death!G362:G378)</f>
        <v>1850.0858047118852</v>
      </c>
      <c r="H51" s="16">
        <f>SUM(death!H362:H378)</f>
        <v>10950.789955578832</v>
      </c>
      <c r="I51" s="16">
        <f>SUM(death!I362:I378)</f>
        <v>1535.3923438038651</v>
      </c>
      <c r="J51" s="16">
        <f>SUM(death!J362:J378)</f>
        <v>1762.2973386660412</v>
      </c>
      <c r="K51" s="16">
        <f>SUM(death!K362:K378)</f>
        <v>99.751579873750771</v>
      </c>
      <c r="L51" s="16">
        <f>SUM(death!L362:L378)</f>
        <v>17514.726715380613</v>
      </c>
      <c r="M51" s="16">
        <f>SUM(death!M362:M378)</f>
        <v>311.05567618193646</v>
      </c>
      <c r="N51" s="16">
        <f>SUM(death!N362:N378)</f>
        <v>2137.0188289949056</v>
      </c>
      <c r="S51" s="11">
        <f t="shared" ref="S51:T51" si="30">S50+7</f>
        <v>42738</v>
      </c>
      <c r="T51" s="11">
        <f t="shared" si="30"/>
        <v>42744</v>
      </c>
    </row>
    <row r="52" spans="1:20" x14ac:dyDescent="0.25">
      <c r="A52">
        <f t="shared" si="29"/>
        <v>3</v>
      </c>
      <c r="B52" s="16">
        <f>SUM(death!B379:B385)</f>
        <v>3147.4381658876791</v>
      </c>
      <c r="C52" s="16">
        <f>SUM(death!C379:C385)</f>
        <v>1046.3256256354055</v>
      </c>
      <c r="D52" s="16">
        <f>SUM(death!D379:D385)</f>
        <v>24811.005369212631</v>
      </c>
      <c r="E52" s="16">
        <f>SUM(death!E379:E385)</f>
        <v>13086.942899900017</v>
      </c>
      <c r="F52" s="16">
        <f>SUM(death!F379:F385)</f>
        <v>1119.2976150387906</v>
      </c>
      <c r="G52" s="16">
        <f>SUM(death!G379:G385)</f>
        <v>473.03929519017964</v>
      </c>
      <c r="H52" s="16">
        <f>SUM(death!H379:H385)</f>
        <v>6016.8543726173075</v>
      </c>
      <c r="I52" s="16">
        <f>SUM(death!I379:I385)</f>
        <v>843.98346970832051</v>
      </c>
      <c r="J52" s="16">
        <f>SUM(death!J379:J385)</f>
        <v>803.96206863279349</v>
      </c>
      <c r="K52" s="16">
        <f>SUM(death!K379:K385)</f>
        <v>13.018801704215781</v>
      </c>
      <c r="L52" s="16">
        <f>SUM(death!L379:L385)</f>
        <v>9598.1953759629923</v>
      </c>
      <c r="M52" s="16">
        <f>SUM(death!M379:M385)</f>
        <v>283.90068141166734</v>
      </c>
      <c r="N52" s="16">
        <f>SUM(death!N379:N385)</f>
        <v>971.35833441439831</v>
      </c>
      <c r="S52" s="11">
        <f t="shared" ref="S52:T52" si="31">S51+7</f>
        <v>42745</v>
      </c>
      <c r="T52" s="11">
        <f t="shared" si="31"/>
        <v>42751</v>
      </c>
    </row>
    <row r="53" spans="1:20" x14ac:dyDescent="0.25">
      <c r="A53">
        <f t="shared" si="29"/>
        <v>4</v>
      </c>
      <c r="B53" s="16">
        <f>SUM(death!B386:B392)</f>
        <v>2914.1545072153685</v>
      </c>
      <c r="C53" s="16">
        <f>SUM(death!C386:C392)</f>
        <v>993.25912528564345</v>
      </c>
      <c r="D53" s="16">
        <f>SUM(death!D386:D392)</f>
        <v>26679.741096076716</v>
      </c>
      <c r="E53" s="16">
        <f>SUM(death!E386:E392)</f>
        <v>17196.145328107676</v>
      </c>
      <c r="F53" s="16">
        <f>SUM(death!F386:F392)</f>
        <v>922.39910558488998</v>
      </c>
      <c r="G53" s="16">
        <f>SUM(death!G386:G392)</f>
        <v>358.57730470038007</v>
      </c>
      <c r="H53" s="16">
        <f>SUM(death!H386:H392)</f>
        <v>7108.5497133338495</v>
      </c>
      <c r="I53" s="16">
        <f>SUM(death!I386:I392)</f>
        <v>993.37822199639993</v>
      </c>
      <c r="J53" s="16">
        <f>SUM(death!J386:J392)</f>
        <v>847.89919462928947</v>
      </c>
      <c r="K53" s="16">
        <f>SUM(death!K386:K392)</f>
        <v>6.8033376422898488</v>
      </c>
      <c r="L53" s="16">
        <f>SUM(death!L386:L392)</f>
        <v>11172.93623711088</v>
      </c>
      <c r="M53" s="16">
        <f>SUM(death!M386:M392)</f>
        <v>432.436018351683</v>
      </c>
      <c r="N53" s="16">
        <f>SUM(death!N386:N392)</f>
        <v>1020.6079787096672</v>
      </c>
      <c r="S53" s="11">
        <f t="shared" ref="S53:T53" si="32">S52+7</f>
        <v>42752</v>
      </c>
      <c r="T53" s="11">
        <f t="shared" si="32"/>
        <v>42758</v>
      </c>
    </row>
    <row r="54" spans="1:20" x14ac:dyDescent="0.25">
      <c r="A54">
        <f t="shared" si="29"/>
        <v>5</v>
      </c>
      <c r="B54" s="16">
        <f>SUM(death!B393:B399)</f>
        <v>2695.3802475093562</v>
      </c>
      <c r="C54" s="16">
        <f>SUM(death!C393:C399)</f>
        <v>941.66887916581891</v>
      </c>
      <c r="D54" s="16">
        <f>SUM(death!D393:D399)</f>
        <v>28692.679990883033</v>
      </c>
      <c r="E54" s="16">
        <f>SUM(death!E393:E399)</f>
        <v>22599.713530834597</v>
      </c>
      <c r="F54" s="16">
        <f>SUM(death!F393:F399)</f>
        <v>758.94360843604863</v>
      </c>
      <c r="G54" s="16">
        <f>SUM(death!G393:G399)</f>
        <v>271.80005429234086</v>
      </c>
      <c r="H54" s="16">
        <f>SUM(death!H393:H399)</f>
        <v>8403.8596387588605</v>
      </c>
      <c r="I54" s="16">
        <f>SUM(death!I393:I399)</f>
        <v>1167.8767469255406</v>
      </c>
      <c r="J54" s="16">
        <f>SUM(death!J393:J399)</f>
        <v>894.49743687923115</v>
      </c>
      <c r="K54" s="16">
        <f>SUM(death!K393:K399)</f>
        <v>3.5438570402163103</v>
      </c>
      <c r="L54" s="16">
        <f>SUM(death!L393:L399)</f>
        <v>13006.279046869247</v>
      </c>
      <c r="M54" s="16">
        <f>SUM(death!M393:M399)</f>
        <v>629.26544966075289</v>
      </c>
      <c r="N54" s="16">
        <f>SUM(death!N393:N399)</f>
        <v>1071.9497183494286</v>
      </c>
      <c r="S54" s="11">
        <f t="shared" ref="S54:T54" si="33">S53+7</f>
        <v>42759</v>
      </c>
      <c r="T54" s="11">
        <f t="shared" si="33"/>
        <v>42765</v>
      </c>
    </row>
    <row r="55" spans="1:20" x14ac:dyDescent="0.25">
      <c r="A55">
        <f t="shared" si="29"/>
        <v>6</v>
      </c>
      <c r="B55" s="16">
        <f>SUM(death!B400:B406)</f>
        <v>2493.7558402622731</v>
      </c>
      <c r="C55" s="16">
        <f>SUM(death!C400:C406)</f>
        <v>892.99901429008264</v>
      </c>
      <c r="D55" s="16">
        <f>SUM(death!D400:D406)</f>
        <v>30855.622258196367</v>
      </c>
      <c r="E55" s="16">
        <f>SUM(death!E400:E406)</f>
        <v>29697.024258292913</v>
      </c>
      <c r="F55" s="16">
        <f>SUM(death!F400:F406)</f>
        <v>624.67895557391557</v>
      </c>
      <c r="G55" s="16">
        <f>SUM(death!G400:G406)</f>
        <v>206.02464041612399</v>
      </c>
      <c r="H55" s="16">
        <f>SUM(death!H400:H406)</f>
        <v>9934.4835981176584</v>
      </c>
      <c r="I55" s="16">
        <f>SUM(death!I400:I406)</f>
        <v>1373.4079217894018</v>
      </c>
      <c r="J55" s="16">
        <f>SUM(death!J400:J406)</f>
        <v>943.61197937707277</v>
      </c>
      <c r="K55" s="16">
        <f>SUM(death!K400:K406)</f>
        <v>1.8470876506385709</v>
      </c>
      <c r="L55" s="16">
        <f>SUM(death!L400:L406)</f>
        <v>15141.735390361937</v>
      </c>
      <c r="M55" s="16">
        <f>SUM(death!M400:M406)</f>
        <v>878.74570853195837</v>
      </c>
      <c r="N55" s="16">
        <f>SUM(death!N400:N406)</f>
        <v>1125.8821824415484</v>
      </c>
      <c r="S55" s="11">
        <f t="shared" ref="S55:T55" si="34">S54+7</f>
        <v>42766</v>
      </c>
      <c r="T55" s="11">
        <f t="shared" si="34"/>
        <v>42772</v>
      </c>
    </row>
    <row r="56" spans="1:20" x14ac:dyDescent="0.25">
      <c r="A56">
        <f t="shared" si="29"/>
        <v>7</v>
      </c>
      <c r="B56" s="16">
        <f>SUM(death!B407:B413)</f>
        <v>2307.0956183650856</v>
      </c>
      <c r="C56" s="16">
        <f>SUM(death!C407:C413)</f>
        <v>846.86643504039978</v>
      </c>
      <c r="D56" s="16">
        <f>SUM(death!D407:D413)</f>
        <v>33182.47594942608</v>
      </c>
      <c r="E56" s="16">
        <f>SUM(death!E407:E413)</f>
        <v>39024.706687746402</v>
      </c>
      <c r="F56" s="16">
        <f>SUM(death!F407:F413)</f>
        <v>514.14089791443143</v>
      </c>
      <c r="G56" s="16">
        <f>SUM(death!G407:G413)</f>
        <v>156.16713820538135</v>
      </c>
      <c r="H56" s="16">
        <f>SUM(death!H407:H413)</f>
        <v>11743.31929909196</v>
      </c>
      <c r="I56" s="16">
        <f>SUM(death!I407:I413)</f>
        <v>1615.0525826709063</v>
      </c>
      <c r="J56" s="16">
        <f>SUM(death!J407:J413)</f>
        <v>995.43642008379845</v>
      </c>
      <c r="K56" s="16">
        <f>SUM(death!K407:K413)</f>
        <v>0.9627324008208622</v>
      </c>
      <c r="L56" s="16">
        <f>SUM(death!L407:L413)</f>
        <v>17626.827958744841</v>
      </c>
      <c r="M56" s="16">
        <f>SUM(death!M407:M413)</f>
        <v>1181.949291032638</v>
      </c>
      <c r="N56" s="16">
        <f>SUM(death!N407:N413)</f>
        <v>1182.5738145548046</v>
      </c>
      <c r="S56" s="11">
        <f t="shared" ref="S56:T56" si="35">S55+7</f>
        <v>42773</v>
      </c>
      <c r="T56" s="11">
        <f t="shared" si="35"/>
        <v>42779</v>
      </c>
    </row>
    <row r="57" spans="1:20" x14ac:dyDescent="0.25">
      <c r="A57">
        <f t="shared" si="29"/>
        <v>8</v>
      </c>
      <c r="B57" s="16">
        <f>SUM(death!B414:B420)</f>
        <v>2134.3997798377823</v>
      </c>
      <c r="C57" s="16">
        <f>SUM(death!C414:C420)</f>
        <v>803.08254392366746</v>
      </c>
      <c r="D57" s="16">
        <f>SUM(death!D414:D420)</f>
        <v>35684.498138800904</v>
      </c>
      <c r="E57" s="16">
        <f>SUM(death!E414:E420)</f>
        <v>51281.51790428337</v>
      </c>
      <c r="F57" s="16">
        <f>SUM(death!F414:F420)</f>
        <v>423.15544854019987</v>
      </c>
      <c r="G57" s="16">
        <f>SUM(death!G414:G420)</f>
        <v>118.37482199718606</v>
      </c>
      <c r="H57" s="16">
        <f>SUM(death!H414:H420)</f>
        <v>13882.010545514617</v>
      </c>
      <c r="I57" s="16">
        <f>SUM(death!I414:I420)</f>
        <v>1899.1854195336914</v>
      </c>
      <c r="J57" s="16">
        <f>SUM(death!J414:J420)</f>
        <v>1050.1118329235628</v>
      </c>
      <c r="K57" s="16">
        <f>SUM(death!K414:K420)</f>
        <v>0.50174802709735167</v>
      </c>
      <c r="L57" s="16">
        <f>SUM(death!L414:L420)</f>
        <v>20520.292093540509</v>
      </c>
      <c r="M57" s="16">
        <f>SUM(death!M414:M420)</f>
        <v>1536.9014602668831</v>
      </c>
      <c r="N57" s="16">
        <f>SUM(death!N414:N420)</f>
        <v>1242.0862124839687</v>
      </c>
      <c r="S57" s="11">
        <f t="shared" ref="S57:T57" si="36">S56+7</f>
        <v>42780</v>
      </c>
      <c r="T57" s="11">
        <f t="shared" si="36"/>
        <v>42786</v>
      </c>
    </row>
    <row r="58" spans="1:20" x14ac:dyDescent="0.25">
      <c r="A58">
        <f t="shared" si="29"/>
        <v>9</v>
      </c>
      <c r="B58" s="16">
        <f>SUM(death!B421:B427)</f>
        <v>1974.6509771060144</v>
      </c>
      <c r="C58" s="16">
        <f>SUM(death!C421:C427)</f>
        <v>761.58333965791871</v>
      </c>
      <c r="D58" s="16">
        <f>SUM(death!D421:D427)</f>
        <v>38375.257625127721</v>
      </c>
      <c r="E58" s="16">
        <f>SUM(death!E421:E427)</f>
        <v>67388.073751946795</v>
      </c>
      <c r="F58" s="16">
        <f>SUM(death!F421:F427)</f>
        <v>348.27782861610757</v>
      </c>
      <c r="G58" s="16">
        <f>SUM(death!G421:G427)</f>
        <v>89.728294809616912</v>
      </c>
      <c r="H58" s="16">
        <f>SUM(death!H421:H427)</f>
        <v>16409.884431390274</v>
      </c>
      <c r="I58" s="16">
        <f>SUM(death!I421:I427)</f>
        <v>2233.3371715305257</v>
      </c>
      <c r="J58" s="16">
        <f>SUM(death!J421:J427)</f>
        <v>1107.7872920183177</v>
      </c>
      <c r="K58" s="16">
        <f>SUM(death!K421:K427)</f>
        <v>0.26151138768173754</v>
      </c>
      <c r="L58" s="16">
        <f>SUM(death!L421:L427)</f>
        <v>23888.507985131855</v>
      </c>
      <c r="M58" s="16">
        <f>SUM(death!M421:M427)</f>
        <v>1938.5826978222265</v>
      </c>
      <c r="N58" s="16">
        <f>SUM(death!N421:N427)</f>
        <v>1304.6100428673542</v>
      </c>
      <c r="S58" s="11">
        <f t="shared" ref="S58:T58" si="37">S57+7</f>
        <v>42787</v>
      </c>
      <c r="T58" s="11">
        <f t="shared" si="37"/>
        <v>42793</v>
      </c>
    </row>
    <row r="59" spans="1:20" x14ac:dyDescent="0.25">
      <c r="A59">
        <f t="shared" si="29"/>
        <v>10</v>
      </c>
      <c r="B59" s="16">
        <f>SUM(death!B428:B436)</f>
        <v>2353.1246245202656</v>
      </c>
      <c r="C59" s="16">
        <f>SUM(death!C428:C436)</f>
        <v>1003.7837745550562</v>
      </c>
      <c r="D59" s="16">
        <f>SUM(death!D428:D436)</f>
        <v>52529.560123508636</v>
      </c>
      <c r="E59" s="16">
        <f>SUM(death!E428:E436)</f>
        <v>118353.31442794992</v>
      </c>
      <c r="F59" s="16">
        <f>SUM(death!F428:F436)</f>
        <v>374.38223588218301</v>
      </c>
      <c r="G59" s="16">
        <f>SUM(death!G428:G436)</f>
        <v>85.158356981516121</v>
      </c>
      <c r="H59" s="16">
        <f>SUM(death!H428:H436)</f>
        <v>24178.400256000627</v>
      </c>
      <c r="I59" s="16">
        <f>SUM(death!I428:I436)</f>
        <v>3406.2263242413978</v>
      </c>
      <c r="J59" s="16">
        <f>SUM(death!J428:J436)</f>
        <v>1502.2786057777867</v>
      </c>
      <c r="K59" s="16">
        <f>SUM(death!K428:K436)</f>
        <v>0.15894669196214462</v>
      </c>
      <c r="L59" s="16">
        <f>SUM(death!L428:L436)</f>
        <v>36272.83010788601</v>
      </c>
      <c r="M59" s="16">
        <f>SUM(death!M428:M436)</f>
        <v>3231.4268428585447</v>
      </c>
      <c r="N59" s="16">
        <f>SUM(death!N428:N436)</f>
        <v>1753.8459787856636</v>
      </c>
      <c r="S59" s="11">
        <f t="shared" ref="S59:T59" si="38">S58+7</f>
        <v>42794</v>
      </c>
      <c r="T59" s="11">
        <f t="shared" si="38"/>
        <v>42800</v>
      </c>
    </row>
    <row r="60" spans="1:20" x14ac:dyDescent="0.25">
      <c r="A60">
        <f t="shared" si="29"/>
        <v>11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S60" s="11">
        <f t="shared" ref="S60:T60" si="39">S59+7</f>
        <v>42801</v>
      </c>
      <c r="T60" s="11">
        <f t="shared" si="39"/>
        <v>42807</v>
      </c>
    </row>
    <row r="61" spans="1:20" x14ac:dyDescent="0.25">
      <c r="A61">
        <f t="shared" si="29"/>
        <v>12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S61" s="11">
        <f t="shared" ref="S61:T61" si="40">S60+7</f>
        <v>42808</v>
      </c>
      <c r="T61" s="11">
        <f t="shared" si="40"/>
        <v>42814</v>
      </c>
    </row>
    <row r="62" spans="1:20" x14ac:dyDescent="0.25">
      <c r="A62">
        <f t="shared" si="29"/>
        <v>13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S62" s="11">
        <f t="shared" ref="S62:T62" si="41">S61+7</f>
        <v>42815</v>
      </c>
      <c r="T62" s="11">
        <f t="shared" si="41"/>
        <v>42821</v>
      </c>
    </row>
    <row r="63" spans="1:20" x14ac:dyDescent="0.25">
      <c r="A63">
        <f t="shared" si="29"/>
        <v>14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S63" s="11">
        <f t="shared" ref="S63:T63" si="42">S62+7</f>
        <v>42822</v>
      </c>
      <c r="T63" s="11">
        <f t="shared" si="42"/>
        <v>42828</v>
      </c>
    </row>
    <row r="64" spans="1:20" x14ac:dyDescent="0.25">
      <c r="A64">
        <f t="shared" si="29"/>
        <v>15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S64" s="11">
        <f t="shared" ref="S64:T64" si="43">S63+7</f>
        <v>42829</v>
      </c>
      <c r="T64" s="11">
        <f t="shared" si="43"/>
        <v>42835</v>
      </c>
    </row>
    <row r="65" spans="1:20" x14ac:dyDescent="0.25">
      <c r="A65">
        <f t="shared" si="29"/>
        <v>16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S65" s="11">
        <f t="shared" ref="S65:T65" si="44">S64+7</f>
        <v>42836</v>
      </c>
      <c r="T65" s="11">
        <f t="shared" si="44"/>
        <v>42842</v>
      </c>
    </row>
    <row r="66" spans="1:20" x14ac:dyDescent="0.25">
      <c r="A66">
        <f t="shared" si="29"/>
        <v>17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S66" s="11">
        <f t="shared" ref="S66:T66" si="45">S65+7</f>
        <v>42843</v>
      </c>
      <c r="T66" s="11">
        <f t="shared" si="45"/>
        <v>42849</v>
      </c>
    </row>
    <row r="67" spans="1:20" x14ac:dyDescent="0.25">
      <c r="A67">
        <f t="shared" si="29"/>
        <v>18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S67" s="11">
        <f t="shared" ref="S67:T67" si="46">S66+7</f>
        <v>42850</v>
      </c>
      <c r="T67" s="11">
        <f t="shared" si="46"/>
        <v>42856</v>
      </c>
    </row>
    <row r="68" spans="1:20" x14ac:dyDescent="0.25">
      <c r="A68">
        <f t="shared" si="29"/>
        <v>19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S68" s="11">
        <f t="shared" ref="S68:T68" si="47">S67+7</f>
        <v>42857</v>
      </c>
      <c r="T68" s="11">
        <f t="shared" si="47"/>
        <v>42863</v>
      </c>
    </row>
    <row r="69" spans="1:20" x14ac:dyDescent="0.25">
      <c r="A69">
        <f t="shared" si="29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48">S68+7</f>
        <v>42864</v>
      </c>
      <c r="T69" s="11">
        <f t="shared" si="48"/>
        <v>42870</v>
      </c>
    </row>
    <row r="70" spans="1:20" x14ac:dyDescent="0.25">
      <c r="A70">
        <f t="shared" si="29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49">S69+7</f>
        <v>42871</v>
      </c>
      <c r="T70" s="11">
        <f t="shared" si="49"/>
        <v>42877</v>
      </c>
    </row>
    <row r="71" spans="1:20" x14ac:dyDescent="0.25">
      <c r="A71">
        <f t="shared" si="29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0">S70+7</f>
        <v>42878</v>
      </c>
      <c r="T71" s="11">
        <f t="shared" si="50"/>
        <v>42884</v>
      </c>
    </row>
    <row r="72" spans="1:20" x14ac:dyDescent="0.25">
      <c r="A72">
        <f t="shared" si="29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1">S71+7</f>
        <v>42885</v>
      </c>
      <c r="T72" s="11">
        <f t="shared" si="51"/>
        <v>42891</v>
      </c>
    </row>
    <row r="73" spans="1:20" x14ac:dyDescent="0.25">
      <c r="A73">
        <f t="shared" si="29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2">S72+7</f>
        <v>42892</v>
      </c>
      <c r="T73" s="11">
        <f t="shared" si="52"/>
        <v>42898</v>
      </c>
    </row>
    <row r="74" spans="1:20" x14ac:dyDescent="0.25">
      <c r="A74">
        <f t="shared" si="29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3">S73+7</f>
        <v>42899</v>
      </c>
      <c r="T74" s="11">
        <f t="shared" si="53"/>
        <v>42905</v>
      </c>
    </row>
    <row r="75" spans="1:20" x14ac:dyDescent="0.25">
      <c r="A75">
        <f t="shared" si="29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4">S74+7</f>
        <v>42906</v>
      </c>
      <c r="T75" s="11">
        <f t="shared" si="54"/>
        <v>42912</v>
      </c>
    </row>
    <row r="76" spans="1:20" x14ac:dyDescent="0.25">
      <c r="A76">
        <f t="shared" si="29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5">S75+7</f>
        <v>42913</v>
      </c>
      <c r="T76" s="11">
        <f t="shared" si="55"/>
        <v>42919</v>
      </c>
    </row>
    <row r="77" spans="1:20" x14ac:dyDescent="0.25">
      <c r="A77">
        <f t="shared" si="29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6">S76+7</f>
        <v>42920</v>
      </c>
      <c r="T77" s="11">
        <f t="shared" si="56"/>
        <v>42926</v>
      </c>
    </row>
    <row r="78" spans="1:20" x14ac:dyDescent="0.25">
      <c r="A78">
        <f t="shared" si="29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7">S77+7</f>
        <v>42927</v>
      </c>
      <c r="T78" s="11">
        <f t="shared" si="57"/>
        <v>42933</v>
      </c>
    </row>
    <row r="79" spans="1:20" x14ac:dyDescent="0.25">
      <c r="A79">
        <f t="shared" si="29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58">S78+7</f>
        <v>42934</v>
      </c>
      <c r="T79" s="11">
        <f t="shared" si="58"/>
        <v>42940</v>
      </c>
    </row>
    <row r="80" spans="1:20" x14ac:dyDescent="0.25">
      <c r="A80">
        <f t="shared" si="29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59">S79+7</f>
        <v>42941</v>
      </c>
      <c r="T80" s="11">
        <f t="shared" si="59"/>
        <v>42947</v>
      </c>
    </row>
    <row r="81" spans="1:20" x14ac:dyDescent="0.25">
      <c r="A81">
        <f t="shared" si="29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0">S80+7</f>
        <v>42948</v>
      </c>
      <c r="T81" s="11">
        <f t="shared" si="60"/>
        <v>42954</v>
      </c>
    </row>
    <row r="82" spans="1:20" x14ac:dyDescent="0.25">
      <c r="A82">
        <f t="shared" si="29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1">S81+7</f>
        <v>42955</v>
      </c>
      <c r="T82" s="11">
        <f t="shared" si="61"/>
        <v>42961</v>
      </c>
    </row>
    <row r="83" spans="1:20" x14ac:dyDescent="0.25">
      <c r="A83">
        <f t="shared" si="29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2">S82+7</f>
        <v>42962</v>
      </c>
      <c r="T83" s="11">
        <f t="shared" si="62"/>
        <v>42968</v>
      </c>
    </row>
    <row r="84" spans="1:20" x14ac:dyDescent="0.25">
      <c r="A84">
        <f t="shared" si="29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3">S83+7</f>
        <v>42969</v>
      </c>
      <c r="T84" s="11">
        <f t="shared" si="63"/>
        <v>42975</v>
      </c>
    </row>
    <row r="85" spans="1:20" x14ac:dyDescent="0.25">
      <c r="A85">
        <f t="shared" si="29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4">S84+7</f>
        <v>42976</v>
      </c>
      <c r="T85" s="11">
        <f t="shared" si="64"/>
        <v>42982</v>
      </c>
    </row>
    <row r="86" spans="1:20" x14ac:dyDescent="0.25">
      <c r="A86">
        <f t="shared" si="29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5">S85+7</f>
        <v>42983</v>
      </c>
      <c r="T86" s="11">
        <f t="shared" si="65"/>
        <v>42989</v>
      </c>
    </row>
    <row r="87" spans="1:20" x14ac:dyDescent="0.25">
      <c r="A87">
        <f t="shared" si="29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6">S86+7</f>
        <v>42990</v>
      </c>
      <c r="T87" s="11">
        <f t="shared" si="66"/>
        <v>42996</v>
      </c>
    </row>
    <row r="88" spans="1:20" x14ac:dyDescent="0.25">
      <c r="A88">
        <f t="shared" si="29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7">S87+7</f>
        <v>42997</v>
      </c>
      <c r="T88" s="11">
        <f t="shared" si="67"/>
        <v>43003</v>
      </c>
    </row>
    <row r="89" spans="1:20" x14ac:dyDescent="0.25">
      <c r="A89">
        <f t="shared" si="29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68">S88+7</f>
        <v>43004</v>
      </c>
      <c r="T89" s="11">
        <f t="shared" si="68"/>
        <v>43010</v>
      </c>
    </row>
    <row r="90" spans="1:20" x14ac:dyDescent="0.25">
      <c r="A90">
        <f t="shared" si="29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69">S89+7</f>
        <v>43011</v>
      </c>
      <c r="T90" s="11">
        <f t="shared" si="69"/>
        <v>43017</v>
      </c>
    </row>
    <row r="91" spans="1:20" x14ac:dyDescent="0.25">
      <c r="A91">
        <f t="shared" si="29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0">S90+7</f>
        <v>43018</v>
      </c>
      <c r="T91" s="11">
        <f t="shared" si="70"/>
        <v>43024</v>
      </c>
    </row>
    <row r="92" spans="1:20" x14ac:dyDescent="0.25">
      <c r="A92">
        <f t="shared" si="29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1">S91+7</f>
        <v>43025</v>
      </c>
      <c r="T92" s="11">
        <f t="shared" si="71"/>
        <v>43031</v>
      </c>
    </row>
    <row r="93" spans="1:20" x14ac:dyDescent="0.25">
      <c r="A93">
        <f t="shared" si="29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2">S92+7</f>
        <v>43032</v>
      </c>
      <c r="T93" s="11">
        <f t="shared" si="72"/>
        <v>43038</v>
      </c>
    </row>
    <row r="94" spans="1:20" x14ac:dyDescent="0.25">
      <c r="A94">
        <f t="shared" si="29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3">S93+7</f>
        <v>43039</v>
      </c>
      <c r="T94" s="11">
        <f t="shared" si="73"/>
        <v>43045</v>
      </c>
    </row>
    <row r="95" spans="1:20" x14ac:dyDescent="0.25">
      <c r="A95">
        <f t="shared" si="29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4">S94+7</f>
        <v>43046</v>
      </c>
      <c r="T95" s="11">
        <f t="shared" si="74"/>
        <v>43052</v>
      </c>
    </row>
    <row r="96" spans="1:20" x14ac:dyDescent="0.25">
      <c r="A96">
        <f t="shared" si="29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5">S95+7</f>
        <v>43053</v>
      </c>
      <c r="T96" s="11">
        <f t="shared" si="75"/>
        <v>43059</v>
      </c>
    </row>
    <row r="97" spans="1:20" x14ac:dyDescent="0.25">
      <c r="A97">
        <f t="shared" si="29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6">S96+7</f>
        <v>43060</v>
      </c>
      <c r="T97" s="11">
        <f t="shared" si="76"/>
        <v>43066</v>
      </c>
    </row>
    <row r="98" spans="1:20" x14ac:dyDescent="0.25">
      <c r="A98">
        <f t="shared" si="29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7">S97+7</f>
        <v>43067</v>
      </c>
      <c r="T98" s="11">
        <f t="shared" si="77"/>
        <v>43073</v>
      </c>
    </row>
    <row r="99" spans="1:20" x14ac:dyDescent="0.25">
      <c r="A99">
        <f t="shared" si="29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78">S98+7</f>
        <v>43074</v>
      </c>
      <c r="T99" s="11">
        <f t="shared" si="78"/>
        <v>43080</v>
      </c>
    </row>
    <row r="100" spans="1:20" x14ac:dyDescent="0.25">
      <c r="A100">
        <f t="shared" si="29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79">S99+7</f>
        <v>43081</v>
      </c>
      <c r="T100" s="11">
        <f t="shared" si="79"/>
        <v>43087</v>
      </c>
    </row>
    <row r="101" spans="1:20" x14ac:dyDescent="0.25">
      <c r="A101">
        <f t="shared" si="29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0">S100+7</f>
        <v>43088</v>
      </c>
      <c r="T101" s="11">
        <f t="shared" si="80"/>
        <v>43094</v>
      </c>
    </row>
    <row r="102" spans="1:20" x14ac:dyDescent="0.25">
      <c r="A102">
        <f t="shared" si="29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0"/>
        <v>43095</v>
      </c>
      <c r="T102" s="11">
        <f t="shared" si="80"/>
        <v>43101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20</v>
      </c>
      <c r="B106" s="16">
        <f>SUM(B52:B103)</f>
        <v>20019.999760703824</v>
      </c>
      <c r="C106" s="16">
        <f t="shared" ref="C106:N106" si="81">SUM(C52:C103)</f>
        <v>7289.5687375539919</v>
      </c>
      <c r="D106" s="16">
        <f t="shared" si="81"/>
        <v>270810.8405512321</v>
      </c>
      <c r="E106" s="16">
        <f t="shared" si="81"/>
        <v>358627.43878906168</v>
      </c>
      <c r="F106" s="16">
        <f t="shared" si="81"/>
        <v>5085.2756955865661</v>
      </c>
      <c r="G106" s="16">
        <f t="shared" si="81"/>
        <v>1758.8699065927249</v>
      </c>
      <c r="H106" s="16">
        <f t="shared" si="81"/>
        <v>97677.361854825169</v>
      </c>
      <c r="I106" s="16">
        <f t="shared" si="81"/>
        <v>13532.447858396185</v>
      </c>
      <c r="J106" s="16">
        <f t="shared" si="81"/>
        <v>8145.5848303218536</v>
      </c>
      <c r="K106" s="16">
        <f t="shared" si="81"/>
        <v>27.098022544922603</v>
      </c>
      <c r="L106" s="16">
        <f t="shared" si="81"/>
        <v>147227.60419560829</v>
      </c>
      <c r="M106" s="16">
        <f t="shared" si="81"/>
        <v>10113.208149936354</v>
      </c>
      <c r="N106" s="16">
        <f t="shared" si="81"/>
        <v>9672.9142626068351</v>
      </c>
    </row>
    <row r="109" spans="1:20" x14ac:dyDescent="0.25">
      <c r="A109" t="s">
        <v>18</v>
      </c>
      <c r="B109" s="16">
        <f>B47+B106</f>
        <v>92786.821274924165</v>
      </c>
      <c r="C109" s="16">
        <f t="shared" ref="C109:N109" si="82">C47+C106</f>
        <v>57668.76033365888</v>
      </c>
      <c r="D109" s="16">
        <f t="shared" si="82"/>
        <v>615737.57698076952</v>
      </c>
      <c r="E109" s="16">
        <f t="shared" si="82"/>
        <v>391189.17163822183</v>
      </c>
      <c r="F109" s="16">
        <f t="shared" si="82"/>
        <v>67642.402595484018</v>
      </c>
      <c r="G109" s="16">
        <f t="shared" si="82"/>
        <v>56463.158666162766</v>
      </c>
      <c r="H109" s="16">
        <f t="shared" si="82"/>
        <v>168692.00133016231</v>
      </c>
      <c r="I109" s="16">
        <f t="shared" si="82"/>
        <v>24545.130061053729</v>
      </c>
      <c r="J109" s="16">
        <f t="shared" si="82"/>
        <v>27374.174547493487</v>
      </c>
      <c r="K109" s="16">
        <f t="shared" si="82"/>
        <v>8260.482087558863</v>
      </c>
      <c r="L109" s="16">
        <f t="shared" si="82"/>
        <v>340049.59561925451</v>
      </c>
      <c r="M109" s="16">
        <f t="shared" si="82"/>
        <v>12329.123310995637</v>
      </c>
      <c r="N109" s="16">
        <f t="shared" si="82"/>
        <v>24743.205414171127</v>
      </c>
    </row>
  </sheetData>
  <conditionalFormatting sqref="A2:T45">
    <cfRule type="expression" dxfId="21" priority="23">
      <formula>TODAY()-WEEKDAY(TODAY(), 3)=$S2-WEEKDAY($S2, 3)</formula>
    </cfRule>
  </conditionalFormatting>
  <conditionalFormatting sqref="B2:N45">
    <cfRule type="expression" dxfId="20" priority="21">
      <formula>B2=MAX(B$2:B$44)</formula>
    </cfRule>
  </conditionalFormatting>
  <conditionalFormatting sqref="A50:B50 O50:T50">
    <cfRule type="expression" dxfId="19" priority="20">
      <formula>TODAY()-WEEKDAY(TODAY(), 3)=$S50-WEEKDAY($S50, 3)</formula>
    </cfRule>
  </conditionalFormatting>
  <conditionalFormatting sqref="B50">
    <cfRule type="expression" dxfId="18" priority="19">
      <formula>B50=MAX(B$2:B$44)</formula>
    </cfRule>
  </conditionalFormatting>
  <conditionalFormatting sqref="A51:B51 O51:T51">
    <cfRule type="expression" dxfId="17" priority="18">
      <formula>TODAY()-WEEKDAY(TODAY(), 3)=$S51-WEEKDAY($S51, 3)</formula>
    </cfRule>
  </conditionalFormatting>
  <conditionalFormatting sqref="B51">
    <cfRule type="expression" dxfId="16" priority="17">
      <formula>B51=MAX(B$2:B$44)</formula>
    </cfRule>
  </conditionalFormatting>
  <conditionalFormatting sqref="A52:B58 O52:T58 A59:T80">
    <cfRule type="expression" dxfId="15" priority="16">
      <formula>TODAY()-WEEKDAY(TODAY(), 3)=$S52-WEEKDAY($S52, 3)</formula>
    </cfRule>
  </conditionalFormatting>
  <conditionalFormatting sqref="B52:B59 B59:N80">
    <cfRule type="expression" dxfId="14" priority="15">
      <formula>B52=MAX(B$2:B$44)</formula>
    </cfRule>
  </conditionalFormatting>
  <conditionalFormatting sqref="A81:T94">
    <cfRule type="expression" dxfId="13" priority="14">
      <formula>TODAY()-WEEKDAY(TODAY(), 3)=$S81-WEEKDAY($S81, 3)</formula>
    </cfRule>
  </conditionalFormatting>
  <conditionalFormatting sqref="B81:N94">
    <cfRule type="expression" dxfId="12" priority="13">
      <formula>B81=MAX(B$2:B$44)</formula>
    </cfRule>
  </conditionalFormatting>
  <conditionalFormatting sqref="A95:T97">
    <cfRule type="expression" dxfId="11" priority="12">
      <formula>TODAY()-WEEKDAY(TODAY(), 3)=$S95-WEEKDAY($S95, 3)</formula>
    </cfRule>
  </conditionalFormatting>
  <conditionalFormatting sqref="B95:N97">
    <cfRule type="expression" dxfId="10" priority="11">
      <formula>B95=MAX(B$2:B$44)</formula>
    </cfRule>
  </conditionalFormatting>
  <conditionalFormatting sqref="A98:T101">
    <cfRule type="expression" dxfId="9" priority="10">
      <formula>TODAY()-WEEKDAY(TODAY(), 3)=$S98-WEEKDAY($S98, 3)</formula>
    </cfRule>
  </conditionalFormatting>
  <conditionalFormatting sqref="B98:N101">
    <cfRule type="expression" dxfId="8" priority="9">
      <formula>B98=MAX(B$2:B$44)</formula>
    </cfRule>
  </conditionalFormatting>
  <conditionalFormatting sqref="A102:T102">
    <cfRule type="expression" dxfId="7" priority="8">
      <formula>TODAY()-WEEKDAY(TODAY(), 3)=$S102-WEEKDAY($S102, 3)</formula>
    </cfRule>
  </conditionalFormatting>
  <conditionalFormatting sqref="B102:N102">
    <cfRule type="expression" dxfId="6" priority="7">
      <formula>B102=MAX(B$2:B$44)</formula>
    </cfRule>
  </conditionalFormatting>
  <conditionalFormatting sqref="C50:N50">
    <cfRule type="expression" dxfId="5" priority="6">
      <formula>TODAY()-WEEKDAY(TODAY(), 3)=$S50-WEEKDAY($S50, 3)</formula>
    </cfRule>
  </conditionalFormatting>
  <conditionalFormatting sqref="C50:N50">
    <cfRule type="expression" dxfId="4" priority="5">
      <formula>C50=MAX(C$2:C$44)</formula>
    </cfRule>
  </conditionalFormatting>
  <conditionalFormatting sqref="C51:N51">
    <cfRule type="expression" dxfId="3" priority="4">
      <formula>TODAY()-WEEKDAY(TODAY(), 3)=$S51-WEEKDAY($S51, 3)</formula>
    </cfRule>
  </conditionalFormatting>
  <conditionalFormatting sqref="C51:N51">
    <cfRule type="expression" dxfId="2" priority="3">
      <formula>C51=MAX(C$2:C$44)</formula>
    </cfRule>
  </conditionalFormatting>
  <conditionalFormatting sqref="C52:N58">
    <cfRule type="expression" dxfId="1" priority="2">
      <formula>TODAY()-WEEKDAY(TODAY(), 3)=$S52-WEEKDAY($S52, 3)</formula>
    </cfRule>
  </conditionalFormatting>
  <conditionalFormatting sqref="C52:N58">
    <cfRule type="expression" dxfId="0" priority="1">
      <formula>C52=MAX(C$2:C$44)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2020-12-22T15:31:49Z</dcterms:modified>
</cp:coreProperties>
</file>