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4FBD1F90-C26D-4F8D-994F-E7BC5A3F38B3}" xr6:coauthVersionLast="45" xr6:coauthVersionMax="45" xr10:uidLastSave="{00000000-0000-0000-0000-000000000000}"/>
  <bookViews>
    <workbookView xWindow="-28920" yWindow="-270" windowWidth="29040" windowHeight="17790" xr2:uid="{233D17F4-F1C4-4491-B917-535F87026414}"/>
  </bookViews>
  <sheets>
    <sheet name="Sheet3" sheetId="3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C28" i="3"/>
  <c r="N15" i="3"/>
  <c r="M15" i="3"/>
  <c r="L15" i="3"/>
  <c r="K15" i="3"/>
  <c r="J15" i="3"/>
  <c r="I15" i="3"/>
  <c r="H15" i="3"/>
  <c r="G15" i="3"/>
  <c r="F15" i="3"/>
  <c r="E15" i="3"/>
  <c r="D15" i="3"/>
  <c r="N14" i="3"/>
  <c r="M14" i="3"/>
  <c r="L14" i="3"/>
  <c r="K14" i="3"/>
  <c r="J14" i="3"/>
  <c r="I14" i="3"/>
  <c r="H14" i="3"/>
  <c r="G14" i="3"/>
  <c r="F14" i="3"/>
  <c r="E14" i="3"/>
  <c r="D14" i="3"/>
  <c r="C14" i="3"/>
  <c r="C15" i="3"/>
  <c r="N24" i="3"/>
  <c r="M24" i="3"/>
  <c r="L24" i="3"/>
  <c r="K24" i="3"/>
  <c r="J24" i="3"/>
  <c r="I24" i="3"/>
  <c r="H24" i="3"/>
  <c r="G24" i="3"/>
  <c r="F24" i="3"/>
  <c r="E24" i="3"/>
  <c r="D24" i="3"/>
  <c r="C24" i="3"/>
  <c r="N23" i="3"/>
  <c r="M23" i="3"/>
  <c r="L23" i="3"/>
  <c r="K23" i="3"/>
  <c r="J23" i="3"/>
  <c r="I23" i="3"/>
  <c r="H23" i="3"/>
  <c r="G23" i="3"/>
  <c r="F23" i="3"/>
  <c r="E23" i="3"/>
  <c r="D23" i="3"/>
  <c r="C23" i="3"/>
  <c r="N12" i="3"/>
  <c r="M12" i="3"/>
  <c r="L12" i="3"/>
  <c r="K12" i="3"/>
  <c r="J12" i="3"/>
  <c r="I12" i="3"/>
  <c r="H12" i="3"/>
  <c r="G12" i="3"/>
  <c r="F12" i="3"/>
  <c r="E12" i="3"/>
  <c r="D12" i="3"/>
  <c r="C12" i="3"/>
  <c r="N11" i="3"/>
  <c r="M11" i="3"/>
  <c r="L11" i="3"/>
  <c r="K11" i="3"/>
  <c r="J11" i="3"/>
  <c r="I11" i="3"/>
  <c r="H11" i="3"/>
  <c r="G11" i="3"/>
  <c r="F11" i="3"/>
  <c r="E11" i="3"/>
  <c r="D11" i="3"/>
  <c r="C11" i="3"/>
  <c r="V7" i="3"/>
  <c r="V6" i="3"/>
  <c r="V5" i="3"/>
  <c r="V4" i="3"/>
  <c r="V3" i="3"/>
  <c r="V2" i="3"/>
  <c r="S6" i="3"/>
  <c r="S5" i="3"/>
  <c r="S4" i="3"/>
  <c r="S3" i="3"/>
  <c r="S2" i="3"/>
  <c r="R6" i="3" l="1"/>
  <c r="Q6" i="3"/>
  <c r="R5" i="3"/>
  <c r="Q5" i="3"/>
  <c r="R4" i="3"/>
  <c r="Q4" i="3"/>
  <c r="R3" i="3"/>
  <c r="Q3" i="3"/>
  <c r="R2" i="3"/>
  <c r="Q2" i="3"/>
</calcChain>
</file>

<file path=xl/sharedStrings.xml><?xml version="1.0" encoding="utf-8"?>
<sst xmlns="http://schemas.openxmlformats.org/spreadsheetml/2006/main" count="26" uniqueCount="26">
  <si>
    <t>https://www.destatis.de/DE/Themen/Gesellschaft-Umwelt/Bevoelkerung/Sterbefaelle-Lebenserwartung/Tabellen/sonderauswertung-sterbefaelle.html?nn=375478</t>
  </si>
  <si>
    <t>Year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</si>
  <si>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</si>
  <si>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</si>
  <si>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</si>
  <si>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</si>
  <si>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</si>
  <si>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</si>
  <si>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</si>
  <si>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</si>
  <si>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</si>
  <si>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</si>
  <si>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</si>
  <si>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</si>
  <si>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 März-Nov</t>
  </si>
  <si>
    <t>Summe Januar-Nov</t>
  </si>
  <si>
    <t>Summe Januar-Dezember</t>
  </si>
  <si>
    <t>Dif to max</t>
  </si>
  <si>
    <t>AVG 16-19</t>
  </si>
  <si>
    <t>Median 16-19</t>
  </si>
  <si>
    <t>2020 Gain To avg</t>
  </si>
  <si>
    <t>2020 Gain To Median</t>
  </si>
  <si>
    <t>AVG 16-18</t>
  </si>
  <si>
    <t>Median 16-18</t>
  </si>
  <si>
    <t>2019 Gain To Median</t>
  </si>
  <si>
    <t>2019 Gain To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</si>
</sst>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\ ;\-#\ ###\ ##0\ ;&quot; – &quot;"/>
  </numFmts>
  <fonts count="3">
    <font>
      <sz val="11"/>
      <color theme="1"/>
      <name val="Calibri"/>
      <family val="2"/>
      <scheme val="minor"/>
    </font>
    <font>
      <sz val="10"/>
      <color theme="1"/>
      <name val="MetaNormalLF-Roman"/>
      <family val="2"/>
    </font>
    <font>
      <b/>
      <sz val="10"/>
      <color theme="1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1C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64" fontId="2" fillId="0" borderId="0" xfId="0" applyNumberFormat="1" applyFont="1"/>
    <xf numFmtId="164" fontId="2" fillId="2" borderId="0" xfId="0" applyNumberFormat="1" applyFont="1" applyFill="1"/>
    <xf numFmtId="14" fontId="1" fillId="0" borderId="0" xfId="0" applyNumberFormat="1" applyFont="1" applyFill="1" applyBorder="1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C56B-9DFD-4F24-8031-428339693CF3}">
  <dimension ref="A1:V28"/>
  <sheetViews>
    <sheetView tabSelected="1" workbookViewId="0">
      <selection activeCell="E14" sqref="E14"/>
    </sheetView>
  </sheetViews>
  <sheetFormatPr defaultRowHeight="15"/>
  <cols>
    <col min="2" max="2" width="15" customWidth="1"/>
    <col min="17" max="17" width="16" customWidth="1"/>
    <col min="18" max="18" width="18.7109375" customWidth="1"/>
  </cols>
  <sheetData>
    <row r="1" spans="1:22">
      <c r="A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Q1" s="5" t="s">
        <v>14</v>
      </c>
      <c r="R1" s="5" t="s">
        <v>15</v>
      </c>
      <c r="S1" s="5" t="s">
        <v>16</v>
      </c>
      <c r="V1" s="5" t="s">
        <v>17</v>
      </c>
    </row>
    <row r="2" spans="1:22">
      <c r="A2">
        <v>2020</v>
      </c>
      <c r="C2" s="3">
        <v>85376</v>
      </c>
      <c r="D2" s="3">
        <v>80003</v>
      </c>
      <c r="E2" s="3">
        <v>87432</v>
      </c>
      <c r="F2" s="3">
        <v>83825</v>
      </c>
      <c r="G2" s="3">
        <v>75742</v>
      </c>
      <c r="H2" s="3">
        <v>72107</v>
      </c>
      <c r="I2" s="3">
        <v>73711</v>
      </c>
      <c r="J2" s="3">
        <v>78569</v>
      </c>
      <c r="K2" s="3">
        <v>73888</v>
      </c>
      <c r="L2" s="3">
        <v>79207</v>
      </c>
      <c r="M2" s="3">
        <v>84480</v>
      </c>
      <c r="Q2" s="6">
        <f>SUM(E2:M2)</f>
        <v>708961</v>
      </c>
      <c r="R2" s="6">
        <f>SUM(C2:M2)</f>
        <v>874340</v>
      </c>
      <c r="S2" s="6">
        <f>SUM(C2:N2)</f>
        <v>874340</v>
      </c>
      <c r="V2" s="6">
        <f>S4-S2</f>
        <v>80534</v>
      </c>
    </row>
    <row r="3" spans="1:22">
      <c r="A3">
        <v>2019</v>
      </c>
      <c r="C3" s="4">
        <v>85105</v>
      </c>
      <c r="D3" s="4">
        <v>81009</v>
      </c>
      <c r="E3" s="4">
        <v>86739</v>
      </c>
      <c r="F3" s="4">
        <v>77410</v>
      </c>
      <c r="G3" s="4">
        <v>75669</v>
      </c>
      <c r="H3" s="4">
        <v>73483</v>
      </c>
      <c r="I3" s="4">
        <v>76926</v>
      </c>
      <c r="J3" s="4">
        <v>73444</v>
      </c>
      <c r="K3" s="4">
        <v>71022</v>
      </c>
      <c r="L3" s="4">
        <v>77006</v>
      </c>
      <c r="M3" s="4">
        <v>78378</v>
      </c>
      <c r="N3" s="4">
        <v>83329</v>
      </c>
      <c r="Q3" s="6">
        <f t="shared" ref="Q3:Q6" si="0">SUM(E3:M3)</f>
        <v>690077</v>
      </c>
      <c r="R3" s="6">
        <f t="shared" ref="R3:R6" si="1">SUM(C3:M3)</f>
        <v>856191</v>
      </c>
      <c r="S3" s="6">
        <f t="shared" ref="S3:S6" si="2">SUM(C3:N3)</f>
        <v>939520</v>
      </c>
      <c r="V3" s="6">
        <f>S4-S3</f>
        <v>15354</v>
      </c>
    </row>
    <row r="4" spans="1:22">
      <c r="A4">
        <v>2018</v>
      </c>
      <c r="C4" s="3">
        <v>84973</v>
      </c>
      <c r="D4" s="3">
        <v>85799</v>
      </c>
      <c r="E4" s="3">
        <v>107104</v>
      </c>
      <c r="F4" s="3">
        <v>79539</v>
      </c>
      <c r="G4" s="3">
        <v>74648</v>
      </c>
      <c r="H4" s="3">
        <v>69328</v>
      </c>
      <c r="I4" s="3">
        <v>75605</v>
      </c>
      <c r="J4" s="3">
        <v>78370</v>
      </c>
      <c r="K4" s="3">
        <v>69708</v>
      </c>
      <c r="L4" s="3">
        <v>74039</v>
      </c>
      <c r="M4" s="3">
        <v>74762</v>
      </c>
      <c r="N4" s="3">
        <v>80999</v>
      </c>
      <c r="Q4" s="6">
        <f t="shared" si="0"/>
        <v>703103</v>
      </c>
      <c r="R4" s="6">
        <f t="shared" si="1"/>
        <v>873875</v>
      </c>
      <c r="S4" s="6">
        <f t="shared" si="2"/>
        <v>954874</v>
      </c>
      <c r="V4" s="6">
        <f>S4-S4</f>
        <v>0</v>
      </c>
    </row>
    <row r="5" spans="1:22">
      <c r="A5">
        <v>2017</v>
      </c>
      <c r="C5" s="4">
        <v>96033</v>
      </c>
      <c r="D5" s="4">
        <v>90649</v>
      </c>
      <c r="E5" s="4">
        <v>82934</v>
      </c>
      <c r="F5" s="4">
        <v>73204</v>
      </c>
      <c r="G5" s="4">
        <v>75683</v>
      </c>
      <c r="H5" s="4">
        <v>69644</v>
      </c>
      <c r="I5" s="4">
        <v>71411</v>
      </c>
      <c r="J5" s="4">
        <v>71488</v>
      </c>
      <c r="K5" s="4">
        <v>69391</v>
      </c>
      <c r="L5" s="4">
        <v>75229</v>
      </c>
      <c r="M5" s="4">
        <v>74987</v>
      </c>
      <c r="N5" s="4">
        <v>81610</v>
      </c>
      <c r="Q5" s="6">
        <f t="shared" si="0"/>
        <v>663971</v>
      </c>
      <c r="R5" s="6">
        <f t="shared" si="1"/>
        <v>850653</v>
      </c>
      <c r="S5" s="6">
        <f t="shared" si="2"/>
        <v>932263</v>
      </c>
      <c r="V5" s="6">
        <f>S4-S5</f>
        <v>22611</v>
      </c>
    </row>
    <row r="6" spans="1:22">
      <c r="A6">
        <v>2016</v>
      </c>
      <c r="C6" s="3">
        <v>81742</v>
      </c>
      <c r="D6" s="3">
        <v>76619</v>
      </c>
      <c r="E6" s="3">
        <v>83668</v>
      </c>
      <c r="F6" s="3">
        <v>75315</v>
      </c>
      <c r="G6" s="3">
        <v>74525</v>
      </c>
      <c r="H6" s="3">
        <v>69186</v>
      </c>
      <c r="I6" s="3">
        <v>72122</v>
      </c>
      <c r="J6" s="3">
        <v>71295</v>
      </c>
      <c r="K6" s="3">
        <v>69037</v>
      </c>
      <c r="L6" s="3">
        <v>76001</v>
      </c>
      <c r="M6" s="3">
        <v>77050</v>
      </c>
      <c r="N6" s="3">
        <v>84339</v>
      </c>
      <c r="Q6" s="6">
        <f t="shared" si="0"/>
        <v>668199</v>
      </c>
      <c r="R6" s="6">
        <f t="shared" si="1"/>
        <v>826560</v>
      </c>
      <c r="S6" s="6">
        <f t="shared" si="2"/>
        <v>910899</v>
      </c>
      <c r="V6" s="6">
        <f>S4-S6</f>
        <v>43975</v>
      </c>
    </row>
    <row r="7" spans="1:22">
      <c r="A7">
        <v>2015</v>
      </c>
      <c r="S7">
        <v>925200</v>
      </c>
      <c r="V7" s="6">
        <f>S4-S7</f>
        <v>29674</v>
      </c>
    </row>
    <row r="11" spans="1:22">
      <c r="A11" t="s">
        <v>18</v>
      </c>
      <c r="C11" s="7">
        <f>SUM(C3:C6)/4</f>
        <v>86963.25</v>
      </c>
      <c r="D11" s="7">
        <f t="shared" ref="D11:N11" si="3">SUM(D3:D6)/4</f>
        <v>83519</v>
      </c>
      <c r="E11" s="7">
        <f t="shared" si="3"/>
        <v>90111.25</v>
      </c>
      <c r="F11" s="7">
        <f t="shared" si="3"/>
        <v>76367</v>
      </c>
      <c r="G11" s="7">
        <f t="shared" si="3"/>
        <v>75131.25</v>
      </c>
      <c r="H11" s="7">
        <f t="shared" si="3"/>
        <v>70410.25</v>
      </c>
      <c r="I11" s="7">
        <f t="shared" si="3"/>
        <v>74016</v>
      </c>
      <c r="J11" s="7">
        <f t="shared" si="3"/>
        <v>73649.25</v>
      </c>
      <c r="K11" s="7">
        <f t="shared" si="3"/>
        <v>69789.5</v>
      </c>
      <c r="L11" s="7">
        <f t="shared" si="3"/>
        <v>75568.75</v>
      </c>
      <c r="M11" s="7">
        <f t="shared" si="3"/>
        <v>76294.25</v>
      </c>
      <c r="N11" s="7">
        <f t="shared" si="3"/>
        <v>82569.25</v>
      </c>
    </row>
    <row r="12" spans="1:22">
      <c r="A12" t="s">
        <v>19</v>
      </c>
      <c r="C12" s="6">
        <f>MEDIAN(C3:C6)</f>
        <v>85039</v>
      </c>
      <c r="D12" s="6">
        <f t="shared" ref="D12:N12" si="4">MEDIAN(D3:D6)</f>
        <v>83404</v>
      </c>
      <c r="E12" s="6">
        <f t="shared" si="4"/>
        <v>85203.5</v>
      </c>
      <c r="F12" s="6">
        <f t="shared" si="4"/>
        <v>76362.5</v>
      </c>
      <c r="G12" s="6">
        <f t="shared" si="4"/>
        <v>75158.5</v>
      </c>
      <c r="H12" s="6">
        <f t="shared" si="4"/>
        <v>69486</v>
      </c>
      <c r="I12" s="6">
        <f t="shared" si="4"/>
        <v>73863.5</v>
      </c>
      <c r="J12" s="6">
        <f t="shared" si="4"/>
        <v>72466</v>
      </c>
      <c r="K12" s="6">
        <f t="shared" si="4"/>
        <v>69549.5</v>
      </c>
      <c r="L12" s="6">
        <f t="shared" si="4"/>
        <v>75615</v>
      </c>
      <c r="M12" s="6">
        <f t="shared" si="4"/>
        <v>76018.5</v>
      </c>
      <c r="N12" s="6">
        <f t="shared" si="4"/>
        <v>82469.5</v>
      </c>
    </row>
    <row r="14" spans="1:22">
      <c r="A14" t="s">
        <v>22</v>
      </c>
      <c r="C14" s="7">
        <f>SUM(C4:C6)/3</f>
        <v>87582.666666666672</v>
      </c>
      <c r="D14" s="7">
        <f t="shared" ref="D14:N14" si="5">SUM(D4:D6)/3</f>
        <v>84355.666666666672</v>
      </c>
      <c r="E14" s="7">
        <f t="shared" si="5"/>
        <v>91235.333333333328</v>
      </c>
      <c r="F14" s="7">
        <f t="shared" si="5"/>
        <v>76019.333333333328</v>
      </c>
      <c r="G14" s="7">
        <f t="shared" si="5"/>
        <v>74952</v>
      </c>
      <c r="H14" s="7">
        <f t="shared" si="5"/>
        <v>69386</v>
      </c>
      <c r="I14" s="7">
        <f t="shared" si="5"/>
        <v>73046</v>
      </c>
      <c r="J14" s="7">
        <f t="shared" si="5"/>
        <v>73717.666666666672</v>
      </c>
      <c r="K14" s="7">
        <f t="shared" si="5"/>
        <v>69378.666666666672</v>
      </c>
      <c r="L14" s="7">
        <f t="shared" si="5"/>
        <v>75089.666666666672</v>
      </c>
      <c r="M14" s="7">
        <f t="shared" si="5"/>
        <v>75599.666666666672</v>
      </c>
      <c r="N14" s="7">
        <f t="shared" si="5"/>
        <v>82316</v>
      </c>
    </row>
    <row r="15" spans="1:22">
      <c r="A15" t="s">
        <v>23</v>
      </c>
      <c r="C15" s="6">
        <f>MEDIAN(C4:C6)</f>
        <v>84973</v>
      </c>
      <c r="D15" s="6">
        <f t="shared" ref="D15:N15" si="6">MEDIAN(D4:D6)</f>
        <v>85799</v>
      </c>
      <c r="E15" s="6">
        <f t="shared" si="6"/>
        <v>83668</v>
      </c>
      <c r="F15" s="6">
        <f t="shared" si="6"/>
        <v>75315</v>
      </c>
      <c r="G15" s="6">
        <f t="shared" si="6"/>
        <v>74648</v>
      </c>
      <c r="H15" s="6">
        <f t="shared" si="6"/>
        <v>69328</v>
      </c>
      <c r="I15" s="6">
        <f t="shared" si="6"/>
        <v>72122</v>
      </c>
      <c r="J15" s="6">
        <f t="shared" si="6"/>
        <v>71488</v>
      </c>
      <c r="K15" s="6">
        <f t="shared" si="6"/>
        <v>69391</v>
      </c>
      <c r="L15" s="6">
        <f t="shared" si="6"/>
        <v>75229</v>
      </c>
      <c r="M15" s="6">
        <f t="shared" si="6"/>
        <v>74987</v>
      </c>
      <c r="N15" s="6">
        <f t="shared" si="6"/>
        <v>81610</v>
      </c>
    </row>
    <row r="23" spans="1:14">
      <c r="A23" t="s">
        <v>20</v>
      </c>
      <c r="C23">
        <f>C2/(C11/100)-100</f>
        <v>-1.8251962754381879</v>
      </c>
      <c r="D23">
        <f>D2/(D11/100)-100</f>
        <v>-4.2098205198817169</v>
      </c>
      <c r="E23">
        <f>E2/(E11/100)-100</f>
        <v>-2.9732691534075855</v>
      </c>
      <c r="F23">
        <f>F2/(F11/100)-100</f>
        <v>9.7659984024513307</v>
      </c>
      <c r="G23">
        <f>G2/(G11/100)-100</f>
        <v>0.8129107395391344</v>
      </c>
      <c r="H23">
        <f>H2/(H11/100)-100</f>
        <v>2.4098053905503889</v>
      </c>
      <c r="I23">
        <f>I2/(I11/100)-100</f>
        <v>-0.41207306528318099</v>
      </c>
      <c r="J23">
        <f>J2/(J11/100)-100</f>
        <v>6.6799729800371495</v>
      </c>
      <c r="K23">
        <f>K2/(K11/100)-100</f>
        <v>5.87265992735297</v>
      </c>
      <c r="L23">
        <f>L2/(L11/100)-100</f>
        <v>4.8144901166156586</v>
      </c>
      <c r="M23">
        <f>M2/(M11/100)-100</f>
        <v>10.729183391933205</v>
      </c>
      <c r="N23">
        <f>N2/(N11/100)-100</f>
        <v>-100</v>
      </c>
    </row>
    <row r="24" spans="1:14">
      <c r="A24" t="s">
        <v>21</v>
      </c>
      <c r="C24">
        <f>C2/(C12/100)-100</f>
        <v>0.39628876162701943</v>
      </c>
      <c r="D24">
        <f>D2/(D12/100)-100</f>
        <v>-4.0777420747206321</v>
      </c>
      <c r="E24">
        <f>E2/(E12/100)-100</f>
        <v>2.6155028842711943</v>
      </c>
      <c r="F24">
        <f>F2/(F12/100)-100</f>
        <v>9.7724668521853033</v>
      </c>
      <c r="G24">
        <f>G2/(G12/100)-100</f>
        <v>0.77635929402528348</v>
      </c>
      <c r="H24">
        <f>H2/(H12/100)-100</f>
        <v>3.7719828454652742</v>
      </c>
      <c r="I24">
        <f>I2/(I12/100)-100</f>
        <v>-0.20646191962200078</v>
      </c>
      <c r="J24">
        <f>J2/(J12/100)-100</f>
        <v>8.4218806060773375</v>
      </c>
      <c r="K24">
        <f>K2/(K12/100)-100</f>
        <v>6.2380031488364409</v>
      </c>
      <c r="L24">
        <f>L2/(L12/100)-100</f>
        <v>4.7503802155656984</v>
      </c>
      <c r="M24">
        <f>M2/(M12/100)-100</f>
        <v>11.130843150022699</v>
      </c>
      <c r="N24">
        <f>N2/(N12/100)-100</f>
        <v>-100</v>
      </c>
    </row>
    <row r="27" spans="1:14">
      <c r="A27" t="s">
        <v>25</v>
      </c>
      <c r="C27">
        <f>C3/(C14/100)-100</f>
        <v>-2.8289463668610324</v>
      </c>
      <c r="D27">
        <v>-2.8289463668610324</v>
      </c>
      <c r="E27">
        <v>-2.8289463668610324</v>
      </c>
      <c r="F27">
        <v>-2.8289463668610324</v>
      </c>
      <c r="G27">
        <v>-2.8289463668610324</v>
      </c>
      <c r="H27">
        <v>-2.8289463668610324</v>
      </c>
      <c r="I27">
        <v>-2.8289463668610324</v>
      </c>
      <c r="J27">
        <v>-2.8289463668610324</v>
      </c>
      <c r="K27">
        <v>-2.8289463668610324</v>
      </c>
      <c r="L27">
        <v>-2.8289463668610324</v>
      </c>
      <c r="M27">
        <v>-2.8289463668610324</v>
      </c>
      <c r="N27">
        <v>-2.8289463668610324</v>
      </c>
    </row>
    <row r="28" spans="1:14">
      <c r="A28" t="s">
        <v>24</v>
      </c>
      <c r="C28">
        <f>C3/(C15/100)-100</f>
        <v>0.15534346204087512</v>
      </c>
      <c r="D28">
        <v>0.15534346204087512</v>
      </c>
      <c r="E28">
        <v>0.15534346204087512</v>
      </c>
      <c r="F28">
        <v>0.15534346204087512</v>
      </c>
      <c r="G28">
        <v>0.15534346204087512</v>
      </c>
      <c r="H28">
        <v>0.15534346204087512</v>
      </c>
      <c r="I28">
        <v>0.15534346204087512</v>
      </c>
      <c r="J28">
        <v>0.15534346204087512</v>
      </c>
      <c r="K28">
        <v>0.15534346204087512</v>
      </c>
      <c r="L28">
        <v>0.15534346204087512</v>
      </c>
      <c r="M28">
        <v>0.15534346204087512</v>
      </c>
      <c r="N28">
        <v>0.15534346204087512</v>
      </c>
    </row>
  </sheetData>
  <conditionalFormatting sqref="C2:N6">
    <cfRule type="expression" dxfId="2" priority="3">
      <formula>C2=MAX(C$2:C$6)</formula>
    </cfRule>
  </conditionalFormatting>
  <conditionalFormatting sqref="Q2:R6">
    <cfRule type="expression" dxfId="1" priority="2">
      <formula>Q2=MAX(Q$2:Q$6)</formula>
    </cfRule>
  </conditionalFormatting>
  <conditionalFormatting sqref="S2:S6">
    <cfRule type="expression" dxfId="0" priority="1">
      <formula>S2=MAX(S$2:S$6)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61F3-36FA-4E28-8EB8-8A699C7BFC6C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 K</cp:lastModifiedBy>
  <dcterms:created xsi:type="dcterms:W3CDTF">2020-10-30T07:51:00Z</dcterms:created>
  <dcterms:modified xsi:type="dcterms:W3CDTF">2021-01-07T09:11:31Z</dcterms:modified>
</cp:coreProperties>
</file>