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kro\Desktop\Übersicht Auswertungen\Fallstudie\"/>
    </mc:Choice>
  </mc:AlternateContent>
  <xr:revisionPtr revIDLastSave="0" documentId="13_ncr:1_{D6F139C3-409C-4149-ACFC-ADE4785BE890}" xr6:coauthVersionLast="47" xr6:coauthVersionMax="47" xr10:uidLastSave="{00000000-0000-0000-0000-000000000000}"/>
  <bookViews>
    <workbookView xWindow="-120" yWindow="-120" windowWidth="38640" windowHeight="21240" activeTab="1" xr2:uid="{EDE5AA51-71D5-3D4C-B438-F82FF4263523}"/>
  </bookViews>
  <sheets>
    <sheet name="Fragebögen" sheetId="1" r:id="rId1"/>
    <sheet name="Auswertung" sheetId="2" r:id="rId2"/>
  </sheets>
  <definedNames>
    <definedName name="_xlchart.v1.0" hidden="1">Auswertung!$L$1</definedName>
    <definedName name="_xlchart.v1.1" hidden="1">Auswertung!$L$2:$L$6</definedName>
    <definedName name="_xlchart.v1.2" hidden="1">Auswertung!$M$1</definedName>
    <definedName name="_xlchart.v1.3" hidden="1">Auswertung!$M$2:$M$6</definedName>
    <definedName name="_xlchart.v1.4" hidden="1">Auswertung!$J$1</definedName>
    <definedName name="_xlchart.v1.5" hidden="1">Auswertung!$J$2:$J$6</definedName>
    <definedName name="_xlchart.v1.6" hidden="1">Auswertung!$K$1</definedName>
    <definedName name="_xlchart.v1.7" hidden="1">Auswertung!$K$2:$K$6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L7" i="2"/>
  <c r="K7" i="2"/>
  <c r="J7" i="2"/>
  <c r="C13" i="2"/>
  <c r="D13" i="2"/>
  <c r="E13" i="2"/>
  <c r="F13" i="2"/>
  <c r="G13" i="2"/>
  <c r="B13" i="2"/>
  <c r="D36" i="1"/>
  <c r="D37" i="1"/>
  <c r="D38" i="1"/>
  <c r="D39" i="1"/>
  <c r="D35" i="1"/>
  <c r="D40" i="1" s="1"/>
  <c r="I36" i="1"/>
  <c r="I37" i="1"/>
  <c r="I38" i="1"/>
  <c r="I39" i="1"/>
  <c r="I35" i="1"/>
  <c r="I49" i="1"/>
  <c r="I50" i="1"/>
  <c r="I51" i="1"/>
  <c r="I52" i="1"/>
  <c r="I48" i="1"/>
  <c r="I53" i="1" s="1"/>
  <c r="D49" i="1"/>
  <c r="D50" i="1"/>
  <c r="D51" i="1"/>
  <c r="D52" i="1"/>
  <c r="D48" i="1"/>
  <c r="N22" i="1"/>
  <c r="N23" i="1"/>
  <c r="N24" i="1"/>
  <c r="N25" i="1"/>
  <c r="N21" i="1"/>
  <c r="N9" i="1"/>
  <c r="N10" i="1"/>
  <c r="N11" i="1"/>
  <c r="N12" i="1"/>
  <c r="N8" i="1"/>
  <c r="N13" i="1" s="1"/>
  <c r="I22" i="1"/>
  <c r="I23" i="1"/>
  <c r="I24" i="1"/>
  <c r="I25" i="1"/>
  <c r="I21" i="1"/>
  <c r="I9" i="1"/>
  <c r="I10" i="1"/>
  <c r="I11" i="1"/>
  <c r="I12" i="1"/>
  <c r="I8" i="1"/>
  <c r="D22" i="1"/>
  <c r="D23" i="1"/>
  <c r="D24" i="1"/>
  <c r="D25" i="1"/>
  <c r="D21" i="1"/>
  <c r="D26" i="1" s="1"/>
  <c r="D9" i="1"/>
  <c r="D10" i="1"/>
  <c r="D11" i="1"/>
  <c r="D12" i="1"/>
  <c r="D8" i="1"/>
  <c r="I26" i="1" l="1"/>
  <c r="D13" i="1"/>
  <c r="D53" i="1"/>
  <c r="N26" i="1"/>
  <c r="I13" i="1"/>
  <c r="I40" i="1"/>
</calcChain>
</file>

<file path=xl/sharedStrings.xml><?xml version="1.0" encoding="utf-8"?>
<sst xmlns="http://schemas.openxmlformats.org/spreadsheetml/2006/main" count="240" uniqueCount="61">
  <si>
    <t>Ohne LLM</t>
  </si>
  <si>
    <t>Gemessene Zeit</t>
  </si>
  <si>
    <t>Mentale Last</t>
  </si>
  <si>
    <t>Zeitdruck</t>
  </si>
  <si>
    <t>Leistung</t>
  </si>
  <si>
    <t>Mühe</t>
  </si>
  <si>
    <t>Frustration</t>
  </si>
  <si>
    <t xml:space="preserve">Merkmale </t>
  </si>
  <si>
    <t>Gewichtung</t>
  </si>
  <si>
    <t>Ergebnis gewichtet</t>
  </si>
  <si>
    <t>Wert</t>
  </si>
  <si>
    <t>Erschöpfung</t>
  </si>
  <si>
    <t>Projekt</t>
  </si>
  <si>
    <t>Mit LLM</t>
  </si>
  <si>
    <t>genutztes LLM</t>
  </si>
  <si>
    <t>llama3.3: 70b</t>
  </si>
  <si>
    <t>Dlist</t>
  </si>
  <si>
    <t>geschätzer LLM Anteil</t>
  </si>
  <si>
    <t>LLM Sinnvoll Einschätzung</t>
  </si>
  <si>
    <t>Hanno</t>
  </si>
  <si>
    <t>AVLTree</t>
  </si>
  <si>
    <t>BinaryTrees</t>
  </si>
  <si>
    <t>codellama:7b</t>
  </si>
  <si>
    <t>Erfahrung</t>
  </si>
  <si>
    <t>German</t>
  </si>
  <si>
    <t>8 Jahre</t>
  </si>
  <si>
    <t>3 Jahre</t>
  </si>
  <si>
    <t>4 Jahre</t>
  </si>
  <si>
    <t>8/10 (LLM)</t>
  </si>
  <si>
    <t>3/10 (nächster Tag)</t>
  </si>
  <si>
    <t>List</t>
  </si>
  <si>
    <t>XOR</t>
  </si>
  <si>
    <t>codellama:13b</t>
  </si>
  <si>
    <t>Maxi</t>
  </si>
  <si>
    <t>Luis</t>
  </si>
  <si>
    <t>Binary Tree</t>
  </si>
  <si>
    <t>Nasa TLX</t>
  </si>
  <si>
    <t>NASA TLX (ohne LLM)</t>
  </si>
  <si>
    <t>NASA TLX (mit LLM)</t>
  </si>
  <si>
    <t>AVLTrees</t>
  </si>
  <si>
    <t>Queue, Stack, XOR</t>
  </si>
  <si>
    <t>Node.java</t>
  </si>
  <si>
    <t>MyList.java</t>
  </si>
  <si>
    <t>AVLTree.java</t>
  </si>
  <si>
    <t>AVLNode.java</t>
  </si>
  <si>
    <t>BinaryTree.java</t>
  </si>
  <si>
    <t>TreeNode.java</t>
  </si>
  <si>
    <t>Dlist.java</t>
  </si>
  <si>
    <t>MyStack.java</t>
  </si>
  <si>
    <t>MyQueue.java</t>
  </si>
  <si>
    <t>Xor.java</t>
  </si>
  <si>
    <t>Zeit (ohne LLM)</t>
  </si>
  <si>
    <t>Zeit (mit LLM)</t>
  </si>
  <si>
    <t>Line Coverage (ohne LLM)</t>
  </si>
  <si>
    <t>Mutation Coverage (mit LLM)</t>
  </si>
  <si>
    <t>Mutation Coverage (ohne LLM)</t>
  </si>
  <si>
    <t>Line Coverage (mit LLM)</t>
  </si>
  <si>
    <t>Line Coverage (Automatisierung)</t>
  </si>
  <si>
    <t>Mutation Coverage (Automatisierung)</t>
  </si>
  <si>
    <t>Durchschnitt</t>
  </si>
  <si>
    <t>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</si>
</sst>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20" fontId="1" fillId="0" borderId="0" xfId="0" applyNumberFormat="1" applyFont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4" xfId="0" applyFont="1" applyBorder="1"/>
    <xf numFmtId="0" fontId="4" fillId="0" borderId="0" xfId="0" applyFont="1"/>
    <xf numFmtId="46" fontId="1" fillId="0" borderId="0" xfId="0" applyNumberFormat="1" applyFont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3" fillId="0" borderId="0" xfId="0" applyFont="1"/>
    <xf numFmtId="0" fontId="0" fillId="0" borderId="0" xfId="0" applyAlignment="1">
      <alignment horizontal="right"/>
    </xf>
    <xf numFmtId="20" fontId="0" fillId="0" borderId="0" xfId="0" applyNumberFormat="1"/>
    <xf numFmtId="46" fontId="0" fillId="0" borderId="0" xfId="0" applyNumberFormat="1"/>
    <xf numFmtId="9" fontId="0" fillId="0" borderId="0" xfId="0" applyNumberFormat="1"/>
    <xf numFmtId="9" fontId="0" fillId="0" borderId="0" xfId="1" applyFont="1"/>
    <xf numFmtId="45" fontId="0" fillId="0" borderId="0" xfId="0" applyNumberFormat="1"/>
    <xf numFmtId="9" fontId="0" fillId="0" borderId="0" xfId="1" applyFont="1" applyBorder="1"/>
    <xf numFmtId="0" fontId="0" fillId="0" borderId="7" xfId="0" applyBorder="1" applyAlignment="1">
      <alignment horizontal="right"/>
    </xf>
    <xf numFmtId="9" fontId="0" fillId="0" borderId="7" xfId="1" applyFont="1" applyBorder="1"/>
    <xf numFmtId="9" fontId="0" fillId="0" borderId="7" xfId="0" applyNumberFormat="1" applyBorder="1"/>
    <xf numFmtId="0" fontId="0" fillId="0" borderId="2" xfId="0" applyBorder="1" applyAlignment="1">
      <alignment horizontal="right"/>
    </xf>
    <xf numFmtId="9" fontId="0" fillId="0" borderId="2" xfId="1" applyFont="1" applyBorder="1"/>
    <xf numFmtId="9" fontId="0" fillId="0" borderId="2" xfId="0" applyNumberFormat="1" applyBorder="1"/>
    <xf numFmtId="0" fontId="0" fillId="0" borderId="8" xfId="0" applyBorder="1" applyAlignment="1">
      <alignment horizontal="right"/>
    </xf>
    <xf numFmtId="9" fontId="0" fillId="0" borderId="8" xfId="0" applyNumberFormat="1" applyBorder="1"/>
    <xf numFmtId="0" fontId="0" fillId="0" borderId="8" xfId="0" applyBorder="1"/>
    <xf numFmtId="45" fontId="0" fillId="0" borderId="8" xfId="0" applyNumberFormat="1" applyBorder="1"/>
    <xf numFmtId="20" fontId="8" fillId="0" borderId="0" xfId="0" applyNumberFormat="1" applyFont="1"/>
    <xf numFmtId="0" fontId="8" fillId="0" borderId="5" xfId="0" applyFont="1" applyBorder="1"/>
    <xf numFmtId="46" fontId="8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TLX nach LLM-Nutzung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TLX nach LLM-Nutzung</a:t>
          </a:r>
        </a:p>
      </cx:txPr>
    </cx:title>
    <cx:plotArea>
      <cx:plotAreaRegion>
        <cx:series layoutId="boxWhisker" uniqueId="{70612B41-3874-45A4-A92D-C542483AE304}">
          <cx:tx>
            <cx:txData>
              <cx:f>_xlchart.v1.4</cx:f>
              <cx:v>NASA TLX (ohne LLM)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393C361-5188-42CD-8CDD-876A306A7301}">
          <cx:tx>
            <cx:txData>
              <cx:f>_xlchart.v1.6</cx:f>
              <cx:v>NASA TLX (mit LLM)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  <cx:legend pos="t" align="ctr" overlay="0"/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Benötigte Zeit nach LLM-Nutzung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Benötigte Zeit nach LLM-Nutzung</a:t>
          </a:r>
        </a:p>
      </cx:txPr>
    </cx:title>
    <cx:plotArea>
      <cx:plotAreaRegion>
        <cx:series layoutId="boxWhisker" uniqueId="{60441739-5ABC-4043-A31A-E186ACD1F6E4}">
          <cx:tx>
            <cx:txData>
              <cx:f>_xlchart.v1.0</cx:f>
              <cx:v>Zeit (ohne LLM)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E51D940-AFA7-495F-B09B-9A1EAF4CC3E5}">
          <cx:tx>
            <cx:txData>
              <cx:f>_xlchart.v1.2</cx:f>
              <cx:v>Zeit (mit LLM)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11</xdr:row>
      <xdr:rowOff>200025</xdr:rowOff>
    </xdr:from>
    <xdr:to>
      <xdr:col>11</xdr:col>
      <xdr:colOff>219075</xdr:colOff>
      <xdr:row>28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37AB6959-150C-3AA5-5C38-417AB052B7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9737" y="2409825"/>
              <a:ext cx="4548188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671511</xdr:colOff>
      <xdr:row>12</xdr:row>
      <xdr:rowOff>0</xdr:rowOff>
    </xdr:from>
    <xdr:to>
      <xdr:col>17</xdr:col>
      <xdr:colOff>9524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E4748062-BDF0-A647-6E1C-BC4A2C79A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0361" y="2419350"/>
              <a:ext cx="4614863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4077-5BE2-C24B-9624-4D2883BD2F8B}">
  <dimension ref="A1:AC53"/>
  <sheetViews>
    <sheetView topLeftCell="N1" zoomScaleNormal="100" workbookViewId="0">
      <selection activeCell="N41" sqref="N41"/>
    </sheetView>
  </sheetViews>
  <sheetFormatPr baseColWidth="10" defaultRowHeight="15.75" x14ac:dyDescent="0.25"/>
  <cols>
    <col min="1" max="1" width="26.5" customWidth="1"/>
    <col min="2" max="2" width="12.375" bestFit="1" customWidth="1"/>
    <col min="4" max="4" width="17" customWidth="1"/>
    <col min="5" max="5" width="17.875" bestFit="1" customWidth="1"/>
    <col min="6" max="6" width="22.5" bestFit="1" customWidth="1"/>
    <col min="7" max="7" width="12.375" customWidth="1"/>
    <col min="8" max="8" width="16.5" bestFit="1" customWidth="1"/>
    <col min="9" max="9" width="17.125" bestFit="1" customWidth="1"/>
    <col min="10" max="10" width="12.375" customWidth="1"/>
    <col min="11" max="11" width="22.5" bestFit="1" customWidth="1"/>
    <col min="12" max="12" width="12.625" bestFit="1" customWidth="1"/>
    <col min="13" max="13" width="11.375" bestFit="1" customWidth="1"/>
    <col min="14" max="14" width="17.5" bestFit="1" customWidth="1"/>
    <col min="19" max="19" width="25.625" customWidth="1"/>
    <col min="20" max="20" width="22" bestFit="1" customWidth="1"/>
    <col min="21" max="21" width="26" bestFit="1" customWidth="1"/>
    <col min="22" max="22" width="24.625" bestFit="1" customWidth="1"/>
    <col min="23" max="23" width="24.625" customWidth="1"/>
    <col min="24" max="24" width="27.875" bestFit="1" customWidth="1"/>
    <col min="25" max="25" width="32" bestFit="1" customWidth="1"/>
    <col min="26" max="26" width="18.375" bestFit="1" customWidth="1"/>
    <col min="27" max="27" width="16.625" bestFit="1" customWidth="1"/>
    <col min="28" max="28" width="13.5" bestFit="1" customWidth="1"/>
    <col min="29" max="29" width="12.125" bestFit="1" customWidth="1"/>
  </cols>
  <sheetData>
    <row r="1" spans="1:29" ht="29.1" customHeight="1" x14ac:dyDescent="0.35">
      <c r="A1" s="43" t="s">
        <v>60</v>
      </c>
      <c r="B1" s="38"/>
      <c r="C1" s="38"/>
      <c r="D1" s="39"/>
      <c r="F1" s="37" t="s">
        <v>19</v>
      </c>
      <c r="G1" s="38"/>
      <c r="H1" s="38"/>
      <c r="I1" s="39"/>
      <c r="K1" s="37" t="s">
        <v>24</v>
      </c>
      <c r="L1" s="38"/>
      <c r="M1" s="38"/>
      <c r="N1" s="39"/>
    </row>
    <row r="2" spans="1:29" x14ac:dyDescent="0.25">
      <c r="A2" s="13" t="s">
        <v>23</v>
      </c>
      <c r="B2" s="14" t="s">
        <v>26</v>
      </c>
      <c r="C2" s="14"/>
      <c r="D2" s="15"/>
      <c r="E2" s="14"/>
      <c r="F2" s="13" t="s">
        <v>23</v>
      </c>
      <c r="G2" s="14" t="s">
        <v>25</v>
      </c>
      <c r="H2" s="14"/>
      <c r="I2" s="15"/>
      <c r="J2" s="14"/>
      <c r="K2" s="13" t="s">
        <v>23</v>
      </c>
      <c r="L2" s="14" t="s">
        <v>27</v>
      </c>
      <c r="M2" s="14"/>
      <c r="N2" s="15"/>
      <c r="S2" t="s">
        <v>12</v>
      </c>
      <c r="T2" t="s">
        <v>53</v>
      </c>
      <c r="U2" t="s">
        <v>55</v>
      </c>
      <c r="V2" t="s">
        <v>56</v>
      </c>
      <c r="W2" t="s">
        <v>54</v>
      </c>
      <c r="X2" t="s">
        <v>57</v>
      </c>
      <c r="Y2" t="s">
        <v>58</v>
      </c>
      <c r="Z2" t="s">
        <v>37</v>
      </c>
      <c r="AA2" t="s">
        <v>38</v>
      </c>
      <c r="AB2" t="s">
        <v>51</v>
      </c>
      <c r="AC2" t="s">
        <v>52</v>
      </c>
    </row>
    <row r="3" spans="1:29" x14ac:dyDescent="0.25">
      <c r="A3" s="13" t="s">
        <v>11</v>
      </c>
      <c r="B3" s="14">
        <v>3</v>
      </c>
      <c r="C3" s="14"/>
      <c r="D3" s="15"/>
      <c r="E3" s="14"/>
      <c r="F3" s="13" t="s">
        <v>11</v>
      </c>
      <c r="G3" s="14">
        <v>8</v>
      </c>
      <c r="H3" s="14"/>
      <c r="I3" s="15"/>
      <c r="J3" s="14"/>
      <c r="K3" s="13" t="s">
        <v>11</v>
      </c>
      <c r="L3" s="14" t="s">
        <v>28</v>
      </c>
      <c r="M3" s="14" t="s">
        <v>29</v>
      </c>
      <c r="N3" s="15"/>
      <c r="S3" s="16" t="s">
        <v>30</v>
      </c>
      <c r="Z3">
        <v>2.5</v>
      </c>
      <c r="AA3">
        <v>2.7</v>
      </c>
      <c r="AB3" s="19">
        <v>1.1618055555555555</v>
      </c>
      <c r="AC3" s="19">
        <v>1.8118055555555554</v>
      </c>
    </row>
    <row r="4" spans="1:29" x14ac:dyDescent="0.25">
      <c r="A4" s="40" t="s">
        <v>0</v>
      </c>
      <c r="B4" s="41"/>
      <c r="C4" s="41"/>
      <c r="D4" s="42"/>
      <c r="F4" s="40" t="s">
        <v>0</v>
      </c>
      <c r="G4" s="41"/>
      <c r="H4" s="41"/>
      <c r="I4" s="42"/>
      <c r="K4" s="40" t="s">
        <v>0</v>
      </c>
      <c r="L4" s="41"/>
      <c r="M4" s="41"/>
      <c r="N4" s="42"/>
      <c r="S4" s="17" t="s">
        <v>42</v>
      </c>
      <c r="T4" s="21">
        <v>0.62</v>
      </c>
      <c r="U4" s="21">
        <v>0.62</v>
      </c>
      <c r="V4" s="20">
        <v>0.49</v>
      </c>
      <c r="W4" s="20">
        <v>0.65</v>
      </c>
      <c r="X4" s="20">
        <v>0.59</v>
      </c>
      <c r="Y4" s="20">
        <v>0.5</v>
      </c>
    </row>
    <row r="5" spans="1:29" x14ac:dyDescent="0.25">
      <c r="A5" s="2" t="s">
        <v>12</v>
      </c>
      <c r="B5" s="1" t="s">
        <v>16</v>
      </c>
      <c r="C5" s="1"/>
      <c r="D5" s="3"/>
      <c r="F5" s="2" t="s">
        <v>12</v>
      </c>
      <c r="G5" s="1" t="s">
        <v>20</v>
      </c>
      <c r="H5" s="1"/>
      <c r="I5" s="3"/>
      <c r="K5" s="2" t="s">
        <v>12</v>
      </c>
      <c r="L5" s="1" t="s">
        <v>30</v>
      </c>
      <c r="M5" s="1"/>
      <c r="N5" s="3"/>
      <c r="S5" s="17" t="s">
        <v>41</v>
      </c>
      <c r="T5" s="21">
        <v>0.73</v>
      </c>
      <c r="U5" s="21">
        <v>0.7</v>
      </c>
      <c r="V5" s="20">
        <v>0.78</v>
      </c>
      <c r="W5" s="20">
        <v>0.83</v>
      </c>
      <c r="X5" s="20">
        <v>0.63</v>
      </c>
      <c r="Y5" s="20">
        <v>0.56999999999999995</v>
      </c>
    </row>
    <row r="6" spans="1:29" x14ac:dyDescent="0.25">
      <c r="A6" s="2" t="s">
        <v>1</v>
      </c>
      <c r="B6" s="4">
        <v>0.96736111111111112</v>
      </c>
      <c r="C6" s="1"/>
      <c r="D6" s="3"/>
      <c r="F6" s="2" t="s">
        <v>1</v>
      </c>
      <c r="G6" s="4">
        <v>0.79652777777777772</v>
      </c>
      <c r="H6" s="1"/>
      <c r="I6" s="3"/>
      <c r="K6" s="2" t="s">
        <v>1</v>
      </c>
      <c r="L6" s="12">
        <v>1.1618055555555555</v>
      </c>
      <c r="M6" s="1"/>
      <c r="N6" s="3"/>
      <c r="S6" s="17"/>
    </row>
    <row r="7" spans="1:29" x14ac:dyDescent="0.25">
      <c r="A7" s="5" t="s">
        <v>7</v>
      </c>
      <c r="B7" s="6" t="s">
        <v>10</v>
      </c>
      <c r="C7" s="6" t="s">
        <v>8</v>
      </c>
      <c r="D7" s="7" t="s">
        <v>9</v>
      </c>
      <c r="F7" s="5" t="s">
        <v>7</v>
      </c>
      <c r="G7" s="6" t="s">
        <v>10</v>
      </c>
      <c r="H7" s="6" t="s">
        <v>8</v>
      </c>
      <c r="I7" s="7" t="s">
        <v>9</v>
      </c>
      <c r="K7" s="5" t="s">
        <v>7</v>
      </c>
      <c r="L7" s="6" t="s">
        <v>10</v>
      </c>
      <c r="M7" s="6" t="s">
        <v>8</v>
      </c>
      <c r="N7" s="7" t="s">
        <v>9</v>
      </c>
      <c r="S7" s="16" t="s">
        <v>39</v>
      </c>
      <c r="Z7">
        <v>3.2</v>
      </c>
      <c r="AA7">
        <v>2.2000000000000002</v>
      </c>
      <c r="AB7" s="18">
        <v>0.79652777777777772</v>
      </c>
      <c r="AC7" s="19">
        <v>1.2208333333333334</v>
      </c>
    </row>
    <row r="8" spans="1:29" x14ac:dyDescent="0.25">
      <c r="A8" s="2" t="s">
        <v>2</v>
      </c>
      <c r="B8" s="1">
        <v>4</v>
      </c>
      <c r="C8" s="1">
        <v>1</v>
      </c>
      <c r="D8" s="3">
        <f>B8*C8</f>
        <v>4</v>
      </c>
      <c r="F8" s="2" t="s">
        <v>2</v>
      </c>
      <c r="G8" s="1">
        <v>3</v>
      </c>
      <c r="H8" s="1">
        <v>1</v>
      </c>
      <c r="I8" s="3">
        <f>G8*H8</f>
        <v>3</v>
      </c>
      <c r="K8" s="2" t="s">
        <v>2</v>
      </c>
      <c r="L8" s="1">
        <v>3</v>
      </c>
      <c r="M8" s="1">
        <v>1</v>
      </c>
      <c r="N8" s="3">
        <f>L8*M8</f>
        <v>3</v>
      </c>
      <c r="S8" s="17" t="s">
        <v>43</v>
      </c>
      <c r="T8" s="21">
        <v>0.87</v>
      </c>
      <c r="U8" s="21">
        <v>0.74</v>
      </c>
      <c r="V8" s="20">
        <v>0.71</v>
      </c>
      <c r="W8" s="20">
        <v>0.62</v>
      </c>
      <c r="X8" s="20">
        <v>0</v>
      </c>
      <c r="Y8" s="20">
        <v>0</v>
      </c>
    </row>
    <row r="9" spans="1:29" x14ac:dyDescent="0.25">
      <c r="A9" s="2" t="s">
        <v>3</v>
      </c>
      <c r="B9" s="1">
        <v>2</v>
      </c>
      <c r="C9" s="1">
        <v>0.5</v>
      </c>
      <c r="D9" s="3">
        <f t="shared" ref="D9:D12" si="0">B9*C9</f>
        <v>1</v>
      </c>
      <c r="F9" s="2" t="s">
        <v>3</v>
      </c>
      <c r="G9" s="1">
        <v>6</v>
      </c>
      <c r="H9" s="1">
        <v>0.5</v>
      </c>
      <c r="I9" s="3">
        <f t="shared" ref="I9:I12" si="1">G9*H9</f>
        <v>3</v>
      </c>
      <c r="K9" s="2" t="s">
        <v>3</v>
      </c>
      <c r="L9" s="1">
        <v>1</v>
      </c>
      <c r="M9" s="1">
        <v>0.5</v>
      </c>
      <c r="N9" s="3">
        <f t="shared" ref="N9:N12" si="2">L9*M9</f>
        <v>0.5</v>
      </c>
      <c r="S9" s="17" t="s">
        <v>44</v>
      </c>
      <c r="T9" s="21">
        <v>0.9</v>
      </c>
      <c r="U9" s="21">
        <v>0.67</v>
      </c>
      <c r="V9" s="20">
        <v>1</v>
      </c>
      <c r="W9" s="20">
        <v>1</v>
      </c>
      <c r="X9" s="20">
        <v>0.76</v>
      </c>
      <c r="Y9" s="20">
        <v>0.39</v>
      </c>
    </row>
    <row r="10" spans="1:29" x14ac:dyDescent="0.25">
      <c r="A10" s="2" t="s">
        <v>4</v>
      </c>
      <c r="B10" s="1">
        <v>3</v>
      </c>
      <c r="C10" s="1">
        <v>1</v>
      </c>
      <c r="D10" s="3">
        <f t="shared" si="0"/>
        <v>3</v>
      </c>
      <c r="F10" s="2" t="s">
        <v>4</v>
      </c>
      <c r="G10" s="1">
        <v>4</v>
      </c>
      <c r="H10" s="1">
        <v>1</v>
      </c>
      <c r="I10" s="3">
        <f t="shared" si="1"/>
        <v>4</v>
      </c>
      <c r="K10" s="2" t="s">
        <v>4</v>
      </c>
      <c r="L10" s="1">
        <v>4</v>
      </c>
      <c r="M10" s="1">
        <v>1</v>
      </c>
      <c r="N10" s="3">
        <f t="shared" si="2"/>
        <v>4</v>
      </c>
      <c r="S10" s="17"/>
    </row>
    <row r="11" spans="1:29" x14ac:dyDescent="0.25">
      <c r="A11" s="2" t="s">
        <v>5</v>
      </c>
      <c r="B11" s="1">
        <v>5</v>
      </c>
      <c r="C11" s="1">
        <v>1</v>
      </c>
      <c r="D11" s="3">
        <f t="shared" si="0"/>
        <v>5</v>
      </c>
      <c r="F11" s="2" t="s">
        <v>5</v>
      </c>
      <c r="G11" s="1">
        <v>5</v>
      </c>
      <c r="H11" s="1">
        <v>1</v>
      </c>
      <c r="I11" s="3">
        <f t="shared" si="1"/>
        <v>5</v>
      </c>
      <c r="K11" s="2" t="s">
        <v>5</v>
      </c>
      <c r="L11" s="1">
        <v>3</v>
      </c>
      <c r="M11" s="1">
        <v>1</v>
      </c>
      <c r="N11" s="3">
        <f t="shared" si="2"/>
        <v>3</v>
      </c>
      <c r="S11" s="16" t="s">
        <v>21</v>
      </c>
      <c r="Z11">
        <v>4.4000000000000004</v>
      </c>
      <c r="AA11">
        <v>2.2000000000000002</v>
      </c>
      <c r="AB11" s="19">
        <v>1.0180555555555555</v>
      </c>
      <c r="AC11" s="18">
        <v>0.87569444444444444</v>
      </c>
    </row>
    <row r="12" spans="1:29" x14ac:dyDescent="0.25">
      <c r="A12" s="2" t="s">
        <v>6</v>
      </c>
      <c r="B12" s="1">
        <v>2</v>
      </c>
      <c r="C12" s="1">
        <v>1</v>
      </c>
      <c r="D12" s="3">
        <f t="shared" si="0"/>
        <v>2</v>
      </c>
      <c r="F12" s="2" t="s">
        <v>6</v>
      </c>
      <c r="G12" s="1">
        <v>1</v>
      </c>
      <c r="H12" s="1">
        <v>1</v>
      </c>
      <c r="I12" s="3">
        <f t="shared" si="1"/>
        <v>1</v>
      </c>
      <c r="K12" s="2" t="s">
        <v>6</v>
      </c>
      <c r="L12" s="1">
        <v>2</v>
      </c>
      <c r="M12" s="1">
        <v>1</v>
      </c>
      <c r="N12" s="3">
        <f t="shared" si="2"/>
        <v>2</v>
      </c>
      <c r="S12" s="17" t="s">
        <v>45</v>
      </c>
      <c r="T12" s="20">
        <v>0.59</v>
      </c>
      <c r="U12" s="20">
        <v>0.48</v>
      </c>
      <c r="V12" s="20">
        <v>0.78</v>
      </c>
      <c r="W12" s="20">
        <v>0.72</v>
      </c>
      <c r="X12" s="20">
        <v>0.49</v>
      </c>
      <c r="Y12" s="20">
        <v>0.48</v>
      </c>
    </row>
    <row r="13" spans="1:29" x14ac:dyDescent="0.25">
      <c r="A13" s="2" t="s">
        <v>36</v>
      </c>
      <c r="B13" s="1"/>
      <c r="C13" s="1"/>
      <c r="D13" s="3">
        <f>SUM(D8:D12)/COUNT(D8:D12)</f>
        <v>3</v>
      </c>
      <c r="F13" s="2" t="s">
        <v>36</v>
      </c>
      <c r="G13" s="1"/>
      <c r="H13" s="1"/>
      <c r="I13" s="3">
        <f>SUM(I8:I12)/COUNT(I8:I12)</f>
        <v>3.2</v>
      </c>
      <c r="K13" s="2" t="s">
        <v>36</v>
      </c>
      <c r="L13" s="1"/>
      <c r="M13" s="1"/>
      <c r="N13" s="3">
        <f>SUM(N8:N12)/COUNT(N8:N12)</f>
        <v>2.5</v>
      </c>
      <c r="S13" s="17" t="s">
        <v>46</v>
      </c>
      <c r="T13" s="20">
        <v>0.53</v>
      </c>
      <c r="U13" s="20">
        <v>0.42</v>
      </c>
      <c r="V13" s="20">
        <v>0.69</v>
      </c>
      <c r="W13" s="20">
        <v>0.5</v>
      </c>
      <c r="X13" s="20">
        <v>0.15</v>
      </c>
      <c r="Y13" s="20">
        <v>0.1</v>
      </c>
    </row>
    <row r="14" spans="1:29" x14ac:dyDescent="0.25">
      <c r="A14" s="40" t="s">
        <v>13</v>
      </c>
      <c r="B14" s="41"/>
      <c r="C14" s="41"/>
      <c r="D14" s="42"/>
      <c r="F14" s="40" t="s">
        <v>13</v>
      </c>
      <c r="G14" s="41"/>
      <c r="H14" s="41"/>
      <c r="I14" s="42"/>
      <c r="K14" s="40" t="s">
        <v>13</v>
      </c>
      <c r="L14" s="41"/>
      <c r="M14" s="41"/>
      <c r="N14" s="42"/>
      <c r="S14" s="16" t="s">
        <v>16</v>
      </c>
      <c r="Z14">
        <v>3</v>
      </c>
      <c r="AA14">
        <v>4.0999999999999996</v>
      </c>
      <c r="AB14" s="18">
        <v>0.96736111111111112</v>
      </c>
      <c r="AC14" s="19">
        <v>1.1763888888888889</v>
      </c>
    </row>
    <row r="15" spans="1:29" x14ac:dyDescent="0.25">
      <c r="A15" s="2" t="s">
        <v>12</v>
      </c>
      <c r="B15" s="1" t="s">
        <v>21</v>
      </c>
      <c r="C15" s="1"/>
      <c r="D15" s="3"/>
      <c r="F15" s="2" t="s">
        <v>12</v>
      </c>
      <c r="G15" s="1" t="s">
        <v>16</v>
      </c>
      <c r="H15" s="1"/>
      <c r="I15" s="3"/>
      <c r="K15" s="2" t="s">
        <v>12</v>
      </c>
      <c r="L15" s="1" t="s">
        <v>31</v>
      </c>
      <c r="M15" s="1"/>
      <c r="N15" s="3"/>
      <c r="S15" s="17" t="s">
        <v>47</v>
      </c>
      <c r="T15" s="20">
        <v>1</v>
      </c>
      <c r="U15" s="20">
        <v>0.69</v>
      </c>
      <c r="V15" s="20">
        <v>1</v>
      </c>
      <c r="W15" s="20">
        <v>0.72</v>
      </c>
      <c r="X15" s="20">
        <v>0.66</v>
      </c>
      <c r="Y15" s="20">
        <v>0.44</v>
      </c>
    </row>
    <row r="16" spans="1:29" x14ac:dyDescent="0.25">
      <c r="A16" s="2" t="s">
        <v>1</v>
      </c>
      <c r="B16" s="34">
        <v>0.87569444444444444</v>
      </c>
      <c r="C16" s="1"/>
      <c r="D16" s="3"/>
      <c r="F16" s="2" t="s">
        <v>1</v>
      </c>
      <c r="G16" s="12">
        <v>1.1763888888888889</v>
      </c>
      <c r="H16" s="1"/>
      <c r="I16" s="3"/>
      <c r="K16" s="2" t="s">
        <v>1</v>
      </c>
      <c r="L16" s="36">
        <v>1.4340277777777777</v>
      </c>
      <c r="M16" s="1"/>
      <c r="N16" s="3"/>
      <c r="S16" s="17" t="s">
        <v>41</v>
      </c>
      <c r="T16" s="20">
        <v>1</v>
      </c>
      <c r="U16" s="20">
        <v>0.91</v>
      </c>
      <c r="V16" s="20">
        <v>1</v>
      </c>
      <c r="W16" s="20">
        <v>0.83</v>
      </c>
      <c r="X16" s="20">
        <v>0.63</v>
      </c>
      <c r="Y16" s="20">
        <v>0.56999999999999995</v>
      </c>
    </row>
    <row r="17" spans="1:29" x14ac:dyDescent="0.25">
      <c r="A17" s="10" t="s">
        <v>14</v>
      </c>
      <c r="B17" s="11" t="s">
        <v>15</v>
      </c>
      <c r="C17" s="1"/>
      <c r="D17" s="3"/>
      <c r="F17" s="10" t="s">
        <v>14</v>
      </c>
      <c r="G17" s="11" t="s">
        <v>22</v>
      </c>
      <c r="H17" s="1"/>
      <c r="I17" s="3"/>
      <c r="K17" s="10" t="s">
        <v>14</v>
      </c>
      <c r="L17" s="11" t="s">
        <v>32</v>
      </c>
      <c r="M17" s="1"/>
      <c r="N17" s="3"/>
      <c r="S17" s="16" t="s">
        <v>40</v>
      </c>
      <c r="Z17">
        <v>4.5</v>
      </c>
      <c r="AA17">
        <v>3.9</v>
      </c>
      <c r="AB17" s="19">
        <v>1.7680555555555555</v>
      </c>
      <c r="AC17" s="19">
        <v>1.4340277777777777</v>
      </c>
    </row>
    <row r="18" spans="1:29" x14ac:dyDescent="0.25">
      <c r="A18" s="11" t="s">
        <v>17</v>
      </c>
      <c r="B18" s="11">
        <v>9</v>
      </c>
      <c r="C18" s="1"/>
      <c r="D18" s="3"/>
      <c r="F18" s="11" t="s">
        <v>17</v>
      </c>
      <c r="G18" s="11">
        <v>1</v>
      </c>
      <c r="H18" s="1"/>
      <c r="I18" s="3"/>
      <c r="K18" s="11" t="s">
        <v>17</v>
      </c>
      <c r="L18" s="11">
        <v>8</v>
      </c>
      <c r="M18" s="1"/>
      <c r="N18" s="3"/>
      <c r="S18" s="17" t="s">
        <v>48</v>
      </c>
      <c r="T18" s="20">
        <v>0.57999999999999996</v>
      </c>
      <c r="U18" s="20">
        <v>0.4</v>
      </c>
      <c r="X18" s="20">
        <v>0.92</v>
      </c>
      <c r="Y18" s="20">
        <v>0.8</v>
      </c>
    </row>
    <row r="19" spans="1:29" x14ac:dyDescent="0.25">
      <c r="A19" s="11" t="s">
        <v>18</v>
      </c>
      <c r="B19">
        <v>10</v>
      </c>
      <c r="C19" s="6"/>
      <c r="D19" s="7"/>
      <c r="F19" s="11" t="s">
        <v>18</v>
      </c>
      <c r="G19">
        <v>1</v>
      </c>
      <c r="H19" s="6"/>
      <c r="I19" s="7"/>
      <c r="K19" s="11" t="s">
        <v>18</v>
      </c>
      <c r="L19">
        <v>8</v>
      </c>
      <c r="M19" s="6"/>
      <c r="N19" s="7"/>
      <c r="S19" s="17" t="s">
        <v>49</v>
      </c>
      <c r="T19" s="20">
        <v>0.91</v>
      </c>
      <c r="U19" s="20">
        <v>0.83</v>
      </c>
      <c r="X19" s="20">
        <v>0.91</v>
      </c>
      <c r="Y19" s="20">
        <v>0.67</v>
      </c>
    </row>
    <row r="20" spans="1:29" x14ac:dyDescent="0.25">
      <c r="A20" s="5" t="s">
        <v>7</v>
      </c>
      <c r="B20" s="6" t="s">
        <v>10</v>
      </c>
      <c r="C20" s="6" t="s">
        <v>8</v>
      </c>
      <c r="D20" s="7" t="s">
        <v>9</v>
      </c>
      <c r="F20" s="5" t="s">
        <v>7</v>
      </c>
      <c r="G20" s="6" t="s">
        <v>10</v>
      </c>
      <c r="H20" s="6" t="s">
        <v>8</v>
      </c>
      <c r="I20" s="7" t="s">
        <v>9</v>
      </c>
      <c r="K20" s="5" t="s">
        <v>7</v>
      </c>
      <c r="L20" s="6" t="s">
        <v>10</v>
      </c>
      <c r="M20" s="6" t="s">
        <v>8</v>
      </c>
      <c r="N20" s="7" t="s">
        <v>9</v>
      </c>
      <c r="S20" s="17" t="s">
        <v>50</v>
      </c>
      <c r="T20" s="20">
        <v>0.21</v>
      </c>
      <c r="U20" s="20">
        <v>0.27</v>
      </c>
      <c r="V20" s="20">
        <v>0.65</v>
      </c>
      <c r="W20" s="20">
        <v>0.62</v>
      </c>
      <c r="X20" s="20">
        <v>0.53</v>
      </c>
      <c r="Y20" s="20">
        <v>0.62</v>
      </c>
    </row>
    <row r="21" spans="1:29" x14ac:dyDescent="0.25">
      <c r="A21" s="2" t="s">
        <v>2</v>
      </c>
      <c r="B21" s="1">
        <v>2</v>
      </c>
      <c r="C21" s="1">
        <v>1</v>
      </c>
      <c r="D21" s="3">
        <f>B21*C21</f>
        <v>2</v>
      </c>
      <c r="F21" s="2" t="s">
        <v>2</v>
      </c>
      <c r="G21" s="1">
        <v>3</v>
      </c>
      <c r="H21" s="1">
        <v>1</v>
      </c>
      <c r="I21" s="3">
        <f>G21*H21</f>
        <v>3</v>
      </c>
      <c r="K21" s="2" t="s">
        <v>2</v>
      </c>
      <c r="L21" s="1">
        <v>6</v>
      </c>
      <c r="M21" s="1">
        <v>1</v>
      </c>
      <c r="N21" s="3">
        <f>L21*M21</f>
        <v>6</v>
      </c>
    </row>
    <row r="22" spans="1:29" x14ac:dyDescent="0.25">
      <c r="A22" s="2" t="s">
        <v>3</v>
      </c>
      <c r="B22" s="1">
        <v>2</v>
      </c>
      <c r="C22" s="1">
        <v>0.5</v>
      </c>
      <c r="D22" s="3">
        <f t="shared" ref="D22:D25" si="3">B22*C22</f>
        <v>1</v>
      </c>
      <c r="F22" s="2" t="s">
        <v>3</v>
      </c>
      <c r="G22" s="1">
        <v>5</v>
      </c>
      <c r="H22" s="1">
        <v>0.5</v>
      </c>
      <c r="I22" s="3">
        <f t="shared" ref="I22:I25" si="4">G22*H22</f>
        <v>2.5</v>
      </c>
      <c r="K22" s="2" t="s">
        <v>3</v>
      </c>
      <c r="L22" s="1">
        <v>1</v>
      </c>
      <c r="M22" s="1">
        <v>0.5</v>
      </c>
      <c r="N22" s="3">
        <f t="shared" ref="N22:N25" si="5">L22*M22</f>
        <v>0.5</v>
      </c>
    </row>
    <row r="23" spans="1:29" x14ac:dyDescent="0.25">
      <c r="A23" s="2" t="s">
        <v>4</v>
      </c>
      <c r="B23" s="1">
        <v>3</v>
      </c>
      <c r="C23" s="1">
        <v>1</v>
      </c>
      <c r="D23" s="3">
        <f t="shared" si="3"/>
        <v>3</v>
      </c>
      <c r="F23" s="2" t="s">
        <v>4</v>
      </c>
      <c r="G23" s="1">
        <v>3</v>
      </c>
      <c r="H23" s="1">
        <v>1</v>
      </c>
      <c r="I23" s="3">
        <f t="shared" si="4"/>
        <v>3</v>
      </c>
      <c r="K23" s="2" t="s">
        <v>4</v>
      </c>
      <c r="L23" s="1">
        <v>3</v>
      </c>
      <c r="M23" s="1">
        <v>1</v>
      </c>
      <c r="N23" s="3">
        <f t="shared" si="5"/>
        <v>3</v>
      </c>
    </row>
    <row r="24" spans="1:29" x14ac:dyDescent="0.25">
      <c r="A24" s="2" t="s">
        <v>5</v>
      </c>
      <c r="B24" s="1">
        <v>3</v>
      </c>
      <c r="C24" s="1">
        <v>1</v>
      </c>
      <c r="D24" s="3">
        <f t="shared" si="3"/>
        <v>3</v>
      </c>
      <c r="F24" s="2" t="s">
        <v>5</v>
      </c>
      <c r="G24" s="1">
        <v>7</v>
      </c>
      <c r="H24" s="1">
        <v>1</v>
      </c>
      <c r="I24" s="3">
        <f t="shared" si="4"/>
        <v>7</v>
      </c>
      <c r="K24" s="2" t="s">
        <v>5</v>
      </c>
      <c r="L24" s="1">
        <v>3</v>
      </c>
      <c r="M24" s="1">
        <v>1</v>
      </c>
      <c r="N24" s="3">
        <f t="shared" si="5"/>
        <v>3</v>
      </c>
    </row>
    <row r="25" spans="1:29" x14ac:dyDescent="0.25">
      <c r="A25" s="8" t="s">
        <v>6</v>
      </c>
      <c r="B25" s="9">
        <v>2</v>
      </c>
      <c r="C25" s="1">
        <v>1</v>
      </c>
      <c r="D25" s="3">
        <f t="shared" si="3"/>
        <v>2</v>
      </c>
      <c r="F25" s="8" t="s">
        <v>6</v>
      </c>
      <c r="G25" s="9">
        <v>5</v>
      </c>
      <c r="H25" s="1">
        <v>1</v>
      </c>
      <c r="I25" s="3">
        <f t="shared" si="4"/>
        <v>5</v>
      </c>
      <c r="K25" s="8" t="s">
        <v>6</v>
      </c>
      <c r="L25" s="9">
        <v>7</v>
      </c>
      <c r="M25" s="1">
        <v>1</v>
      </c>
      <c r="N25" s="3">
        <f t="shared" si="5"/>
        <v>7</v>
      </c>
    </row>
    <row r="26" spans="1:29" x14ac:dyDescent="0.25">
      <c r="A26" s="2" t="s">
        <v>36</v>
      </c>
      <c r="D26" s="35">
        <f>SUM(D21:D25)/COUNT(D21:D25)</f>
        <v>2.2000000000000002</v>
      </c>
      <c r="F26" s="2" t="s">
        <v>36</v>
      </c>
      <c r="G26" s="1"/>
      <c r="H26" s="1"/>
      <c r="I26" s="3">
        <f>SUM(I21:I25)/COUNT(I21:I25)</f>
        <v>4.0999999999999996</v>
      </c>
      <c r="K26" s="2" t="s">
        <v>36</v>
      </c>
      <c r="L26" s="1"/>
      <c r="M26" s="1"/>
      <c r="N26" s="35">
        <f>SUM(N21:N25)/COUNT(N21:N25)</f>
        <v>3.9</v>
      </c>
    </row>
    <row r="28" spans="1:29" ht="21" x14ac:dyDescent="0.35">
      <c r="A28" s="37" t="s">
        <v>33</v>
      </c>
      <c r="B28" s="38"/>
      <c r="C28" s="38"/>
      <c r="D28" s="39"/>
      <c r="F28" s="37" t="s">
        <v>34</v>
      </c>
      <c r="G28" s="38"/>
      <c r="H28" s="38"/>
      <c r="I28" s="39"/>
    </row>
    <row r="29" spans="1:29" x14ac:dyDescent="0.25">
      <c r="A29" s="13" t="s">
        <v>23</v>
      </c>
      <c r="B29" t="s">
        <v>26</v>
      </c>
      <c r="C29" s="14"/>
      <c r="D29" s="15"/>
      <c r="F29" s="13" t="s">
        <v>23</v>
      </c>
      <c r="G29" t="s">
        <v>26</v>
      </c>
      <c r="H29" s="14"/>
      <c r="I29" s="15"/>
    </row>
    <row r="30" spans="1:29" x14ac:dyDescent="0.25">
      <c r="A30" s="13" t="s">
        <v>11</v>
      </c>
      <c r="B30" s="14" t="s">
        <v>28</v>
      </c>
      <c r="C30" s="14"/>
      <c r="D30" s="15"/>
      <c r="F30" s="13" t="s">
        <v>11</v>
      </c>
      <c r="G30" s="14">
        <v>3</v>
      </c>
      <c r="H30" s="14"/>
      <c r="I30" s="15"/>
    </row>
    <row r="31" spans="1:29" x14ac:dyDescent="0.25">
      <c r="A31" s="40" t="s">
        <v>0</v>
      </c>
      <c r="B31" s="41"/>
      <c r="C31" s="41"/>
      <c r="D31" s="42"/>
      <c r="F31" s="40" t="s">
        <v>0</v>
      </c>
      <c r="G31" s="41"/>
      <c r="H31" s="41"/>
      <c r="I31" s="42"/>
    </row>
    <row r="32" spans="1:29" x14ac:dyDescent="0.25">
      <c r="A32" s="2" t="s">
        <v>12</v>
      </c>
      <c r="B32" s="1" t="s">
        <v>40</v>
      </c>
      <c r="C32" s="1"/>
      <c r="D32" s="3"/>
      <c r="F32" s="2" t="s">
        <v>12</v>
      </c>
      <c r="G32" s="1" t="s">
        <v>35</v>
      </c>
      <c r="H32" s="1"/>
      <c r="I32" s="3"/>
    </row>
    <row r="33" spans="1:9" x14ac:dyDescent="0.25">
      <c r="A33" s="2" t="s">
        <v>1</v>
      </c>
      <c r="B33" s="36">
        <v>1.7680555555555555</v>
      </c>
      <c r="C33" s="1"/>
      <c r="D33" s="3"/>
      <c r="F33" s="2" t="s">
        <v>1</v>
      </c>
      <c r="G33" s="36">
        <v>1.0180555555555555</v>
      </c>
      <c r="H33" s="1"/>
      <c r="I33" s="3"/>
    </row>
    <row r="34" spans="1:9" x14ac:dyDescent="0.25">
      <c r="A34" s="5" t="s">
        <v>7</v>
      </c>
      <c r="B34" s="6" t="s">
        <v>10</v>
      </c>
      <c r="C34" s="6" t="s">
        <v>8</v>
      </c>
      <c r="D34" s="7" t="s">
        <v>9</v>
      </c>
      <c r="F34" s="5" t="s">
        <v>7</v>
      </c>
      <c r="G34" s="6" t="s">
        <v>10</v>
      </c>
      <c r="H34" s="6" t="s">
        <v>8</v>
      </c>
      <c r="I34" s="7" t="s">
        <v>9</v>
      </c>
    </row>
    <row r="35" spans="1:9" x14ac:dyDescent="0.25">
      <c r="A35" s="2" t="s">
        <v>2</v>
      </c>
      <c r="B35" s="1">
        <v>7</v>
      </c>
      <c r="C35" s="1">
        <v>1</v>
      </c>
      <c r="D35" s="3">
        <f>B35*C35</f>
        <v>7</v>
      </c>
      <c r="F35" s="2" t="s">
        <v>2</v>
      </c>
      <c r="G35" s="1">
        <v>6</v>
      </c>
      <c r="H35" s="1">
        <v>1</v>
      </c>
      <c r="I35" s="3">
        <f>G35*H35</f>
        <v>6</v>
      </c>
    </row>
    <row r="36" spans="1:9" x14ac:dyDescent="0.25">
      <c r="A36" s="2" t="s">
        <v>3</v>
      </c>
      <c r="B36" s="1">
        <v>5</v>
      </c>
      <c r="C36" s="1">
        <v>0.5</v>
      </c>
      <c r="D36" s="3">
        <f t="shared" ref="D36:D39" si="6">B36*C36</f>
        <v>2.5</v>
      </c>
      <c r="F36" s="2" t="s">
        <v>3</v>
      </c>
      <c r="G36" s="1">
        <v>4</v>
      </c>
      <c r="H36" s="1">
        <v>0.5</v>
      </c>
      <c r="I36" s="3">
        <f t="shared" ref="I36:I39" si="7">G36*H36</f>
        <v>2</v>
      </c>
    </row>
    <row r="37" spans="1:9" x14ac:dyDescent="0.25">
      <c r="A37" s="2" t="s">
        <v>4</v>
      </c>
      <c r="B37" s="1">
        <v>4</v>
      </c>
      <c r="C37" s="1">
        <v>1</v>
      </c>
      <c r="D37" s="3">
        <f t="shared" si="6"/>
        <v>4</v>
      </c>
      <c r="F37" s="2" t="s">
        <v>4</v>
      </c>
      <c r="G37" s="1">
        <v>5</v>
      </c>
      <c r="H37" s="1">
        <v>1</v>
      </c>
      <c r="I37" s="3">
        <f t="shared" si="7"/>
        <v>5</v>
      </c>
    </row>
    <row r="38" spans="1:9" x14ac:dyDescent="0.25">
      <c r="A38" s="2" t="s">
        <v>5</v>
      </c>
      <c r="B38" s="1">
        <v>5</v>
      </c>
      <c r="C38" s="1">
        <v>1</v>
      </c>
      <c r="D38" s="3">
        <f t="shared" si="6"/>
        <v>5</v>
      </c>
      <c r="F38" s="2" t="s">
        <v>5</v>
      </c>
      <c r="G38" s="1">
        <v>5</v>
      </c>
      <c r="H38" s="1">
        <v>1</v>
      </c>
      <c r="I38" s="3">
        <f t="shared" si="7"/>
        <v>5</v>
      </c>
    </row>
    <row r="39" spans="1:9" x14ac:dyDescent="0.25">
      <c r="A39" s="2" t="s">
        <v>6</v>
      </c>
      <c r="B39" s="1">
        <v>4</v>
      </c>
      <c r="C39" s="1">
        <v>1</v>
      </c>
      <c r="D39" s="3">
        <f t="shared" si="6"/>
        <v>4</v>
      </c>
      <c r="F39" s="2" t="s">
        <v>6</v>
      </c>
      <c r="G39" s="1">
        <v>4</v>
      </c>
      <c r="H39" s="1">
        <v>1</v>
      </c>
      <c r="I39" s="3">
        <f t="shared" si="7"/>
        <v>4</v>
      </c>
    </row>
    <row r="40" spans="1:9" x14ac:dyDescent="0.25">
      <c r="A40" s="2" t="s">
        <v>36</v>
      </c>
      <c r="B40" s="1"/>
      <c r="C40" s="1"/>
      <c r="D40" s="35">
        <f>SUM(D35:D39)/COUNT(D35:D39)</f>
        <v>4.5</v>
      </c>
      <c r="F40" s="2" t="s">
        <v>36</v>
      </c>
      <c r="I40" s="35">
        <f>SUM(I35:I39)/COUNT(I35:I39)</f>
        <v>4.4000000000000004</v>
      </c>
    </row>
    <row r="41" spans="1:9" x14ac:dyDescent="0.25">
      <c r="A41" s="40" t="s">
        <v>13</v>
      </c>
      <c r="B41" s="41"/>
      <c r="C41" s="41"/>
      <c r="D41" s="42"/>
      <c r="F41" s="40" t="s">
        <v>13</v>
      </c>
      <c r="G41" s="41"/>
      <c r="H41" s="41"/>
      <c r="I41" s="42"/>
    </row>
    <row r="42" spans="1:9" x14ac:dyDescent="0.25">
      <c r="A42" s="2" t="s">
        <v>12</v>
      </c>
      <c r="B42" s="1" t="s">
        <v>30</v>
      </c>
      <c r="C42" s="1"/>
      <c r="D42" s="3"/>
      <c r="F42" s="2" t="s">
        <v>12</v>
      </c>
      <c r="G42" s="1" t="s">
        <v>20</v>
      </c>
      <c r="H42" s="1"/>
      <c r="I42" s="3"/>
    </row>
    <row r="43" spans="1:9" x14ac:dyDescent="0.25">
      <c r="A43" s="2" t="s">
        <v>1</v>
      </c>
      <c r="B43" s="12">
        <v>1.8118055555555554</v>
      </c>
      <c r="C43" s="1"/>
      <c r="D43" s="3"/>
      <c r="F43" s="2" t="s">
        <v>1</v>
      </c>
      <c r="G43" s="12">
        <v>1.2208333333333334</v>
      </c>
      <c r="H43" s="1"/>
      <c r="I43" s="3"/>
    </row>
    <row r="44" spans="1:9" x14ac:dyDescent="0.25">
      <c r="A44" s="10" t="s">
        <v>14</v>
      </c>
      <c r="B44" s="11" t="s">
        <v>32</v>
      </c>
      <c r="C44" s="1"/>
      <c r="D44" s="3"/>
      <c r="F44" s="10" t="s">
        <v>14</v>
      </c>
      <c r="G44" s="11" t="s">
        <v>32</v>
      </c>
      <c r="H44" s="1"/>
      <c r="I44" s="3"/>
    </row>
    <row r="45" spans="1:9" x14ac:dyDescent="0.25">
      <c r="A45" s="11" t="s">
        <v>17</v>
      </c>
      <c r="B45" s="11">
        <v>8</v>
      </c>
      <c r="C45" s="1"/>
      <c r="D45" s="3"/>
      <c r="F45" s="11" t="s">
        <v>17</v>
      </c>
      <c r="G45" s="11">
        <v>9</v>
      </c>
      <c r="H45" s="1"/>
      <c r="I45" s="3"/>
    </row>
    <row r="46" spans="1:9" x14ac:dyDescent="0.25">
      <c r="A46" s="11" t="s">
        <v>18</v>
      </c>
      <c r="B46">
        <v>6</v>
      </c>
      <c r="C46" s="6"/>
      <c r="D46" s="7"/>
      <c r="F46" s="11" t="s">
        <v>18</v>
      </c>
      <c r="G46">
        <v>8</v>
      </c>
      <c r="H46" s="6"/>
      <c r="I46" s="7"/>
    </row>
    <row r="47" spans="1:9" x14ac:dyDescent="0.25">
      <c r="A47" s="5" t="s">
        <v>7</v>
      </c>
      <c r="B47" s="6" t="s">
        <v>10</v>
      </c>
      <c r="C47" s="6" t="s">
        <v>8</v>
      </c>
      <c r="D47" s="7" t="s">
        <v>9</v>
      </c>
      <c r="F47" s="5" t="s">
        <v>7</v>
      </c>
      <c r="G47" s="6" t="s">
        <v>10</v>
      </c>
      <c r="H47" s="6" t="s">
        <v>8</v>
      </c>
      <c r="I47" s="7" t="s">
        <v>9</v>
      </c>
    </row>
    <row r="48" spans="1:9" x14ac:dyDescent="0.25">
      <c r="A48" s="2" t="s">
        <v>2</v>
      </c>
      <c r="B48" s="1">
        <v>3</v>
      </c>
      <c r="C48" s="1">
        <v>1</v>
      </c>
      <c r="D48" s="3">
        <f>B48*C48</f>
        <v>3</v>
      </c>
      <c r="F48" s="2" t="s">
        <v>2</v>
      </c>
      <c r="G48" s="1">
        <v>2</v>
      </c>
      <c r="H48" s="1">
        <v>1</v>
      </c>
      <c r="I48" s="3">
        <f>G48*H48</f>
        <v>2</v>
      </c>
    </row>
    <row r="49" spans="1:9" x14ac:dyDescent="0.25">
      <c r="A49" s="2" t="s">
        <v>3</v>
      </c>
      <c r="B49" s="1">
        <v>3</v>
      </c>
      <c r="C49" s="1">
        <v>0.5</v>
      </c>
      <c r="D49" s="3">
        <f t="shared" ref="D49:D52" si="8">B49*C49</f>
        <v>1.5</v>
      </c>
      <c r="F49" s="2" t="s">
        <v>3</v>
      </c>
      <c r="G49" s="1">
        <v>4</v>
      </c>
      <c r="H49" s="1">
        <v>0.5</v>
      </c>
      <c r="I49" s="3">
        <f t="shared" ref="I49:I52" si="9">G49*H49</f>
        <v>2</v>
      </c>
    </row>
    <row r="50" spans="1:9" x14ac:dyDescent="0.25">
      <c r="A50" s="2" t="s">
        <v>4</v>
      </c>
      <c r="B50" s="1">
        <v>3</v>
      </c>
      <c r="C50" s="1">
        <v>1</v>
      </c>
      <c r="D50" s="3">
        <f t="shared" si="8"/>
        <v>3</v>
      </c>
      <c r="F50" s="2" t="s">
        <v>4</v>
      </c>
      <c r="G50" s="1">
        <v>3</v>
      </c>
      <c r="H50" s="1">
        <v>1</v>
      </c>
      <c r="I50" s="3">
        <f t="shared" si="9"/>
        <v>3</v>
      </c>
    </row>
    <row r="51" spans="1:9" x14ac:dyDescent="0.25">
      <c r="A51" s="2" t="s">
        <v>5</v>
      </c>
      <c r="B51" s="1">
        <v>2</v>
      </c>
      <c r="C51" s="1">
        <v>1</v>
      </c>
      <c r="D51" s="3">
        <f t="shared" si="8"/>
        <v>2</v>
      </c>
      <c r="F51" s="2" t="s">
        <v>5</v>
      </c>
      <c r="G51" s="1">
        <v>1</v>
      </c>
      <c r="H51" s="1">
        <v>1</v>
      </c>
      <c r="I51" s="3">
        <f t="shared" si="9"/>
        <v>1</v>
      </c>
    </row>
    <row r="52" spans="1:9" x14ac:dyDescent="0.25">
      <c r="A52" s="8" t="s">
        <v>6</v>
      </c>
      <c r="B52" s="9">
        <v>4</v>
      </c>
      <c r="C52" s="1">
        <v>1</v>
      </c>
      <c r="D52" s="3">
        <f t="shared" si="8"/>
        <v>4</v>
      </c>
      <c r="F52" s="8" t="s">
        <v>6</v>
      </c>
      <c r="G52" s="9">
        <v>3</v>
      </c>
      <c r="H52" s="1">
        <v>1</v>
      </c>
      <c r="I52" s="3">
        <f t="shared" si="9"/>
        <v>3</v>
      </c>
    </row>
    <row r="53" spans="1:9" x14ac:dyDescent="0.25">
      <c r="A53" s="2" t="s">
        <v>36</v>
      </c>
      <c r="D53" s="3">
        <f>SUM(D48:D52)/COUNT(D48:D52)</f>
        <v>2.7</v>
      </c>
      <c r="F53" s="2" t="s">
        <v>36</v>
      </c>
      <c r="I53" s="3">
        <f>SUM(I48:I52)/COUNT(I48:I52)</f>
        <v>2.2000000000000002</v>
      </c>
    </row>
  </sheetData>
  <mergeCells count="15">
    <mergeCell ref="A41:D41"/>
    <mergeCell ref="F28:I28"/>
    <mergeCell ref="F31:I31"/>
    <mergeCell ref="F41:I41"/>
    <mergeCell ref="F1:I1"/>
    <mergeCell ref="F4:I4"/>
    <mergeCell ref="F14:I14"/>
    <mergeCell ref="A4:D4"/>
    <mergeCell ref="A14:D14"/>
    <mergeCell ref="A1:D1"/>
    <mergeCell ref="K1:N1"/>
    <mergeCell ref="K4:N4"/>
    <mergeCell ref="K14:N14"/>
    <mergeCell ref="A28:D28"/>
    <mergeCell ref="A31:D3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412A-277B-41D8-AE83-AED40D01A9D4}">
  <dimension ref="A1:N19"/>
  <sheetViews>
    <sheetView tabSelected="1" workbookViewId="0">
      <selection activeCell="K36" sqref="K36"/>
    </sheetView>
  </sheetViews>
  <sheetFormatPr baseColWidth="10" defaultRowHeight="15.75" x14ac:dyDescent="0.25"/>
  <cols>
    <col min="1" max="1" width="16.5" bestFit="1" customWidth="1"/>
    <col min="2" max="2" width="21.75" bestFit="1" customWidth="1"/>
    <col min="3" max="3" width="20.375" bestFit="1" customWidth="1"/>
    <col min="4" max="4" width="27.625" bestFit="1" customWidth="1"/>
    <col min="5" max="5" width="25.375" customWidth="1"/>
    <col min="6" max="6" width="24.375" bestFit="1" customWidth="1"/>
    <col min="7" max="7" width="31.625" bestFit="1" customWidth="1"/>
    <col min="9" max="9" width="16.125" bestFit="1" customWidth="1"/>
    <col min="10" max="10" width="17.875" bestFit="1" customWidth="1"/>
    <col min="11" max="11" width="16.625" bestFit="1" customWidth="1"/>
    <col min="12" max="12" width="13.25" bestFit="1" customWidth="1"/>
    <col min="13" max="13" width="12" bestFit="1" customWidth="1"/>
  </cols>
  <sheetData>
    <row r="1" spans="1:14" x14ac:dyDescent="0.25">
      <c r="A1" t="s">
        <v>12</v>
      </c>
      <c r="B1" t="s">
        <v>53</v>
      </c>
      <c r="C1" t="s">
        <v>56</v>
      </c>
      <c r="D1" t="s">
        <v>57</v>
      </c>
      <c r="E1" t="s">
        <v>55</v>
      </c>
      <c r="F1" t="s">
        <v>54</v>
      </c>
      <c r="G1" t="s">
        <v>58</v>
      </c>
      <c r="I1" t="s">
        <v>12</v>
      </c>
      <c r="J1" t="s">
        <v>37</v>
      </c>
      <c r="K1" t="s">
        <v>38</v>
      </c>
      <c r="L1" t="s">
        <v>51</v>
      </c>
      <c r="M1" t="s">
        <v>52</v>
      </c>
    </row>
    <row r="2" spans="1:14" x14ac:dyDescent="0.25">
      <c r="A2" s="17" t="s">
        <v>42</v>
      </c>
      <c r="B2" s="23">
        <v>0.62</v>
      </c>
      <c r="C2" s="20">
        <v>0.49</v>
      </c>
      <c r="D2" s="20">
        <v>0.59</v>
      </c>
      <c r="E2" s="23">
        <v>0.62</v>
      </c>
      <c r="F2" s="20">
        <v>0.65</v>
      </c>
      <c r="G2" s="20">
        <v>0.5</v>
      </c>
      <c r="I2" t="s">
        <v>30</v>
      </c>
      <c r="J2">
        <v>2.5</v>
      </c>
      <c r="K2">
        <v>2.7</v>
      </c>
      <c r="L2" s="22">
        <v>1.9363425925925926E-2</v>
      </c>
      <c r="M2" s="22">
        <v>3.019675925925926E-2</v>
      </c>
    </row>
    <row r="3" spans="1:14" x14ac:dyDescent="0.25">
      <c r="A3" s="24" t="s">
        <v>41</v>
      </c>
      <c r="B3" s="25">
        <v>0.73</v>
      </c>
      <c r="C3" s="26">
        <v>0.78</v>
      </c>
      <c r="D3" s="26">
        <v>0.63</v>
      </c>
      <c r="E3" s="25">
        <v>0.7</v>
      </c>
      <c r="F3" s="26">
        <v>0.83</v>
      </c>
      <c r="G3" s="26">
        <v>0.56999999999999995</v>
      </c>
      <c r="I3" t="s">
        <v>39</v>
      </c>
      <c r="J3">
        <v>3.2</v>
      </c>
      <c r="K3">
        <v>2.2000000000000002</v>
      </c>
      <c r="L3" s="22">
        <v>1.3275462962962963E-2</v>
      </c>
      <c r="M3" s="22">
        <v>2.0347222222222221E-2</v>
      </c>
    </row>
    <row r="4" spans="1:14" x14ac:dyDescent="0.25">
      <c r="A4" s="27" t="s">
        <v>43</v>
      </c>
      <c r="B4" s="28">
        <v>0.87</v>
      </c>
      <c r="C4" s="29">
        <v>0.71</v>
      </c>
      <c r="D4" s="29">
        <v>0</v>
      </c>
      <c r="E4" s="28">
        <v>0.74</v>
      </c>
      <c r="F4" s="29">
        <v>0.62</v>
      </c>
      <c r="G4" s="29">
        <v>0</v>
      </c>
      <c r="I4" t="s">
        <v>21</v>
      </c>
      <c r="J4">
        <v>4.4000000000000004</v>
      </c>
      <c r="K4">
        <v>2.2000000000000002</v>
      </c>
      <c r="L4" s="22">
        <v>1.6967592592592593E-2</v>
      </c>
      <c r="M4" s="22">
        <v>1.4594907407407407E-2</v>
      </c>
    </row>
    <row r="5" spans="1:14" x14ac:dyDescent="0.25">
      <c r="A5" s="24" t="s">
        <v>44</v>
      </c>
      <c r="B5" s="25">
        <v>0.9</v>
      </c>
      <c r="C5" s="26">
        <v>1</v>
      </c>
      <c r="D5" s="26">
        <v>0.76</v>
      </c>
      <c r="E5" s="25">
        <v>0.67</v>
      </c>
      <c r="F5" s="26">
        <v>1</v>
      </c>
      <c r="G5" s="26">
        <v>0.39</v>
      </c>
      <c r="I5" t="s">
        <v>16</v>
      </c>
      <c r="J5">
        <v>3</v>
      </c>
      <c r="K5">
        <v>4.0999999999999996</v>
      </c>
      <c r="L5" s="22">
        <v>1.6122685185185184E-2</v>
      </c>
      <c r="M5" s="22">
        <v>1.9606481481481482E-2</v>
      </c>
    </row>
    <row r="6" spans="1:14" ht="16.5" thickBot="1" x14ac:dyDescent="0.3">
      <c r="A6" s="27" t="s">
        <v>45</v>
      </c>
      <c r="B6" s="29">
        <v>0.59</v>
      </c>
      <c r="C6" s="29">
        <v>0.78</v>
      </c>
      <c r="D6" s="29">
        <v>0.49</v>
      </c>
      <c r="E6" s="29">
        <v>0.48</v>
      </c>
      <c r="F6" s="29">
        <v>0.72</v>
      </c>
      <c r="G6" s="29">
        <v>0.48</v>
      </c>
      <c r="I6" s="32" t="s">
        <v>40</v>
      </c>
      <c r="J6" s="32">
        <v>4.5</v>
      </c>
      <c r="K6" s="32">
        <v>3.9</v>
      </c>
      <c r="L6" s="33">
        <v>2.9467592592592594E-2</v>
      </c>
      <c r="M6" s="33">
        <v>2.3900462962962964E-2</v>
      </c>
    </row>
    <row r="7" spans="1:14" x14ac:dyDescent="0.25">
      <c r="A7" s="24" t="s">
        <v>46</v>
      </c>
      <c r="B7" s="26">
        <v>0.53</v>
      </c>
      <c r="C7" s="26">
        <v>0.69</v>
      </c>
      <c r="D7" s="26">
        <v>0.15</v>
      </c>
      <c r="E7" s="26">
        <v>0.42</v>
      </c>
      <c r="F7" s="26">
        <v>0.5</v>
      </c>
      <c r="G7" s="26">
        <v>0.1</v>
      </c>
      <c r="I7" t="s">
        <v>59</v>
      </c>
      <c r="J7">
        <f>AVERAGE(J2:J6)</f>
        <v>3.5200000000000005</v>
      </c>
      <c r="K7">
        <f>AVERAGE(K2:K6)</f>
        <v>3.02</v>
      </c>
      <c r="L7" s="22">
        <f>AVERAGE(L2:L6)</f>
        <v>1.9039351851851856E-2</v>
      </c>
      <c r="M7" s="22">
        <f>AVERAGE(M2:M6)</f>
        <v>2.1729166666666667E-2</v>
      </c>
    </row>
    <row r="8" spans="1:14" x14ac:dyDescent="0.25">
      <c r="A8" s="27" t="s">
        <v>47</v>
      </c>
      <c r="B8" s="29">
        <v>1</v>
      </c>
      <c r="C8" s="29">
        <v>1</v>
      </c>
      <c r="D8" s="29">
        <v>0.66</v>
      </c>
      <c r="E8" s="29">
        <v>0.69</v>
      </c>
      <c r="F8" s="29">
        <v>0.72</v>
      </c>
      <c r="G8" s="29">
        <v>0.44</v>
      </c>
    </row>
    <row r="9" spans="1:14" x14ac:dyDescent="0.25">
      <c r="A9" s="24" t="s">
        <v>41</v>
      </c>
      <c r="B9" s="26">
        <v>1</v>
      </c>
      <c r="C9" s="26">
        <v>1</v>
      </c>
      <c r="D9" s="26">
        <v>0.63</v>
      </c>
      <c r="E9" s="26">
        <v>0.91</v>
      </c>
      <c r="F9" s="26">
        <v>0.83</v>
      </c>
      <c r="G9" s="26">
        <v>0.56999999999999995</v>
      </c>
    </row>
    <row r="10" spans="1:14" x14ac:dyDescent="0.25">
      <c r="A10" s="27" t="s">
        <v>48</v>
      </c>
      <c r="B10" s="29">
        <v>0.57999999999999996</v>
      </c>
      <c r="C10" s="28">
        <v>1</v>
      </c>
      <c r="D10" s="29">
        <v>0.92</v>
      </c>
      <c r="E10" s="29">
        <v>0.4</v>
      </c>
      <c r="F10" s="28">
        <v>1</v>
      </c>
      <c r="G10" s="29">
        <v>0.8</v>
      </c>
    </row>
    <row r="11" spans="1:14" x14ac:dyDescent="0.25">
      <c r="A11" s="17" t="s">
        <v>49</v>
      </c>
      <c r="B11" s="20">
        <v>0.91</v>
      </c>
      <c r="C11" s="23">
        <v>1</v>
      </c>
      <c r="D11" s="20">
        <v>0.91</v>
      </c>
      <c r="E11" s="20">
        <v>0.83</v>
      </c>
      <c r="F11" s="23">
        <v>1</v>
      </c>
      <c r="G11" s="20">
        <v>0.67</v>
      </c>
    </row>
    <row r="12" spans="1:14" ht="16.5" thickBot="1" x14ac:dyDescent="0.3">
      <c r="A12" s="30" t="s">
        <v>50</v>
      </c>
      <c r="B12" s="31">
        <v>0.21</v>
      </c>
      <c r="C12" s="31">
        <v>0.65</v>
      </c>
      <c r="D12" s="31">
        <v>0.53</v>
      </c>
      <c r="E12" s="31">
        <v>0.27</v>
      </c>
      <c r="F12" s="31">
        <v>0.62</v>
      </c>
      <c r="G12" s="31">
        <v>0.62</v>
      </c>
    </row>
    <row r="13" spans="1:14" x14ac:dyDescent="0.25">
      <c r="A13" s="17" t="s">
        <v>59</v>
      </c>
      <c r="B13" s="20">
        <f>AVERAGE(B2:B12)</f>
        <v>0.7218181818181818</v>
      </c>
      <c r="C13" s="20">
        <f t="shared" ref="C13:G13" si="0">AVERAGE(C2:C12)</f>
        <v>0.82727272727272727</v>
      </c>
      <c r="D13" s="20">
        <f t="shared" si="0"/>
        <v>0.57000000000000006</v>
      </c>
      <c r="E13" s="20">
        <f t="shared" si="0"/>
        <v>0.61181818181818182</v>
      </c>
      <c r="F13" s="20">
        <f t="shared" si="0"/>
        <v>0.77181818181818185</v>
      </c>
      <c r="G13" s="20">
        <f t="shared" si="0"/>
        <v>0.46727272727272723</v>
      </c>
    </row>
    <row r="15" spans="1:14" x14ac:dyDescent="0.25">
      <c r="M15" s="19"/>
      <c r="N15" s="19"/>
    </row>
    <row r="16" spans="1:14" x14ac:dyDescent="0.25">
      <c r="M16" s="18"/>
      <c r="N16" s="19"/>
    </row>
    <row r="17" spans="13:14" x14ac:dyDescent="0.25">
      <c r="M17" s="19"/>
      <c r="N17" s="18"/>
    </row>
    <row r="18" spans="13:14" x14ac:dyDescent="0.25">
      <c r="M18" s="18"/>
      <c r="N18" s="19"/>
    </row>
    <row r="19" spans="13:14" x14ac:dyDescent="0.25">
      <c r="M19" s="19"/>
      <c r="N19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Fragebögen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Krol</dc:creator>
  <cp:lastModifiedBy>Christoph Krol</cp:lastModifiedBy>
  <dcterms:created xsi:type="dcterms:W3CDTF">2024-12-07T14:45:42Z</dcterms:created>
  <dcterms:modified xsi:type="dcterms:W3CDTF">2024-12-08T20:26:43Z</dcterms:modified>
</cp:coreProperties>
</file>