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youre-not-alone\documents\"/>
    </mc:Choice>
  </mc:AlternateContent>
  <xr:revisionPtr revIDLastSave="0" documentId="13_ncr:1_{74C44F10-C8CD-4E7F-9AD5-CAC3912ADD11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16" i="1" l="1"/>
  <c r="B617" i="1"/>
  <c r="B615" i="1"/>
  <c r="B576" i="1"/>
  <c r="B577" i="1"/>
  <c r="B578" i="1"/>
  <c r="B543" i="1"/>
  <c r="B542" i="1"/>
  <c r="B541" i="1"/>
  <c r="B512" i="1"/>
  <c r="B511" i="1"/>
  <c r="B510" i="1"/>
  <c r="B474" i="1"/>
  <c r="B473" i="1"/>
  <c r="B475" i="1"/>
  <c r="B435" i="1"/>
  <c r="B437" i="1"/>
  <c r="B436" i="1"/>
  <c r="B399" i="1"/>
  <c r="B397" i="1"/>
  <c r="B398" i="1"/>
  <c r="B352" i="1"/>
  <c r="B351" i="1"/>
  <c r="B324" i="1"/>
  <c r="B325" i="1"/>
  <c r="B323" i="1"/>
  <c r="B282" i="1"/>
  <c r="B283" i="1"/>
  <c r="B284" i="1"/>
  <c r="B247" i="1"/>
  <c r="B246" i="1"/>
  <c r="B248" i="1"/>
  <c r="B204" i="1"/>
  <c r="B618" i="1" l="1"/>
  <c r="B579" i="1"/>
  <c r="B544" i="1"/>
  <c r="B513" i="1"/>
  <c r="B476" i="1"/>
  <c r="B438" i="1"/>
  <c r="B400" i="1"/>
  <c r="B354" i="1"/>
  <c r="B326" i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  <c r="B356" i="1" l="1"/>
</calcChain>
</file>

<file path=xl/sharedStrings.xml><?xml version="1.0" encoding="utf-8"?>
<sst xmlns="http://schemas.openxmlformats.org/spreadsheetml/2006/main" count="813" uniqueCount="182">
  <si>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</si>
  <si>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</si>
  <si>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</si>
  <si>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</si>
  <si>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</si>
  <si>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</si>
  <si>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</si>
  <si>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</si>
  <si>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</si>
  <si>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</si>
  <si>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</si>
  <si>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</si>
  <si>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</si>
  <si>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</si>
  <si>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</si>
  <si>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</si>
  <si>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</si>
  <si>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</si>
  <si>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</si>
  <si>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</si>
  <si>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</si>
  <si>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</si>
  <si>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</si>
  <si>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</si>
  <si>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</si>
  <si>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</si>
  <si>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</si>
  <si>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</si>
  <si>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</si>
  <si>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</si>
  <si>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</si>
  <si>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</si>
  <si>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</si>
  <si>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</si>
  <si>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</si>
  <si>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</si>
  <si>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</si>
  <si>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</si>
  <si>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</si>
  <si>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</si>
  <si>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</si>
  <si>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</si>
  <si>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</si>
  <si>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</si>
  <si>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</si>
  <si>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</si>
  <si>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</si>
  <si>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</si>
  <si>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</si>
  <si>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</si>
  <si>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</si>
  <si>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</si>
  <si>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</si>
  <si>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</si>
  <si>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</si>
  <si>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</si>
  <si>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</si>
  <si>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</si>
  <si>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</si>
  <si>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</si>
  <si>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</si>
  <si>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</si>
  <si>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</si>
  <si>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</si>
  <si>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</si>
  <si>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</si>
  <si>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</si>
  <si>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</si>
  <si>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</si>
  <si>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</si>
  <si>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</si>
  <si>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</si>
  <si>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</si>
  <si>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</si>
  <si>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</si>
  <si>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</si>
  <si>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</si>
  <si>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</si>
  <si>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</si>
  <si>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</si>
  <si>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</si>
  <si>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</si>
  <si>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</si>
  <si>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</si>
  <si>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</si>
  <si>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</si>
  <si>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</si>
  <si>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</si>
  <si>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</si>
  <si>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</si>
  <si>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</si>
  <si>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</si>
  <si>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</si>
  <si>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</si>
  <si>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</si>
  <si>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</si>
  <si>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</si>
  <si>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</si>
  <si>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</si>
  <si>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</si>
  <si>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</si>
  <si>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</si>
  <si>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</si>
  <si>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</si>
  <si>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</si>
  <si>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</si>
  <si>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</si>
  <si>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</si>
  <si>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</si>
  <si>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</si>
  <si>
    <t>Researching about github actions</t>
  </si>
  <si>
    <t>watching tutorials</t>
  </si>
  <si>
    <t>Tried to make puzzle work in multiplayer</t>
  </si>
  <si>
    <t>Created actions</t>
  </si>
  <si>
    <t>Tried to fix Errors</t>
  </si>
  <si>
    <t>Trying to fix building errors</t>
  </si>
  <si>
    <t>Git secrets</t>
  </si>
  <si>
    <t>Sprint 1-11</t>
  </si>
  <si>
    <t>Fixing Website DNS</t>
  </si>
  <si>
    <t>Creating blender player model</t>
  </si>
  <si>
    <t>Wiedereinführung in Projekt</t>
  </si>
  <si>
    <t>Creating blender player model and adding it to game</t>
  </si>
  <si>
    <t>Using tmate to debug github build action</t>
  </si>
  <si>
    <t>Trying to make github build action work</t>
  </si>
  <si>
    <t>Brainstorming new puzzle</t>
  </si>
  <si>
    <t>Conceptualizing puzzle</t>
  </si>
  <si>
    <t>Creating puzzle UML diagram</t>
  </si>
  <si>
    <t>Researching networking with Unity</t>
  </si>
  <si>
    <t>Watching blender tutorials</t>
  </si>
  <si>
    <t>Making MLAPI work over different computers</t>
  </si>
  <si>
    <t xml:space="preserve">Adding lobby menu and ability to set ip address and port </t>
  </si>
  <si>
    <t>Modelling objects and add texture</t>
  </si>
  <si>
    <t>Adding player animation</t>
  </si>
  <si>
    <t>Creating and showing labyrinth map in game</t>
  </si>
  <si>
    <t>Working on spawning 2 players at different points</t>
  </si>
  <si>
    <t>Working on camera bug</t>
  </si>
  <si>
    <t>Replacing default character with custom one</t>
  </si>
  <si>
    <t>Fixing different wall heights</t>
  </si>
  <si>
    <t>Adding and editing textures</t>
  </si>
  <si>
    <t>Resolving Github merge issues</t>
  </si>
  <si>
    <t>Generally working on game</t>
  </si>
  <si>
    <t>Fixing movement bug</t>
  </si>
  <si>
    <t>Adding hit boxes to walls</t>
  </si>
  <si>
    <t>Changing the character model (again)</t>
  </si>
  <si>
    <t>Filming scenes for the teaser-video</t>
  </si>
  <si>
    <t>Refining the concept for the second puzzle</t>
  </si>
  <si>
    <t>Researching subpuzzles for the second puzzle</t>
  </si>
  <si>
    <t>Editing teaser-video</t>
  </si>
  <si>
    <t>Creating a test Jump and Run room</t>
  </si>
  <si>
    <t>Finally fixing camera bug with new model</t>
  </si>
  <si>
    <t>Fixing infinite cube spawn bug</t>
  </si>
  <si>
    <t>Finalize collecting subpuzzles</t>
  </si>
  <si>
    <t>Importing / trying to implement animations</t>
  </si>
  <si>
    <t>Planning filming of teaser-video</t>
  </si>
  <si>
    <t>Change ground texture</t>
  </si>
  <si>
    <t>Working on creative part of second puzzle</t>
  </si>
  <si>
    <t>Bugfixing</t>
  </si>
  <si>
    <t>Implementing second puzzle</t>
  </si>
  <si>
    <t>Videoclips vom Spiel aufnehmen</t>
  </si>
  <si>
    <t>Video diskutieren</t>
  </si>
  <si>
    <t>Editing Video</t>
  </si>
  <si>
    <t>Working on teaser video</t>
  </si>
  <si>
    <t>Brainstorming 3rd puzzle</t>
  </si>
  <si>
    <t>Finishing 2nd puzzle</t>
  </si>
  <si>
    <t>Implementing 3rd puzzle</t>
  </si>
  <si>
    <t>Bugfixing 3rd puzzle</t>
  </si>
  <si>
    <t>Working on 2nd puzzle</t>
  </si>
  <si>
    <t>Editing video</t>
  </si>
  <si>
    <t>Discussing the future of the project</t>
  </si>
  <si>
    <t>Brainstorming 4th puzzle</t>
  </si>
  <si>
    <t>Implementing 4th puzzle</t>
  </si>
  <si>
    <t>Reworking 4th puzzle</t>
  </si>
  <si>
    <t>Creating animations</t>
  </si>
  <si>
    <t>Trying to bind animation to character</t>
  </si>
  <si>
    <t>Trying to fix animation bugs</t>
  </si>
  <si>
    <t>Generate image for 3rd puzzle randomly</t>
  </si>
  <si>
    <t>Trying to fix 3rd puzzle bug</t>
  </si>
  <si>
    <t>Working on tile pattern puzzle</t>
  </si>
  <si>
    <t>Brainstorming tile pattern puzzle</t>
  </si>
  <si>
    <t>Revising tile pattern puzzle</t>
  </si>
  <si>
    <t>Connecting puzzles</t>
  </si>
  <si>
    <t>Sarvan Aeml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</si>
</sst>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Alignment="1">
      <alignment horizontal="left"/>
    </xf>
    <xf numFmtId="0" fontId="2" fillId="0" borderId="0" xfId="0" applyFont="1"/>
    <xf numFmtId="2" fontId="2" fillId="0" borderId="0" xfId="0" applyNumberFormat="1" applyFont="1"/>
    <xf numFmtId="2" fontId="0" fillId="4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  <xdr:oneCellAnchor>
    <xdr:from>
      <xdr:col>0</xdr:col>
      <xdr:colOff>0</xdr:colOff>
      <xdr:row>365</xdr:row>
      <xdr:rowOff>0</xdr:rowOff>
    </xdr:from>
    <xdr:ext cx="3223260" cy="512769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1BF3F7A-09EE-4A7D-8720-7A5E0E9DD47F}"/>
            </a:ext>
          </a:extLst>
        </xdr:cNvPr>
        <xdr:cNvSpPr txBox="1"/>
      </xdr:nvSpPr>
      <xdr:spPr>
        <a:xfrm>
          <a:off x="0" y="5941807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405</xdr:row>
      <xdr:rowOff>0</xdr:rowOff>
    </xdr:from>
    <xdr:ext cx="3223260" cy="512769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CE87E0F9-4336-4045-AB52-83226989AA2D}"/>
            </a:ext>
          </a:extLst>
        </xdr:cNvPr>
        <xdr:cNvSpPr txBox="1"/>
      </xdr:nvSpPr>
      <xdr:spPr>
        <a:xfrm>
          <a:off x="0" y="663321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443</xdr:row>
      <xdr:rowOff>0</xdr:rowOff>
    </xdr:from>
    <xdr:ext cx="3223260" cy="512769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C55CFBD8-6A68-440D-A87F-7E2EF2F0BD10}"/>
            </a:ext>
          </a:extLst>
        </xdr:cNvPr>
        <xdr:cNvSpPr txBox="1"/>
      </xdr:nvSpPr>
      <xdr:spPr>
        <a:xfrm>
          <a:off x="0" y="73580625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480</xdr:row>
      <xdr:rowOff>0</xdr:rowOff>
    </xdr:from>
    <xdr:ext cx="3223260" cy="512769"/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8F7A3725-55B3-4449-B433-D574732918CF}"/>
            </a:ext>
          </a:extLst>
        </xdr:cNvPr>
        <xdr:cNvSpPr txBox="1"/>
      </xdr:nvSpPr>
      <xdr:spPr>
        <a:xfrm>
          <a:off x="0" y="804672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517</xdr:row>
      <xdr:rowOff>0</xdr:rowOff>
    </xdr:from>
    <xdr:ext cx="3223260" cy="512769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496F5C29-2C6A-4205-8AB7-CEC5DBECB698}"/>
            </a:ext>
          </a:extLst>
        </xdr:cNvPr>
        <xdr:cNvSpPr txBox="1"/>
      </xdr:nvSpPr>
      <xdr:spPr>
        <a:xfrm>
          <a:off x="0" y="871728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548</xdr:row>
      <xdr:rowOff>0</xdr:rowOff>
    </xdr:from>
    <xdr:ext cx="3223260" cy="512769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5D845D8D-27F2-4D64-9E97-061C6BB0AF8F}"/>
            </a:ext>
          </a:extLst>
        </xdr:cNvPr>
        <xdr:cNvSpPr txBox="1"/>
      </xdr:nvSpPr>
      <xdr:spPr>
        <a:xfrm>
          <a:off x="0" y="956056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583</xdr:row>
      <xdr:rowOff>0</xdr:rowOff>
    </xdr:from>
    <xdr:ext cx="3223260" cy="512769"/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E4612FE-E2BB-48F9-BB7B-7E622D8E8A35}"/>
            </a:ext>
          </a:extLst>
        </xdr:cNvPr>
        <xdr:cNvSpPr txBox="1"/>
      </xdr:nvSpPr>
      <xdr:spPr>
        <a:xfrm>
          <a:off x="0" y="1013206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8"/>
  <sheetViews>
    <sheetView tabSelected="1" topLeftCell="A582" zoomScaleNormal="100" workbookViewId="0">
      <selection activeCell="D608" sqref="D608"/>
    </sheetView>
  </sheetViews>
  <sheetFormatPr baseColWidth="10" defaultColWidth="11.54296875" defaultRowHeight="14.5" x14ac:dyDescent="0.35"/>
  <cols>
    <col min="1" max="1" width="20.36328125" customWidth="1"/>
    <col min="2" max="2" width="58.453125" bestFit="1" customWidth="1"/>
    <col min="3" max="3" width="12.453125" style="11" bestFit="1" customWidth="1"/>
    <col min="4" max="5" width="17.453125" bestFit="1" customWidth="1"/>
  </cols>
  <sheetData>
    <row r="1" spans="1:4" x14ac:dyDescent="0.35">
      <c r="A1" s="3"/>
      <c r="B1" s="3"/>
      <c r="C1" s="14"/>
      <c r="D1" s="3"/>
    </row>
    <row r="2" spans="1:4" x14ac:dyDescent="0.35">
      <c r="A2" s="3"/>
      <c r="B2" s="3"/>
      <c r="C2" s="14"/>
      <c r="D2" s="3"/>
    </row>
    <row r="3" spans="1:4" x14ac:dyDescent="0.35">
      <c r="A3" s="3"/>
      <c r="B3" s="3"/>
      <c r="C3" s="14"/>
      <c r="D3" s="3"/>
    </row>
    <row r="4" spans="1:4" x14ac:dyDescent="0.35">
      <c r="A4" s="3"/>
      <c r="B4" s="3"/>
      <c r="C4" s="14"/>
      <c r="D4" s="3"/>
    </row>
    <row r="5" spans="1:4" x14ac:dyDescent="0.35">
      <c r="A5" s="7" t="s">
        <v>0</v>
      </c>
      <c r="B5" s="7" t="s">
        <v>29</v>
      </c>
      <c r="C5" s="15" t="s">
        <v>18</v>
      </c>
      <c r="D5" s="8" t="s">
        <v>1</v>
      </c>
    </row>
    <row r="6" spans="1:4" ht="16" x14ac:dyDescent="0.45">
      <c r="A6" s="1">
        <v>44534</v>
      </c>
      <c r="B6" s="2" t="s">
        <v>2</v>
      </c>
      <c r="C6" s="11">
        <v>3</v>
      </c>
      <c r="D6" s="5" t="s">
        <v>3</v>
      </c>
    </row>
    <row r="7" spans="1:4" ht="16" x14ac:dyDescent="0.45">
      <c r="A7" s="1">
        <v>44535</v>
      </c>
      <c r="B7" s="2" t="s">
        <v>4</v>
      </c>
      <c r="C7" s="11">
        <v>3</v>
      </c>
      <c r="D7" s="5" t="s">
        <v>5</v>
      </c>
    </row>
    <row r="8" spans="1:4" ht="16" x14ac:dyDescent="0.45">
      <c r="A8" s="1"/>
      <c r="B8" s="2" t="s">
        <v>6</v>
      </c>
      <c r="C8" s="11">
        <v>3</v>
      </c>
      <c r="D8" s="5" t="s">
        <v>7</v>
      </c>
    </row>
    <row r="9" spans="1:4" ht="16" x14ac:dyDescent="0.45">
      <c r="A9" s="1">
        <v>44536</v>
      </c>
      <c r="B9" s="2" t="s">
        <v>8</v>
      </c>
      <c r="C9" s="11">
        <v>2</v>
      </c>
      <c r="D9" s="5" t="s">
        <v>7</v>
      </c>
    </row>
    <row r="10" spans="1:4" ht="16" x14ac:dyDescent="0.45">
      <c r="A10" s="1"/>
      <c r="B10" s="2" t="s">
        <v>9</v>
      </c>
      <c r="C10" s="11">
        <v>2</v>
      </c>
      <c r="D10" s="5" t="s">
        <v>3</v>
      </c>
    </row>
    <row r="11" spans="1:4" ht="16" x14ac:dyDescent="0.45">
      <c r="A11" s="1"/>
      <c r="B11" s="2"/>
      <c r="D11" s="5"/>
    </row>
    <row r="12" spans="1:4" x14ac:dyDescent="0.35">
      <c r="A12" s="9" t="s">
        <v>1</v>
      </c>
      <c r="B12" s="9" t="s">
        <v>19</v>
      </c>
      <c r="D12" s="5"/>
    </row>
    <row r="13" spans="1:4" x14ac:dyDescent="0.35">
      <c r="A13" t="s">
        <v>5</v>
      </c>
      <c r="B13">
        <f>C7</f>
        <v>3</v>
      </c>
      <c r="D13" s="5"/>
    </row>
    <row r="14" spans="1:4" x14ac:dyDescent="0.35">
      <c r="A14" t="s">
        <v>7</v>
      </c>
      <c r="B14">
        <f>C8+C9</f>
        <v>5</v>
      </c>
      <c r="D14" s="5"/>
    </row>
    <row r="15" spans="1:4" ht="15" thickBot="1" x14ac:dyDescent="0.4">
      <c r="A15" t="s">
        <v>3</v>
      </c>
      <c r="B15" s="10">
        <f>C6+C10</f>
        <v>5</v>
      </c>
      <c r="D15" s="5"/>
    </row>
    <row r="16" spans="1:4" x14ac:dyDescent="0.35">
      <c r="A16" s="4"/>
      <c r="B16" s="4">
        <f>B13+B14+B15</f>
        <v>13</v>
      </c>
      <c r="C16" s="13"/>
      <c r="D16" s="6"/>
    </row>
    <row r="17" spans="1:4" x14ac:dyDescent="0.35">
      <c r="A17" s="3"/>
      <c r="B17" s="3"/>
      <c r="C17" s="14"/>
      <c r="D17" s="3"/>
    </row>
    <row r="18" spans="1:4" x14ac:dyDescent="0.35">
      <c r="A18" s="3"/>
      <c r="B18" s="3"/>
      <c r="C18" s="14"/>
      <c r="D18" s="3"/>
    </row>
    <row r="19" spans="1:4" x14ac:dyDescent="0.35">
      <c r="A19" s="3"/>
      <c r="B19" s="3"/>
      <c r="C19" s="14"/>
      <c r="D19" s="3"/>
    </row>
    <row r="20" spans="1:4" x14ac:dyDescent="0.35">
      <c r="A20" s="3"/>
      <c r="B20" s="3"/>
      <c r="C20" s="14"/>
      <c r="D20" s="3"/>
    </row>
    <row r="21" spans="1:4" x14ac:dyDescent="0.35">
      <c r="A21" s="3"/>
      <c r="B21" s="3"/>
      <c r="C21" s="14"/>
      <c r="D21" s="3"/>
    </row>
    <row r="22" spans="1:4" x14ac:dyDescent="0.35">
      <c r="A22" s="3"/>
      <c r="B22" s="3"/>
      <c r="C22" s="14"/>
      <c r="D22" s="3"/>
    </row>
    <row r="23" spans="1:4" x14ac:dyDescent="0.35">
      <c r="A23" s="7" t="s">
        <v>0</v>
      </c>
      <c r="B23" s="7" t="s">
        <v>29</v>
      </c>
      <c r="C23" s="15" t="s">
        <v>18</v>
      </c>
      <c r="D23" s="8" t="s">
        <v>1</v>
      </c>
    </row>
    <row r="24" spans="1:4" ht="16" x14ac:dyDescent="0.45">
      <c r="A24" s="1">
        <v>44543</v>
      </c>
      <c r="B24" s="2" t="s">
        <v>21</v>
      </c>
      <c r="C24" s="11">
        <v>2</v>
      </c>
      <c r="D24" s="5" t="s">
        <v>7</v>
      </c>
    </row>
    <row r="25" spans="1:4" ht="16" x14ac:dyDescent="0.45">
      <c r="A25" s="1"/>
      <c r="B25" s="2" t="s">
        <v>10</v>
      </c>
      <c r="C25" s="11">
        <v>2</v>
      </c>
      <c r="D25" s="5" t="s">
        <v>3</v>
      </c>
    </row>
    <row r="26" spans="1:4" ht="16" x14ac:dyDescent="0.45">
      <c r="A26" s="1"/>
      <c r="B26" s="2" t="s">
        <v>11</v>
      </c>
      <c r="C26" s="11">
        <v>1.5</v>
      </c>
      <c r="D26" s="5" t="s">
        <v>5</v>
      </c>
    </row>
    <row r="27" spans="1:4" ht="16" x14ac:dyDescent="0.45">
      <c r="A27" s="1">
        <v>44545</v>
      </c>
      <c r="B27" s="2" t="s">
        <v>12</v>
      </c>
      <c r="C27" s="11">
        <v>1</v>
      </c>
      <c r="D27" s="5" t="s">
        <v>7</v>
      </c>
    </row>
    <row r="28" spans="1:4" ht="16" x14ac:dyDescent="0.45">
      <c r="A28" s="1"/>
      <c r="B28" s="2" t="s">
        <v>13</v>
      </c>
      <c r="C28" s="11">
        <v>1</v>
      </c>
      <c r="D28" s="5" t="s">
        <v>5</v>
      </c>
    </row>
    <row r="29" spans="1:4" ht="16" x14ac:dyDescent="0.45">
      <c r="A29" s="1"/>
      <c r="B29" s="2" t="s">
        <v>14</v>
      </c>
      <c r="C29" s="11">
        <v>1</v>
      </c>
      <c r="D29" s="5" t="s">
        <v>3</v>
      </c>
    </row>
    <row r="30" spans="1:4" ht="16" x14ac:dyDescent="0.45">
      <c r="A30" s="1">
        <v>44549</v>
      </c>
      <c r="B30" s="2" t="s">
        <v>15</v>
      </c>
      <c r="C30" s="11">
        <v>2</v>
      </c>
      <c r="D30" s="5" t="s">
        <v>5</v>
      </c>
    </row>
    <row r="31" spans="1:4" ht="16" x14ac:dyDescent="0.45">
      <c r="A31" s="1"/>
      <c r="B31" s="2" t="s">
        <v>16</v>
      </c>
      <c r="C31" s="11">
        <v>2</v>
      </c>
      <c r="D31" s="5" t="s">
        <v>7</v>
      </c>
    </row>
    <row r="32" spans="1:4" ht="16" x14ac:dyDescent="0.45">
      <c r="A32" s="1"/>
      <c r="B32" s="2" t="s">
        <v>17</v>
      </c>
      <c r="C32" s="11">
        <v>2</v>
      </c>
      <c r="D32" s="5" t="s">
        <v>3</v>
      </c>
    </row>
    <row r="33" spans="1:4" x14ac:dyDescent="0.35">
      <c r="D33" s="5"/>
    </row>
    <row r="34" spans="1:4" x14ac:dyDescent="0.35">
      <c r="A34" s="9" t="s">
        <v>1</v>
      </c>
      <c r="B34" s="9" t="s">
        <v>19</v>
      </c>
      <c r="D34" s="5"/>
    </row>
    <row r="35" spans="1:4" x14ac:dyDescent="0.35">
      <c r="A35" t="s">
        <v>5</v>
      </c>
      <c r="B35">
        <f>C26+C28+C30</f>
        <v>4.5</v>
      </c>
      <c r="D35" s="5"/>
    </row>
    <row r="36" spans="1:4" x14ac:dyDescent="0.35">
      <c r="A36" t="s">
        <v>7</v>
      </c>
      <c r="B36">
        <f>C31+C24+C27</f>
        <v>5</v>
      </c>
      <c r="D36" s="5"/>
    </row>
    <row r="37" spans="1:4" ht="15" thickBot="1" x14ac:dyDescent="0.4">
      <c r="A37" t="s">
        <v>3</v>
      </c>
      <c r="B37" s="10">
        <f>C31+C28+C24</f>
        <v>5</v>
      </c>
      <c r="D37" s="5"/>
    </row>
    <row r="38" spans="1:4" x14ac:dyDescent="0.35">
      <c r="A38" s="4"/>
      <c r="B38" s="4">
        <f>B35+B36+B37</f>
        <v>14.5</v>
      </c>
      <c r="C38" s="13"/>
      <c r="D38" s="6"/>
    </row>
    <row r="39" spans="1:4" x14ac:dyDescent="0.35">
      <c r="A39" s="3"/>
      <c r="B39" s="3"/>
      <c r="C39" s="14"/>
      <c r="D39" s="3"/>
    </row>
    <row r="40" spans="1:4" x14ac:dyDescent="0.35">
      <c r="A40" s="3"/>
      <c r="B40" s="3"/>
      <c r="C40" s="14"/>
      <c r="D40" s="3"/>
    </row>
    <row r="41" spans="1:4" x14ac:dyDescent="0.35">
      <c r="A41" s="3"/>
      <c r="B41" s="3"/>
      <c r="C41" s="14"/>
      <c r="D41" s="3"/>
    </row>
    <row r="42" spans="1:4" x14ac:dyDescent="0.35">
      <c r="A42" s="3"/>
      <c r="B42" s="3"/>
      <c r="C42" s="14"/>
      <c r="D42" s="3"/>
    </row>
    <row r="43" spans="1:4" x14ac:dyDescent="0.35">
      <c r="A43" s="3"/>
      <c r="B43" s="3"/>
      <c r="C43" s="14"/>
      <c r="D43" s="3"/>
    </row>
    <row r="44" spans="1:4" x14ac:dyDescent="0.35">
      <c r="A44" s="3"/>
      <c r="B44" s="3"/>
      <c r="C44" s="14"/>
      <c r="D44" s="3"/>
    </row>
    <row r="45" spans="1:4" x14ac:dyDescent="0.35">
      <c r="A45" s="7" t="s">
        <v>0</v>
      </c>
      <c r="B45" s="7" t="s">
        <v>29</v>
      </c>
      <c r="C45" s="15" t="s">
        <v>18</v>
      </c>
      <c r="D45" s="8" t="s">
        <v>1</v>
      </c>
    </row>
    <row r="46" spans="1:4" x14ac:dyDescent="0.35">
      <c r="A46" s="1">
        <v>44550</v>
      </c>
      <c r="B46" t="s">
        <v>20</v>
      </c>
      <c r="C46" s="11">
        <v>0.7</v>
      </c>
      <c r="D46" s="5" t="s">
        <v>3</v>
      </c>
    </row>
    <row r="47" spans="1:4" x14ac:dyDescent="0.35">
      <c r="A47" s="1"/>
      <c r="B47" t="s">
        <v>24</v>
      </c>
      <c r="C47" s="11">
        <v>1.5</v>
      </c>
      <c r="D47" s="5" t="s">
        <v>3</v>
      </c>
    </row>
    <row r="48" spans="1:4" x14ac:dyDescent="0.35">
      <c r="A48" s="1"/>
      <c r="B48" t="s">
        <v>26</v>
      </c>
      <c r="C48" s="11">
        <v>2</v>
      </c>
      <c r="D48" s="5" t="s">
        <v>7</v>
      </c>
    </row>
    <row r="49" spans="1:4" x14ac:dyDescent="0.35">
      <c r="A49" s="1">
        <v>44206</v>
      </c>
      <c r="B49" t="s">
        <v>25</v>
      </c>
      <c r="C49" s="11">
        <v>2.5</v>
      </c>
      <c r="D49" s="5" t="s">
        <v>7</v>
      </c>
    </row>
    <row r="50" spans="1:4" x14ac:dyDescent="0.35">
      <c r="A50" s="1"/>
      <c r="B50" t="s">
        <v>22</v>
      </c>
      <c r="C50" s="11">
        <v>1.33</v>
      </c>
      <c r="D50" s="5" t="s">
        <v>3</v>
      </c>
    </row>
    <row r="51" spans="1:4" x14ac:dyDescent="0.35">
      <c r="A51" s="1"/>
      <c r="B51" t="s">
        <v>27</v>
      </c>
      <c r="C51" s="11">
        <v>2</v>
      </c>
      <c r="D51" s="5" t="s">
        <v>5</v>
      </c>
    </row>
    <row r="52" spans="1:4" x14ac:dyDescent="0.35">
      <c r="A52" s="1">
        <v>44573</v>
      </c>
      <c r="B52" t="s">
        <v>22</v>
      </c>
      <c r="C52" s="11">
        <f>40/60</f>
        <v>0.66666666666666663</v>
      </c>
      <c r="D52" s="5" t="s">
        <v>3</v>
      </c>
    </row>
    <row r="53" spans="1:4" x14ac:dyDescent="0.35">
      <c r="A53" s="1"/>
      <c r="B53" t="s">
        <v>27</v>
      </c>
      <c r="C53" s="11">
        <v>0.5</v>
      </c>
      <c r="D53" s="5" t="s">
        <v>5</v>
      </c>
    </row>
    <row r="54" spans="1:4" x14ac:dyDescent="0.35">
      <c r="A54" s="1">
        <v>44577</v>
      </c>
      <c r="B54" t="s">
        <v>23</v>
      </c>
      <c r="C54" s="11">
        <f>86/60</f>
        <v>1.4333333333333333</v>
      </c>
      <c r="D54" s="5" t="s">
        <v>3</v>
      </c>
    </row>
    <row r="55" spans="1:4" x14ac:dyDescent="0.35">
      <c r="A55" s="1"/>
      <c r="B55" t="s">
        <v>28</v>
      </c>
      <c r="C55" s="11">
        <v>7</v>
      </c>
      <c r="D55" s="5" t="s">
        <v>5</v>
      </c>
    </row>
    <row r="56" spans="1:4" x14ac:dyDescent="0.35">
      <c r="A56" s="1"/>
      <c r="B56" t="s">
        <v>25</v>
      </c>
      <c r="C56" s="11">
        <v>1</v>
      </c>
      <c r="D56" s="5" t="s">
        <v>7</v>
      </c>
    </row>
    <row r="57" spans="1:4" x14ac:dyDescent="0.35">
      <c r="A57" s="1"/>
      <c r="D57" s="5"/>
    </row>
    <row r="58" spans="1:4" x14ac:dyDescent="0.35">
      <c r="D58" s="5"/>
    </row>
    <row r="59" spans="1:4" x14ac:dyDescent="0.35">
      <c r="A59" s="9" t="s">
        <v>1</v>
      </c>
      <c r="B59" s="9" t="s">
        <v>19</v>
      </c>
      <c r="D59" s="5"/>
    </row>
    <row r="60" spans="1:4" x14ac:dyDescent="0.35">
      <c r="A60" t="s">
        <v>5</v>
      </c>
      <c r="B60" s="11">
        <f>C55+C51+C53</f>
        <v>9.5</v>
      </c>
      <c r="D60" s="5"/>
    </row>
    <row r="61" spans="1:4" x14ac:dyDescent="0.35">
      <c r="A61" t="s">
        <v>7</v>
      </c>
      <c r="B61" s="11">
        <f>C56+C49+C48</f>
        <v>5.5</v>
      </c>
      <c r="D61" s="5"/>
    </row>
    <row r="62" spans="1:4" ht="15" thickBot="1" x14ac:dyDescent="0.4">
      <c r="A62" t="s">
        <v>3</v>
      </c>
      <c r="B62" s="12">
        <f>C50+C52+C54+C46+C47</f>
        <v>5.63</v>
      </c>
      <c r="D62" s="5"/>
    </row>
    <row r="63" spans="1:4" ht="16.25" customHeight="1" x14ac:dyDescent="0.35">
      <c r="A63" s="4"/>
      <c r="B63" s="13">
        <f>B60+B61+B62</f>
        <v>20.63</v>
      </c>
      <c r="C63" s="13"/>
      <c r="D63" s="6"/>
    </row>
    <row r="70" spans="1:4" x14ac:dyDescent="0.35">
      <c r="A70" s="3"/>
      <c r="B70" s="3"/>
      <c r="C70" s="14"/>
      <c r="D70" s="3"/>
    </row>
    <row r="71" spans="1:4" x14ac:dyDescent="0.35">
      <c r="A71" s="3"/>
      <c r="B71" s="3"/>
      <c r="C71" s="14"/>
      <c r="D71" s="3"/>
    </row>
    <row r="72" spans="1:4" x14ac:dyDescent="0.35">
      <c r="A72" s="3"/>
      <c r="B72" s="3"/>
      <c r="C72" s="14"/>
      <c r="D72" s="3"/>
    </row>
    <row r="73" spans="1:4" x14ac:dyDescent="0.35">
      <c r="A73" s="3"/>
      <c r="B73" s="3"/>
      <c r="C73" s="14"/>
      <c r="D73" s="3"/>
    </row>
    <row r="74" spans="1:4" x14ac:dyDescent="0.35">
      <c r="A74" s="7" t="s">
        <v>0</v>
      </c>
      <c r="B74" s="7" t="s">
        <v>29</v>
      </c>
      <c r="C74" s="15" t="s">
        <v>18</v>
      </c>
      <c r="D74" s="8" t="s">
        <v>1</v>
      </c>
    </row>
    <row r="75" spans="1:4" x14ac:dyDescent="0.35">
      <c r="A75" s="1">
        <v>44583</v>
      </c>
      <c r="B75" t="s">
        <v>35</v>
      </c>
      <c r="C75" s="11">
        <v>2</v>
      </c>
      <c r="D75" s="5" t="s">
        <v>7</v>
      </c>
    </row>
    <row r="76" spans="1:4" x14ac:dyDescent="0.35">
      <c r="A76" s="1">
        <v>44584</v>
      </c>
      <c r="B76" t="s">
        <v>38</v>
      </c>
      <c r="C76" s="11">
        <v>2</v>
      </c>
      <c r="D76" s="5" t="s">
        <v>5</v>
      </c>
    </row>
    <row r="77" spans="1:4" x14ac:dyDescent="0.35">
      <c r="A77" s="1">
        <v>44585</v>
      </c>
      <c r="B77" t="s">
        <v>30</v>
      </c>
      <c r="C77" s="11">
        <v>3.5</v>
      </c>
      <c r="D77" s="5" t="s">
        <v>3</v>
      </c>
    </row>
    <row r="78" spans="1:4" x14ac:dyDescent="0.35">
      <c r="B78" t="s">
        <v>30</v>
      </c>
      <c r="C78" s="11">
        <v>3.5</v>
      </c>
      <c r="D78" s="5" t="s">
        <v>7</v>
      </c>
    </row>
    <row r="79" spans="1:4" x14ac:dyDescent="0.35">
      <c r="B79" t="s">
        <v>30</v>
      </c>
      <c r="C79" s="11">
        <v>3.5</v>
      </c>
      <c r="D79" s="5" t="s">
        <v>5</v>
      </c>
    </row>
    <row r="80" spans="1:4" x14ac:dyDescent="0.35">
      <c r="A80" s="1">
        <v>44587</v>
      </c>
      <c r="B80" t="s">
        <v>32</v>
      </c>
      <c r="C80" s="11">
        <v>0.67</v>
      </c>
      <c r="D80" s="5" t="s">
        <v>3</v>
      </c>
    </row>
    <row r="81" spans="1:4" x14ac:dyDescent="0.35">
      <c r="A81" s="1">
        <v>44589</v>
      </c>
      <c r="B81" t="s">
        <v>38</v>
      </c>
      <c r="C81" s="11">
        <v>2</v>
      </c>
      <c r="D81" s="5" t="s">
        <v>5</v>
      </c>
    </row>
    <row r="82" spans="1:4" x14ac:dyDescent="0.35">
      <c r="A82" s="1">
        <v>44590</v>
      </c>
      <c r="B82" t="s">
        <v>31</v>
      </c>
      <c r="C82" s="11">
        <v>3</v>
      </c>
      <c r="D82" s="5" t="s">
        <v>3</v>
      </c>
    </row>
    <row r="83" spans="1:4" x14ac:dyDescent="0.35">
      <c r="A83" s="1"/>
      <c r="B83" t="s">
        <v>22</v>
      </c>
      <c r="C83" s="11">
        <v>0.5</v>
      </c>
      <c r="D83" s="5" t="s">
        <v>3</v>
      </c>
    </row>
    <row r="84" spans="1:4" x14ac:dyDescent="0.35">
      <c r="A84" s="1"/>
      <c r="B84" t="s">
        <v>33</v>
      </c>
      <c r="C84" s="11">
        <v>2</v>
      </c>
      <c r="D84" s="5" t="s">
        <v>3</v>
      </c>
    </row>
    <row r="85" spans="1:4" x14ac:dyDescent="0.35">
      <c r="A85" s="1"/>
      <c r="B85" t="s">
        <v>36</v>
      </c>
      <c r="C85" s="11">
        <v>1</v>
      </c>
      <c r="D85" s="5" t="s">
        <v>7</v>
      </c>
    </row>
    <row r="86" spans="1:4" x14ac:dyDescent="0.35">
      <c r="A86" s="1"/>
      <c r="B86" t="s">
        <v>37</v>
      </c>
      <c r="C86" s="11">
        <v>2.5</v>
      </c>
      <c r="D86" s="5" t="s">
        <v>7</v>
      </c>
    </row>
    <row r="87" spans="1:4" x14ac:dyDescent="0.35">
      <c r="A87" s="1"/>
      <c r="B87" t="s">
        <v>37</v>
      </c>
      <c r="C87" s="11">
        <v>1.5</v>
      </c>
      <c r="D87" s="5" t="s">
        <v>5</v>
      </c>
    </row>
    <row r="88" spans="1:4" x14ac:dyDescent="0.35">
      <c r="A88" s="1">
        <v>44591</v>
      </c>
      <c r="B88" t="s">
        <v>34</v>
      </c>
      <c r="C88" s="11">
        <v>1</v>
      </c>
      <c r="D88" s="5" t="s">
        <v>3</v>
      </c>
    </row>
    <row r="89" spans="1:4" x14ac:dyDescent="0.35">
      <c r="A89" s="1"/>
      <c r="B89" t="s">
        <v>22</v>
      </c>
      <c r="C89" s="11">
        <v>1</v>
      </c>
      <c r="D89" s="5" t="s">
        <v>5</v>
      </c>
    </row>
    <row r="90" spans="1:4" x14ac:dyDescent="0.35">
      <c r="A90" s="1"/>
      <c r="B90" t="s">
        <v>37</v>
      </c>
      <c r="C90" s="11">
        <v>2</v>
      </c>
      <c r="D90" s="5" t="s">
        <v>5</v>
      </c>
    </row>
    <row r="91" spans="1:4" x14ac:dyDescent="0.35">
      <c r="B91" t="s">
        <v>37</v>
      </c>
      <c r="C91" s="11">
        <v>4</v>
      </c>
      <c r="D91" s="5" t="s">
        <v>7</v>
      </c>
    </row>
    <row r="92" spans="1:4" x14ac:dyDescent="0.35">
      <c r="B92" t="s">
        <v>37</v>
      </c>
      <c r="C92" s="11">
        <v>2</v>
      </c>
      <c r="D92" s="5" t="s">
        <v>3</v>
      </c>
    </row>
    <row r="93" spans="1:4" x14ac:dyDescent="0.35">
      <c r="A93" s="1">
        <v>44592</v>
      </c>
      <c r="B93" t="s">
        <v>37</v>
      </c>
      <c r="C93" s="11">
        <v>2</v>
      </c>
      <c r="D93" s="5" t="s">
        <v>7</v>
      </c>
    </row>
    <row r="94" spans="1:4" x14ac:dyDescent="0.35">
      <c r="A94" s="1">
        <v>44593</v>
      </c>
      <c r="B94" t="s">
        <v>37</v>
      </c>
      <c r="C94" s="11">
        <v>7</v>
      </c>
      <c r="D94" s="5" t="s">
        <v>7</v>
      </c>
    </row>
    <row r="95" spans="1:4" x14ac:dyDescent="0.35">
      <c r="D95" s="5"/>
    </row>
    <row r="96" spans="1:4" x14ac:dyDescent="0.35">
      <c r="A96" s="9" t="s">
        <v>1</v>
      </c>
      <c r="B96" s="9" t="s">
        <v>19</v>
      </c>
      <c r="D96" s="5"/>
    </row>
    <row r="97" spans="1:4" x14ac:dyDescent="0.35">
      <c r="A97" t="s">
        <v>5</v>
      </c>
      <c r="B97" s="11">
        <f>C79+C87+C89+C90+C81+C76</f>
        <v>12</v>
      </c>
      <c r="D97" s="5"/>
    </row>
    <row r="98" spans="1:4" x14ac:dyDescent="0.35">
      <c r="A98" t="s">
        <v>7</v>
      </c>
      <c r="B98" s="11">
        <f>C91+C86+C85+C75+C78+C93+C94</f>
        <v>22</v>
      </c>
      <c r="D98" s="5"/>
    </row>
    <row r="99" spans="1:4" ht="15" thickBot="1" x14ac:dyDescent="0.4">
      <c r="A99" t="s">
        <v>3</v>
      </c>
      <c r="B99" s="12">
        <f>C92+C88+C84+C83+C82+C80+C77</f>
        <v>12.67</v>
      </c>
      <c r="D99" s="5"/>
    </row>
    <row r="100" spans="1:4" x14ac:dyDescent="0.35">
      <c r="A100" s="4"/>
      <c r="B100" s="13">
        <f>B99+B98+B97</f>
        <v>46.67</v>
      </c>
      <c r="C100" s="13"/>
      <c r="D100" s="6"/>
    </row>
    <row r="103" spans="1:4" x14ac:dyDescent="0.35">
      <c r="A103" s="3"/>
      <c r="B103" s="3"/>
      <c r="C103" s="14"/>
      <c r="D103" s="3"/>
    </row>
    <row r="104" spans="1:4" x14ac:dyDescent="0.35">
      <c r="A104" s="3"/>
      <c r="B104" s="3"/>
      <c r="C104" s="14"/>
      <c r="D104" s="3"/>
    </row>
    <row r="105" spans="1:4" x14ac:dyDescent="0.35">
      <c r="A105" s="3"/>
      <c r="B105" s="3"/>
      <c r="C105" s="14"/>
      <c r="D105" s="3"/>
    </row>
    <row r="106" spans="1:4" x14ac:dyDescent="0.35">
      <c r="A106" s="3"/>
      <c r="B106" s="3"/>
      <c r="C106" s="14"/>
      <c r="D106" s="3"/>
    </row>
    <row r="108" spans="1:4" x14ac:dyDescent="0.35">
      <c r="A108" s="7" t="s">
        <v>0</v>
      </c>
      <c r="B108" s="7" t="s">
        <v>29</v>
      </c>
      <c r="C108" s="15" t="s">
        <v>18</v>
      </c>
      <c r="D108" s="8" t="s">
        <v>1</v>
      </c>
    </row>
    <row r="109" spans="1:4" x14ac:dyDescent="0.35">
      <c r="A109" s="1">
        <v>44599</v>
      </c>
      <c r="B109" t="s">
        <v>39</v>
      </c>
      <c r="C109" s="11">
        <v>8.3000000000000004E-2</v>
      </c>
      <c r="D109" s="5" t="s">
        <v>3</v>
      </c>
    </row>
    <row r="110" spans="1:4" x14ac:dyDescent="0.35">
      <c r="A110" s="1"/>
      <c r="B110" t="s">
        <v>42</v>
      </c>
      <c r="C110" s="11">
        <v>2</v>
      </c>
      <c r="D110" s="5" t="s">
        <v>3</v>
      </c>
    </row>
    <row r="111" spans="1:4" x14ac:dyDescent="0.35">
      <c r="A111" s="1"/>
      <c r="B111" t="s">
        <v>40</v>
      </c>
      <c r="C111" s="11">
        <v>2.5</v>
      </c>
      <c r="D111" s="5" t="s">
        <v>7</v>
      </c>
    </row>
    <row r="112" spans="1:4" x14ac:dyDescent="0.35">
      <c r="A112" s="1"/>
      <c r="B112" t="s">
        <v>40</v>
      </c>
      <c r="C112" s="11">
        <v>2.5</v>
      </c>
      <c r="D112" s="5" t="s">
        <v>3</v>
      </c>
    </row>
    <row r="113" spans="1:4" x14ac:dyDescent="0.35">
      <c r="A113" s="1"/>
      <c r="B113" t="s">
        <v>40</v>
      </c>
      <c r="C113" s="11">
        <v>2.5</v>
      </c>
      <c r="D113" s="5" t="s">
        <v>5</v>
      </c>
    </row>
    <row r="114" spans="1:4" x14ac:dyDescent="0.35">
      <c r="B114" t="s">
        <v>44</v>
      </c>
      <c r="C114" s="11">
        <v>1</v>
      </c>
      <c r="D114" s="5" t="s">
        <v>7</v>
      </c>
    </row>
    <row r="115" spans="1:4" x14ac:dyDescent="0.35">
      <c r="A115" s="1">
        <v>44601</v>
      </c>
      <c r="B115" t="s">
        <v>43</v>
      </c>
      <c r="C115" s="11">
        <v>0.5</v>
      </c>
      <c r="D115" s="5" t="s">
        <v>7</v>
      </c>
    </row>
    <row r="116" spans="1:4" x14ac:dyDescent="0.35">
      <c r="A116" s="1"/>
      <c r="B116" t="s">
        <v>46</v>
      </c>
      <c r="C116" s="11">
        <v>1</v>
      </c>
      <c r="D116" s="5" t="s">
        <v>5</v>
      </c>
    </row>
    <row r="117" spans="1:4" x14ac:dyDescent="0.35">
      <c r="A117" s="1">
        <v>44603</v>
      </c>
      <c r="B117" t="s">
        <v>45</v>
      </c>
      <c r="C117" s="11">
        <v>2</v>
      </c>
      <c r="D117" s="5" t="s">
        <v>5</v>
      </c>
    </row>
    <row r="118" spans="1:4" x14ac:dyDescent="0.35">
      <c r="A118" s="1">
        <v>44604</v>
      </c>
      <c r="B118" t="s">
        <v>46</v>
      </c>
      <c r="C118" s="11">
        <v>1</v>
      </c>
      <c r="D118" s="5" t="s">
        <v>5</v>
      </c>
    </row>
    <row r="119" spans="1:4" x14ac:dyDescent="0.35">
      <c r="A119" s="1">
        <v>44605</v>
      </c>
      <c r="B119" t="s">
        <v>41</v>
      </c>
      <c r="C119" s="11">
        <v>3</v>
      </c>
      <c r="D119" s="5" t="s">
        <v>3</v>
      </c>
    </row>
    <row r="120" spans="1:4" x14ac:dyDescent="0.35">
      <c r="A120" s="1"/>
      <c r="B120" t="s">
        <v>43</v>
      </c>
      <c r="C120" s="11">
        <v>2.5</v>
      </c>
      <c r="D120" s="5" t="s">
        <v>7</v>
      </c>
    </row>
    <row r="121" spans="1:4" x14ac:dyDescent="0.35">
      <c r="A121" s="1"/>
      <c r="B121" t="s">
        <v>44</v>
      </c>
      <c r="C121" s="11">
        <v>1.5</v>
      </c>
      <c r="D121" s="5" t="s">
        <v>7</v>
      </c>
    </row>
    <row r="122" spans="1:4" x14ac:dyDescent="0.35">
      <c r="A122" s="1">
        <v>44613</v>
      </c>
      <c r="B122" t="s">
        <v>50</v>
      </c>
      <c r="C122" s="11">
        <v>2</v>
      </c>
      <c r="D122" s="5" t="s">
        <v>5</v>
      </c>
    </row>
    <row r="123" spans="1:4" x14ac:dyDescent="0.35">
      <c r="A123" s="1">
        <v>44617</v>
      </c>
      <c r="B123" t="s">
        <v>47</v>
      </c>
      <c r="C123" s="11">
        <v>4</v>
      </c>
      <c r="D123" s="5" t="s">
        <v>3</v>
      </c>
    </row>
    <row r="124" spans="1:4" x14ac:dyDescent="0.35">
      <c r="A124" s="1">
        <v>44618</v>
      </c>
      <c r="B124" t="s">
        <v>48</v>
      </c>
      <c r="C124" s="11">
        <v>2</v>
      </c>
      <c r="D124" s="5" t="s">
        <v>3</v>
      </c>
    </row>
    <row r="125" spans="1:4" x14ac:dyDescent="0.35">
      <c r="A125" s="1">
        <v>44619</v>
      </c>
      <c r="B125" t="s">
        <v>49</v>
      </c>
      <c r="C125" s="11">
        <v>1.42</v>
      </c>
      <c r="D125" s="5" t="s">
        <v>3</v>
      </c>
    </row>
    <row r="126" spans="1:4" x14ac:dyDescent="0.35">
      <c r="D126" s="5"/>
    </row>
    <row r="127" spans="1:4" x14ac:dyDescent="0.35">
      <c r="A127" s="9" t="s">
        <v>1</v>
      </c>
      <c r="B127" s="9" t="s">
        <v>19</v>
      </c>
      <c r="D127" s="5"/>
    </row>
    <row r="128" spans="1:4" x14ac:dyDescent="0.35">
      <c r="A128" t="s">
        <v>5</v>
      </c>
      <c r="B128" s="11">
        <f>C113+C116+C117+C118+C122</f>
        <v>8.5</v>
      </c>
      <c r="D128" s="5"/>
    </row>
    <row r="129" spans="1:4" x14ac:dyDescent="0.35">
      <c r="A129" t="s">
        <v>7</v>
      </c>
      <c r="B129" s="11">
        <f>C121+C120+C115+C114+C111</f>
        <v>8</v>
      </c>
      <c r="D129" s="5"/>
    </row>
    <row r="130" spans="1:4" ht="15" thickBot="1" x14ac:dyDescent="0.4">
      <c r="A130" t="s">
        <v>3</v>
      </c>
      <c r="B130" s="12">
        <v>15</v>
      </c>
      <c r="D130" s="5"/>
    </row>
    <row r="131" spans="1:4" x14ac:dyDescent="0.35">
      <c r="A131" s="4"/>
      <c r="B131" s="13">
        <f>B130+B129+B128</f>
        <v>31.5</v>
      </c>
      <c r="C131" s="13"/>
      <c r="D131" s="6"/>
    </row>
    <row r="138" spans="1:4" x14ac:dyDescent="0.35">
      <c r="A138" s="3"/>
      <c r="B138" s="3"/>
      <c r="C138" s="14"/>
      <c r="D138" s="3"/>
    </row>
    <row r="139" spans="1:4" x14ac:dyDescent="0.35">
      <c r="A139" s="3"/>
      <c r="B139" s="3"/>
      <c r="C139" s="14"/>
      <c r="D139" s="3"/>
    </row>
    <row r="140" spans="1:4" x14ac:dyDescent="0.35">
      <c r="A140" s="3"/>
      <c r="B140" s="3"/>
      <c r="C140" s="14"/>
      <c r="D140" s="3"/>
    </row>
    <row r="141" spans="1:4" x14ac:dyDescent="0.35">
      <c r="A141" s="3"/>
      <c r="B141" s="3"/>
      <c r="C141" s="14"/>
      <c r="D141" s="3"/>
    </row>
    <row r="142" spans="1:4" x14ac:dyDescent="0.35">
      <c r="A142" s="7" t="s">
        <v>0</v>
      </c>
      <c r="B142" s="7" t="s">
        <v>29</v>
      </c>
      <c r="C142" s="15" t="s">
        <v>18</v>
      </c>
      <c r="D142" s="8" t="s">
        <v>1</v>
      </c>
    </row>
    <row r="143" spans="1:4" x14ac:dyDescent="0.35">
      <c r="A143" s="1">
        <v>44620</v>
      </c>
      <c r="B143" t="s">
        <v>51</v>
      </c>
      <c r="C143" s="11">
        <v>2</v>
      </c>
      <c r="D143" s="5" t="s">
        <v>3</v>
      </c>
    </row>
    <row r="144" spans="1:4" x14ac:dyDescent="0.35">
      <c r="A144" s="1"/>
      <c r="B144" t="s">
        <v>51</v>
      </c>
      <c r="C144" s="11">
        <v>2</v>
      </c>
      <c r="D144" s="5" t="s">
        <v>5</v>
      </c>
    </row>
    <row r="145" spans="1:4" x14ac:dyDescent="0.35">
      <c r="A145" s="1"/>
      <c r="B145" t="s">
        <v>51</v>
      </c>
      <c r="C145" s="11">
        <v>2</v>
      </c>
      <c r="D145" s="5" t="s">
        <v>7</v>
      </c>
    </row>
    <row r="146" spans="1:4" x14ac:dyDescent="0.35">
      <c r="A146" s="1">
        <v>44622</v>
      </c>
      <c r="B146" t="s">
        <v>52</v>
      </c>
      <c r="C146" s="11">
        <v>1</v>
      </c>
      <c r="D146" s="5" t="s">
        <v>3</v>
      </c>
    </row>
    <row r="147" spans="1:4" x14ac:dyDescent="0.35">
      <c r="A147" s="1"/>
      <c r="B147" t="s">
        <v>52</v>
      </c>
      <c r="C147" s="11">
        <v>1</v>
      </c>
      <c r="D147" s="5" t="s">
        <v>7</v>
      </c>
    </row>
    <row r="148" spans="1:4" x14ac:dyDescent="0.35">
      <c r="A148" s="1"/>
      <c r="B148" t="s">
        <v>52</v>
      </c>
      <c r="C148" s="11">
        <v>1</v>
      </c>
      <c r="D148" s="5" t="s">
        <v>5</v>
      </c>
    </row>
    <row r="149" spans="1:4" x14ac:dyDescent="0.35">
      <c r="A149" s="1">
        <v>44626</v>
      </c>
      <c r="B149" t="s">
        <v>57</v>
      </c>
      <c r="C149" s="11">
        <v>2</v>
      </c>
      <c r="D149" s="5" t="s">
        <v>7</v>
      </c>
    </row>
    <row r="150" spans="1:4" x14ac:dyDescent="0.35">
      <c r="A150" s="1">
        <v>44627</v>
      </c>
      <c r="B150" t="s">
        <v>54</v>
      </c>
      <c r="C150" s="11">
        <v>3</v>
      </c>
      <c r="D150" s="5" t="s">
        <v>3</v>
      </c>
    </row>
    <row r="151" spans="1:4" x14ac:dyDescent="0.35">
      <c r="A151" s="1"/>
      <c r="B151" t="s">
        <v>53</v>
      </c>
      <c r="C151" s="11">
        <v>1.5</v>
      </c>
      <c r="D151" s="5" t="s">
        <v>3</v>
      </c>
    </row>
    <row r="152" spans="1:4" x14ac:dyDescent="0.35">
      <c r="A152" s="1"/>
      <c r="B152" t="s">
        <v>53</v>
      </c>
      <c r="C152" s="11">
        <v>1.5</v>
      </c>
      <c r="D152" s="5" t="s">
        <v>7</v>
      </c>
    </row>
    <row r="153" spans="1:4" x14ac:dyDescent="0.35">
      <c r="A153" s="1"/>
      <c r="B153" t="s">
        <v>53</v>
      </c>
      <c r="C153" s="11">
        <v>1.5</v>
      </c>
      <c r="D153" s="5" t="s">
        <v>5</v>
      </c>
    </row>
    <row r="154" spans="1:4" x14ac:dyDescent="0.35">
      <c r="A154" s="1">
        <v>44629</v>
      </c>
      <c r="B154" t="s">
        <v>52</v>
      </c>
      <c r="C154" s="11">
        <v>1</v>
      </c>
      <c r="D154" s="5" t="s">
        <v>3</v>
      </c>
    </row>
    <row r="155" spans="1:4" x14ac:dyDescent="0.35">
      <c r="A155" s="1"/>
      <c r="B155" t="s">
        <v>52</v>
      </c>
      <c r="C155" s="11">
        <v>1</v>
      </c>
      <c r="D155" s="5" t="s">
        <v>7</v>
      </c>
    </row>
    <row r="156" spans="1:4" x14ac:dyDescent="0.35">
      <c r="A156" s="1"/>
      <c r="B156" t="s">
        <v>52</v>
      </c>
      <c r="C156" s="11">
        <v>1</v>
      </c>
      <c r="D156" s="5" t="s">
        <v>5</v>
      </c>
    </row>
    <row r="157" spans="1:4" x14ac:dyDescent="0.35">
      <c r="A157" s="1">
        <v>44604</v>
      </c>
      <c r="B157" t="s">
        <v>55</v>
      </c>
      <c r="C157" s="11">
        <v>2</v>
      </c>
      <c r="D157" s="5" t="s">
        <v>3</v>
      </c>
    </row>
    <row r="158" spans="1:4" x14ac:dyDescent="0.35">
      <c r="A158" s="1"/>
      <c r="B158" t="s">
        <v>55</v>
      </c>
      <c r="C158" s="11">
        <v>2</v>
      </c>
      <c r="D158" s="5" t="s">
        <v>7</v>
      </c>
    </row>
    <row r="159" spans="1:4" x14ac:dyDescent="0.35">
      <c r="A159" s="1"/>
      <c r="B159" t="s">
        <v>55</v>
      </c>
      <c r="C159" s="11">
        <v>2</v>
      </c>
      <c r="D159" s="5" t="s">
        <v>5</v>
      </c>
    </row>
    <row r="160" spans="1:4" x14ac:dyDescent="0.35">
      <c r="A160" s="1">
        <v>44633</v>
      </c>
      <c r="B160" t="s">
        <v>56</v>
      </c>
      <c r="C160" s="11">
        <v>5</v>
      </c>
      <c r="D160" s="5" t="s">
        <v>3</v>
      </c>
    </row>
    <row r="161" spans="1:4" x14ac:dyDescent="0.35">
      <c r="A161" s="1"/>
      <c r="B161" t="s">
        <v>56</v>
      </c>
      <c r="C161" s="11">
        <v>5</v>
      </c>
      <c r="D161" s="5" t="s">
        <v>5</v>
      </c>
    </row>
    <row r="162" spans="1:4" x14ac:dyDescent="0.35">
      <c r="A162" s="1"/>
      <c r="B162" t="s">
        <v>56</v>
      </c>
      <c r="C162" s="11">
        <v>5</v>
      </c>
      <c r="D162" s="5" t="s">
        <v>7</v>
      </c>
    </row>
    <row r="163" spans="1:4" x14ac:dyDescent="0.35">
      <c r="A163" s="1"/>
      <c r="D163" s="5"/>
    </row>
    <row r="164" spans="1:4" x14ac:dyDescent="0.35">
      <c r="A164" s="9" t="s">
        <v>1</v>
      </c>
      <c r="B164" s="9" t="s">
        <v>19</v>
      </c>
      <c r="D164" s="5"/>
    </row>
    <row r="165" spans="1:4" x14ac:dyDescent="0.35">
      <c r="A165" t="s">
        <v>5</v>
      </c>
      <c r="B165" s="11">
        <v>12.5</v>
      </c>
      <c r="D165" s="5"/>
    </row>
    <row r="166" spans="1:4" x14ac:dyDescent="0.35">
      <c r="A166" t="s">
        <v>7</v>
      </c>
      <c r="B166" s="11">
        <f>C162+C158+C155+C152+C149+C147+C145</f>
        <v>14.5</v>
      </c>
      <c r="D166" s="5"/>
    </row>
    <row r="167" spans="1:4" ht="15" thickBot="1" x14ac:dyDescent="0.4">
      <c r="A167" t="s">
        <v>3</v>
      </c>
      <c r="B167" s="12">
        <v>15.5</v>
      </c>
      <c r="D167" s="5"/>
    </row>
    <row r="168" spans="1:4" x14ac:dyDescent="0.35">
      <c r="A168" s="4"/>
      <c r="B168" s="13">
        <f>SUM(B165:B167)</f>
        <v>42.5</v>
      </c>
      <c r="C168" s="13"/>
      <c r="D168" s="6"/>
    </row>
    <row r="175" spans="1:4" x14ac:dyDescent="0.35">
      <c r="A175" s="3"/>
      <c r="B175" s="3"/>
      <c r="C175" s="14"/>
      <c r="D175" s="3"/>
    </row>
    <row r="176" spans="1:4" x14ac:dyDescent="0.35">
      <c r="A176" s="3"/>
      <c r="B176" s="3"/>
      <c r="C176" s="14"/>
      <c r="D176" s="3"/>
    </row>
    <row r="177" spans="1:4" x14ac:dyDescent="0.35">
      <c r="A177" s="3"/>
      <c r="B177" s="3"/>
      <c r="C177" s="14"/>
      <c r="D177" s="3"/>
    </row>
    <row r="178" spans="1:4" x14ac:dyDescent="0.35">
      <c r="A178" s="3"/>
      <c r="B178" s="3"/>
      <c r="C178" s="14"/>
      <c r="D178" s="3"/>
    </row>
    <row r="179" spans="1:4" x14ac:dyDescent="0.35">
      <c r="A179" s="7" t="s">
        <v>0</v>
      </c>
      <c r="B179" s="7" t="s">
        <v>29</v>
      </c>
      <c r="C179" s="15" t="s">
        <v>18</v>
      </c>
      <c r="D179" s="8" t="s">
        <v>1</v>
      </c>
    </row>
    <row r="180" spans="1:4" x14ac:dyDescent="0.35">
      <c r="A180" s="1">
        <v>44634</v>
      </c>
      <c r="B180" t="s">
        <v>60</v>
      </c>
      <c r="C180" s="11">
        <v>2.5</v>
      </c>
      <c r="D180" s="5" t="s">
        <v>3</v>
      </c>
    </row>
    <row r="181" spans="1:4" x14ac:dyDescent="0.35">
      <c r="A181" s="1"/>
      <c r="B181" t="s">
        <v>60</v>
      </c>
      <c r="C181" s="11">
        <v>2.5</v>
      </c>
      <c r="D181" s="5" t="s">
        <v>7</v>
      </c>
    </row>
    <row r="182" spans="1:4" x14ac:dyDescent="0.35">
      <c r="B182" t="s">
        <v>60</v>
      </c>
      <c r="C182" s="11">
        <v>2.5</v>
      </c>
      <c r="D182" t="s">
        <v>5</v>
      </c>
    </row>
    <row r="183" spans="1:4" x14ac:dyDescent="0.35">
      <c r="A183" s="1">
        <v>44636</v>
      </c>
      <c r="B183" t="s">
        <v>57</v>
      </c>
      <c r="C183" s="11">
        <v>1</v>
      </c>
      <c r="D183" s="5" t="s">
        <v>7</v>
      </c>
    </row>
    <row r="184" spans="1:4" x14ac:dyDescent="0.35">
      <c r="B184" t="s">
        <v>63</v>
      </c>
      <c r="C184" s="11">
        <v>1.5</v>
      </c>
      <c r="D184" t="s">
        <v>5</v>
      </c>
    </row>
    <row r="185" spans="1:4" x14ac:dyDescent="0.35">
      <c r="A185" s="1">
        <v>44641</v>
      </c>
      <c r="B185" t="s">
        <v>62</v>
      </c>
      <c r="C185" s="11">
        <v>5</v>
      </c>
      <c r="D185" s="5" t="s">
        <v>3</v>
      </c>
    </row>
    <row r="186" spans="1:4" x14ac:dyDescent="0.35">
      <c r="A186" s="1"/>
      <c r="B186" t="s">
        <v>60</v>
      </c>
      <c r="C186" s="11">
        <v>3</v>
      </c>
      <c r="D186" s="5" t="s">
        <v>7</v>
      </c>
    </row>
    <row r="187" spans="1:4" x14ac:dyDescent="0.35">
      <c r="A187" s="1"/>
      <c r="B187" t="s">
        <v>60</v>
      </c>
      <c r="C187" s="11">
        <v>3</v>
      </c>
      <c r="D187" s="5" t="s">
        <v>5</v>
      </c>
    </row>
    <row r="188" spans="1:4" x14ac:dyDescent="0.35">
      <c r="A188" s="1">
        <v>44647</v>
      </c>
      <c r="B188" t="s">
        <v>58</v>
      </c>
      <c r="C188" s="11">
        <v>3</v>
      </c>
      <c r="D188" s="5" t="s">
        <v>3</v>
      </c>
    </row>
    <row r="189" spans="1:4" x14ac:dyDescent="0.35">
      <c r="A189" s="1"/>
      <c r="B189" t="s">
        <v>59</v>
      </c>
      <c r="C189" s="11">
        <v>2</v>
      </c>
      <c r="D189" s="5" t="s">
        <v>3</v>
      </c>
    </row>
    <row r="190" spans="1:4" x14ac:dyDescent="0.35">
      <c r="A190" s="1"/>
      <c r="B190" t="s">
        <v>61</v>
      </c>
      <c r="C190" s="11">
        <v>3</v>
      </c>
      <c r="D190" s="5" t="s">
        <v>3</v>
      </c>
    </row>
    <row r="191" spans="1:4" x14ac:dyDescent="0.35">
      <c r="A191" s="1"/>
      <c r="B191" t="s">
        <v>61</v>
      </c>
      <c r="C191" s="11">
        <v>3</v>
      </c>
      <c r="D191" s="5" t="s">
        <v>5</v>
      </c>
    </row>
    <row r="192" spans="1:4" x14ac:dyDescent="0.35">
      <c r="A192" s="1"/>
      <c r="B192" t="s">
        <v>61</v>
      </c>
      <c r="C192" s="11">
        <v>3</v>
      </c>
      <c r="D192" s="5" t="s">
        <v>7</v>
      </c>
    </row>
    <row r="194" spans="1:4" x14ac:dyDescent="0.35">
      <c r="A194" s="1"/>
      <c r="D194" s="5"/>
    </row>
    <row r="195" spans="1:4" x14ac:dyDescent="0.35">
      <c r="A195" s="1"/>
      <c r="D195" s="5"/>
    </row>
    <row r="196" spans="1:4" x14ac:dyDescent="0.35">
      <c r="A196" s="1"/>
      <c r="D196" s="5"/>
    </row>
    <row r="197" spans="1:4" x14ac:dyDescent="0.35">
      <c r="A197" s="1"/>
      <c r="D197" s="5"/>
    </row>
    <row r="198" spans="1:4" x14ac:dyDescent="0.35">
      <c r="A198" s="1"/>
      <c r="D198" s="5"/>
    </row>
    <row r="199" spans="1:4" x14ac:dyDescent="0.35">
      <c r="A199" s="1"/>
      <c r="D199" s="5"/>
    </row>
    <row r="200" spans="1:4" x14ac:dyDescent="0.35">
      <c r="A200" s="1"/>
      <c r="D200" s="5"/>
    </row>
    <row r="201" spans="1:4" x14ac:dyDescent="0.35">
      <c r="A201" s="9" t="s">
        <v>1</v>
      </c>
      <c r="B201" s="9" t="s">
        <v>19</v>
      </c>
      <c r="D201" s="5"/>
    </row>
    <row r="202" spans="1:4" x14ac:dyDescent="0.35">
      <c r="A202" t="s">
        <v>5</v>
      </c>
      <c r="B202" s="11">
        <f>C182+C187+C191+C184</f>
        <v>10</v>
      </c>
      <c r="D202" s="5"/>
    </row>
    <row r="203" spans="1:4" x14ac:dyDescent="0.35">
      <c r="A203" t="s">
        <v>7</v>
      </c>
      <c r="B203" s="11">
        <f>C192+C186+C183+C181</f>
        <v>9.5</v>
      </c>
      <c r="D203" s="5"/>
    </row>
    <row r="204" spans="1:4" ht="15" thickBot="1" x14ac:dyDescent="0.4">
      <c r="A204" t="s">
        <v>3</v>
      </c>
      <c r="B204" s="12">
        <f>C180+C185+C188+C189+C190</f>
        <v>15.5</v>
      </c>
      <c r="D204" s="5"/>
    </row>
    <row r="205" spans="1:4" x14ac:dyDescent="0.35">
      <c r="A205" s="4"/>
      <c r="B205" s="13">
        <f>SUM(B202:B204)</f>
        <v>35</v>
      </c>
      <c r="C205" s="13"/>
      <c r="D205" s="6"/>
    </row>
    <row r="211" spans="1:4" x14ac:dyDescent="0.35">
      <c r="A211" s="3"/>
      <c r="B211" s="3"/>
      <c r="C211" s="14"/>
      <c r="D211" s="3"/>
    </row>
    <row r="212" spans="1:4" x14ac:dyDescent="0.35">
      <c r="A212" s="3"/>
      <c r="B212" s="3"/>
      <c r="C212" s="14"/>
      <c r="D212" s="3"/>
    </row>
    <row r="213" spans="1:4" x14ac:dyDescent="0.35">
      <c r="A213" s="3"/>
      <c r="B213" s="3"/>
      <c r="C213" s="14"/>
      <c r="D213" s="3"/>
    </row>
    <row r="214" spans="1:4" x14ac:dyDescent="0.35">
      <c r="A214" s="3"/>
      <c r="B214" s="3"/>
      <c r="C214" s="14"/>
      <c r="D214" s="3"/>
    </row>
    <row r="215" spans="1:4" x14ac:dyDescent="0.35">
      <c r="A215" s="7" t="s">
        <v>0</v>
      </c>
      <c r="B215" s="7" t="s">
        <v>29</v>
      </c>
      <c r="C215" s="15" t="s">
        <v>18</v>
      </c>
      <c r="D215" s="8" t="s">
        <v>1</v>
      </c>
    </row>
    <row r="216" spans="1:4" x14ac:dyDescent="0.35">
      <c r="A216" s="1">
        <v>44648</v>
      </c>
      <c r="B216" t="s">
        <v>64</v>
      </c>
      <c r="C216" s="11">
        <v>2</v>
      </c>
      <c r="D216" s="5" t="s">
        <v>5</v>
      </c>
    </row>
    <row r="217" spans="1:4" x14ac:dyDescent="0.35">
      <c r="A217" s="1"/>
      <c r="B217" t="s">
        <v>68</v>
      </c>
      <c r="C217" s="11">
        <v>2.5</v>
      </c>
      <c r="D217" s="5" t="s">
        <v>3</v>
      </c>
    </row>
    <row r="218" spans="1:4" x14ac:dyDescent="0.35">
      <c r="B218" t="s">
        <v>64</v>
      </c>
      <c r="C218" s="11">
        <v>2</v>
      </c>
      <c r="D218" s="5" t="s">
        <v>7</v>
      </c>
    </row>
    <row r="219" spans="1:4" x14ac:dyDescent="0.35">
      <c r="A219" s="1">
        <v>44655</v>
      </c>
      <c r="B219" t="s">
        <v>65</v>
      </c>
      <c r="C219" s="11">
        <v>2.5</v>
      </c>
      <c r="D219" s="5" t="s">
        <v>5</v>
      </c>
    </row>
    <row r="220" spans="1:4" x14ac:dyDescent="0.35">
      <c r="B220" t="s">
        <v>69</v>
      </c>
      <c r="C220" s="11">
        <v>3</v>
      </c>
      <c r="D220" s="5" t="s">
        <v>3</v>
      </c>
    </row>
    <row r="221" spans="1:4" x14ac:dyDescent="0.35">
      <c r="A221" s="1"/>
      <c r="B221" t="s">
        <v>80</v>
      </c>
      <c r="C221" s="11">
        <v>3</v>
      </c>
      <c r="D221" s="5" t="s">
        <v>7</v>
      </c>
    </row>
    <row r="222" spans="1:4" x14ac:dyDescent="0.35">
      <c r="A222" s="1">
        <v>44663</v>
      </c>
      <c r="B222" t="s">
        <v>65</v>
      </c>
      <c r="C222" s="11">
        <v>1</v>
      </c>
      <c r="D222" s="5" t="s">
        <v>5</v>
      </c>
    </row>
    <row r="223" spans="1:4" x14ac:dyDescent="0.35">
      <c r="A223" s="1">
        <v>44667</v>
      </c>
      <c r="B223" t="s">
        <v>70</v>
      </c>
      <c r="C223" s="11">
        <v>4</v>
      </c>
      <c r="D223" s="5" t="s">
        <v>3</v>
      </c>
    </row>
    <row r="224" spans="1:4" x14ac:dyDescent="0.35">
      <c r="A224" s="1">
        <v>44669</v>
      </c>
      <c r="B224" t="s">
        <v>66</v>
      </c>
      <c r="C224" s="11">
        <v>6</v>
      </c>
      <c r="D224" s="5" t="s">
        <v>5</v>
      </c>
    </row>
    <row r="225" spans="1:4" x14ac:dyDescent="0.35">
      <c r="B225" t="s">
        <v>66</v>
      </c>
      <c r="C225" s="11">
        <v>6</v>
      </c>
      <c r="D225" s="5" t="s">
        <v>7</v>
      </c>
    </row>
    <row r="226" spans="1:4" x14ac:dyDescent="0.35">
      <c r="A226" s="1">
        <v>44671</v>
      </c>
      <c r="B226" t="s">
        <v>67</v>
      </c>
      <c r="C226" s="11">
        <v>1</v>
      </c>
      <c r="D226" s="5" t="s">
        <v>5</v>
      </c>
    </row>
    <row r="227" spans="1:4" x14ac:dyDescent="0.35">
      <c r="A227" s="1"/>
      <c r="B227" t="s">
        <v>71</v>
      </c>
      <c r="C227" s="11">
        <v>1</v>
      </c>
      <c r="D227" s="5" t="s">
        <v>3</v>
      </c>
    </row>
    <row r="228" spans="1:4" x14ac:dyDescent="0.35">
      <c r="B228" t="s">
        <v>80</v>
      </c>
      <c r="C228" s="11">
        <v>1</v>
      </c>
      <c r="D228" s="5" t="s">
        <v>7</v>
      </c>
    </row>
    <row r="229" spans="1:4" x14ac:dyDescent="0.35">
      <c r="A229" s="1">
        <v>44674</v>
      </c>
      <c r="B229" t="s">
        <v>67</v>
      </c>
      <c r="C229" s="11">
        <v>3.5</v>
      </c>
      <c r="D229" s="5" t="s">
        <v>5</v>
      </c>
    </row>
    <row r="230" spans="1:4" x14ac:dyDescent="0.35">
      <c r="A230" s="1"/>
      <c r="B230" t="s">
        <v>76</v>
      </c>
      <c r="C230" s="11">
        <v>6</v>
      </c>
      <c r="D230" s="5" t="s">
        <v>3</v>
      </c>
    </row>
    <row r="231" spans="1:4" x14ac:dyDescent="0.35">
      <c r="B231" t="s">
        <v>81</v>
      </c>
      <c r="C231" s="11">
        <v>1</v>
      </c>
      <c r="D231" s="5" t="s">
        <v>7</v>
      </c>
    </row>
    <row r="232" spans="1:4" x14ac:dyDescent="0.35">
      <c r="A232" s="1">
        <v>44675</v>
      </c>
      <c r="B232" t="s">
        <v>72</v>
      </c>
      <c r="C232" s="11">
        <v>0.5</v>
      </c>
      <c r="D232" s="5" t="s">
        <v>3</v>
      </c>
    </row>
    <row r="233" spans="1:4" x14ac:dyDescent="0.35">
      <c r="A233" s="1"/>
      <c r="B233" t="s">
        <v>78</v>
      </c>
      <c r="C233" s="11">
        <v>5.5</v>
      </c>
      <c r="D233" s="5" t="s">
        <v>5</v>
      </c>
    </row>
    <row r="234" spans="1:4" x14ac:dyDescent="0.35">
      <c r="A234" s="1"/>
      <c r="B234" t="s">
        <v>73</v>
      </c>
      <c r="C234" s="11">
        <v>2</v>
      </c>
      <c r="D234" s="5" t="s">
        <v>3</v>
      </c>
    </row>
    <row r="235" spans="1:4" x14ac:dyDescent="0.35">
      <c r="A235" s="1"/>
      <c r="B235" t="s">
        <v>74</v>
      </c>
      <c r="C235" s="11">
        <v>1.5</v>
      </c>
      <c r="D235" s="5" t="s">
        <v>5</v>
      </c>
    </row>
    <row r="236" spans="1:4" x14ac:dyDescent="0.35">
      <c r="A236" s="1"/>
      <c r="B236" t="s">
        <v>74</v>
      </c>
      <c r="C236" s="11">
        <v>1.5</v>
      </c>
      <c r="D236" s="5" t="s">
        <v>3</v>
      </c>
    </row>
    <row r="237" spans="1:4" x14ac:dyDescent="0.35">
      <c r="A237" s="1"/>
      <c r="B237" t="s">
        <v>74</v>
      </c>
      <c r="C237" s="11">
        <v>1.5</v>
      </c>
      <c r="D237" s="5" t="s">
        <v>7</v>
      </c>
    </row>
    <row r="238" spans="1:4" x14ac:dyDescent="0.35">
      <c r="A238" s="1"/>
      <c r="B238" t="s">
        <v>75</v>
      </c>
      <c r="C238" s="11">
        <v>2</v>
      </c>
      <c r="D238" s="5" t="s">
        <v>77</v>
      </c>
    </row>
    <row r="239" spans="1:4" x14ac:dyDescent="0.35">
      <c r="A239" s="1"/>
      <c r="B239" t="s">
        <v>79</v>
      </c>
      <c r="C239" s="11">
        <v>3.5</v>
      </c>
      <c r="D239" s="5" t="s">
        <v>5</v>
      </c>
    </row>
    <row r="240" spans="1:4" x14ac:dyDescent="0.35">
      <c r="B240" t="s">
        <v>82</v>
      </c>
      <c r="C240" s="11">
        <v>2</v>
      </c>
      <c r="D240" s="5" t="s">
        <v>7</v>
      </c>
    </row>
    <row r="241" spans="1:5" x14ac:dyDescent="0.35">
      <c r="B241" t="s">
        <v>83</v>
      </c>
      <c r="C241" s="11">
        <v>2</v>
      </c>
      <c r="D241" s="5" t="s">
        <v>7</v>
      </c>
    </row>
    <row r="242" spans="1:5" x14ac:dyDescent="0.35">
      <c r="B242" t="s">
        <v>84</v>
      </c>
      <c r="C242" s="11">
        <v>1</v>
      </c>
      <c r="D242" s="5" t="s">
        <v>7</v>
      </c>
    </row>
    <row r="243" spans="1:5" x14ac:dyDescent="0.35">
      <c r="D243" s="5"/>
    </row>
    <row r="244" spans="1:5" x14ac:dyDescent="0.35">
      <c r="D244" s="5"/>
    </row>
    <row r="245" spans="1:5" x14ac:dyDescent="0.35">
      <c r="A245" s="9" t="s">
        <v>1</v>
      </c>
      <c r="B245" s="9" t="s">
        <v>19</v>
      </c>
      <c r="D245" s="5"/>
    </row>
    <row r="246" spans="1:5" x14ac:dyDescent="0.35">
      <c r="A246" t="s">
        <v>5</v>
      </c>
      <c r="B246" s="11">
        <f>C216+C219+C222+C224+C226+C229+C235+C233+C239</f>
        <v>26.5</v>
      </c>
      <c r="D246" s="5"/>
    </row>
    <row r="247" spans="1:5" x14ac:dyDescent="0.35">
      <c r="A247" t="s">
        <v>7</v>
      </c>
      <c r="B247" s="11">
        <f>C218+C221+C225+C228+C231+C237+C240+C241+C242</f>
        <v>19.5</v>
      </c>
      <c r="D247" s="5"/>
    </row>
    <row r="248" spans="1:5" ht="15" thickBot="1" x14ac:dyDescent="0.4">
      <c r="A248" t="s">
        <v>3</v>
      </c>
      <c r="B248" s="12">
        <f>C217+C220+C223+C227+C230+C232+C234+C236+C238</f>
        <v>22.5</v>
      </c>
      <c r="D248" s="5"/>
    </row>
    <row r="249" spans="1:5" x14ac:dyDescent="0.35">
      <c r="A249" s="4"/>
      <c r="B249" s="13">
        <f>SUM(B246:B248)</f>
        <v>68.5</v>
      </c>
      <c r="C249" s="13"/>
      <c r="D249" s="6"/>
    </row>
    <row r="255" spans="1:5" x14ac:dyDescent="0.35">
      <c r="A255" s="3"/>
      <c r="B255" s="3"/>
      <c r="C255" s="14"/>
      <c r="D255" s="3"/>
      <c r="E255" s="3"/>
    </row>
    <row r="256" spans="1:5" x14ac:dyDescent="0.35">
      <c r="A256" s="3"/>
      <c r="B256" s="3"/>
      <c r="C256" s="14"/>
      <c r="D256" s="3"/>
      <c r="E256" s="3"/>
    </row>
    <row r="257" spans="1:5" x14ac:dyDescent="0.35">
      <c r="A257" s="3"/>
      <c r="B257" s="3"/>
      <c r="C257" s="14"/>
      <c r="D257" s="3"/>
      <c r="E257" s="3"/>
    </row>
    <row r="258" spans="1:5" x14ac:dyDescent="0.35">
      <c r="A258" s="3"/>
      <c r="B258" s="3"/>
      <c r="C258" s="14"/>
      <c r="D258" s="3"/>
      <c r="E258" s="3"/>
    </row>
    <row r="259" spans="1:5" x14ac:dyDescent="0.35">
      <c r="A259" s="7" t="s">
        <v>0</v>
      </c>
      <c r="B259" s="7" t="s">
        <v>29</v>
      </c>
      <c r="C259" s="15" t="s">
        <v>18</v>
      </c>
      <c r="D259" s="15" t="s">
        <v>1</v>
      </c>
      <c r="E259" s="8" t="s">
        <v>88</v>
      </c>
    </row>
    <row r="260" spans="1:5" x14ac:dyDescent="0.35">
      <c r="A260" s="1">
        <v>44676</v>
      </c>
      <c r="B260" t="s">
        <v>87</v>
      </c>
      <c r="C260" s="11">
        <v>2</v>
      </c>
      <c r="D260" s="16" t="s">
        <v>5</v>
      </c>
      <c r="E260" s="5">
        <v>7</v>
      </c>
    </row>
    <row r="261" spans="1:5" x14ac:dyDescent="0.35">
      <c r="A261" s="1"/>
      <c r="B261" t="s">
        <v>87</v>
      </c>
      <c r="C261" s="11">
        <v>2</v>
      </c>
      <c r="D261" s="16" t="s">
        <v>3</v>
      </c>
      <c r="E261" s="5">
        <v>7</v>
      </c>
    </row>
    <row r="262" spans="1:5" x14ac:dyDescent="0.35">
      <c r="A262" s="1"/>
      <c r="B262" t="s">
        <v>87</v>
      </c>
      <c r="C262" s="11">
        <v>2</v>
      </c>
      <c r="D262" s="16" t="s">
        <v>7</v>
      </c>
      <c r="E262" s="5">
        <v>7</v>
      </c>
    </row>
    <row r="263" spans="1:5" x14ac:dyDescent="0.35">
      <c r="B263" t="s">
        <v>91</v>
      </c>
      <c r="C263" s="11">
        <v>1</v>
      </c>
      <c r="D263" s="16" t="s">
        <v>5</v>
      </c>
      <c r="E263" s="5">
        <v>7</v>
      </c>
    </row>
    <row r="264" spans="1:5" x14ac:dyDescent="0.35">
      <c r="B264" t="s">
        <v>91</v>
      </c>
      <c r="C264" s="11">
        <v>1</v>
      </c>
      <c r="D264" s="16" t="s">
        <v>3</v>
      </c>
      <c r="E264" s="5">
        <v>7</v>
      </c>
    </row>
    <row r="265" spans="1:5" x14ac:dyDescent="0.35">
      <c r="B265" t="s">
        <v>91</v>
      </c>
      <c r="C265" s="11">
        <v>1</v>
      </c>
      <c r="D265" s="16" t="s">
        <v>7</v>
      </c>
      <c r="E265" s="5">
        <v>7</v>
      </c>
    </row>
    <row r="266" spans="1:5" x14ac:dyDescent="0.35">
      <c r="A266" s="1">
        <v>44678</v>
      </c>
      <c r="B266" t="s">
        <v>85</v>
      </c>
      <c r="C266" s="11">
        <v>1</v>
      </c>
      <c r="D266" s="16" t="s">
        <v>3</v>
      </c>
      <c r="E266" s="5">
        <v>6</v>
      </c>
    </row>
    <row r="267" spans="1:5" x14ac:dyDescent="0.35">
      <c r="A267" s="1"/>
      <c r="B267" t="s">
        <v>92</v>
      </c>
      <c r="C267" s="11">
        <v>2</v>
      </c>
      <c r="D267" s="16" t="s">
        <v>7</v>
      </c>
      <c r="E267" s="5"/>
    </row>
    <row r="268" spans="1:5" x14ac:dyDescent="0.35">
      <c r="A268" s="1"/>
      <c r="B268" t="s">
        <v>91</v>
      </c>
      <c r="C268" s="11">
        <v>1</v>
      </c>
      <c r="D268" s="16" t="s">
        <v>5</v>
      </c>
      <c r="E268" s="5">
        <v>7</v>
      </c>
    </row>
    <row r="269" spans="1:5" x14ac:dyDescent="0.35">
      <c r="A269" s="1">
        <v>44681</v>
      </c>
      <c r="B269" t="s">
        <v>93</v>
      </c>
      <c r="C269" s="11">
        <v>2</v>
      </c>
      <c r="D269" s="16" t="s">
        <v>5</v>
      </c>
      <c r="E269" s="5"/>
    </row>
    <row r="270" spans="1:5" x14ac:dyDescent="0.35">
      <c r="A270" s="1">
        <v>44683</v>
      </c>
      <c r="B270" t="s">
        <v>85</v>
      </c>
      <c r="C270" s="11">
        <v>2</v>
      </c>
      <c r="D270" s="16" t="s">
        <v>3</v>
      </c>
      <c r="E270" s="5">
        <v>6</v>
      </c>
    </row>
    <row r="271" spans="1:5" x14ac:dyDescent="0.35">
      <c r="B271" t="s">
        <v>89</v>
      </c>
      <c r="C271" s="11">
        <v>2</v>
      </c>
      <c r="D271" s="16" t="s">
        <v>5</v>
      </c>
      <c r="E271" s="5">
        <v>9</v>
      </c>
    </row>
    <row r="272" spans="1:5" x14ac:dyDescent="0.35">
      <c r="B272" t="s">
        <v>89</v>
      </c>
      <c r="C272" s="11">
        <v>1</v>
      </c>
      <c r="D272" s="16" t="s">
        <v>3</v>
      </c>
      <c r="E272" s="5">
        <v>9</v>
      </c>
    </row>
    <row r="273" spans="1:5" x14ac:dyDescent="0.35">
      <c r="B273" t="s">
        <v>89</v>
      </c>
      <c r="C273" s="11">
        <v>2</v>
      </c>
      <c r="D273" s="16" t="s">
        <v>7</v>
      </c>
      <c r="E273" s="5">
        <v>9</v>
      </c>
    </row>
    <row r="274" spans="1:5" x14ac:dyDescent="0.35">
      <c r="A274" s="1">
        <v>44688</v>
      </c>
      <c r="B274" t="s">
        <v>85</v>
      </c>
      <c r="C274" s="11">
        <v>1.5</v>
      </c>
      <c r="D274" s="16" t="s">
        <v>3</v>
      </c>
      <c r="E274" s="5">
        <v>6</v>
      </c>
    </row>
    <row r="275" spans="1:5" x14ac:dyDescent="0.35">
      <c r="A275" s="1"/>
      <c r="B275" t="s">
        <v>86</v>
      </c>
      <c r="C275" s="11">
        <v>3</v>
      </c>
      <c r="D275" s="16" t="s">
        <v>3</v>
      </c>
      <c r="E275" s="5">
        <v>10</v>
      </c>
    </row>
    <row r="276" spans="1:5" x14ac:dyDescent="0.35">
      <c r="A276" s="1"/>
      <c r="B276" t="s">
        <v>86</v>
      </c>
      <c r="C276" s="11">
        <v>3</v>
      </c>
      <c r="D276" s="16" t="s">
        <v>7</v>
      </c>
      <c r="E276" s="5">
        <v>10</v>
      </c>
    </row>
    <row r="277" spans="1:5" x14ac:dyDescent="0.35">
      <c r="A277" s="1"/>
      <c r="B277" t="s">
        <v>86</v>
      </c>
      <c r="C277" s="11">
        <v>3</v>
      </c>
      <c r="D277" s="16" t="s">
        <v>5</v>
      </c>
      <c r="E277" s="5">
        <v>10</v>
      </c>
    </row>
    <row r="278" spans="1:5" x14ac:dyDescent="0.35">
      <c r="A278" s="1">
        <v>44689</v>
      </c>
      <c r="B278" t="s">
        <v>90</v>
      </c>
      <c r="C278" s="11">
        <v>0.5</v>
      </c>
      <c r="D278" s="16" t="s">
        <v>3</v>
      </c>
      <c r="E278" s="5">
        <v>8</v>
      </c>
    </row>
    <row r="279" spans="1:5" x14ac:dyDescent="0.35">
      <c r="B279" t="s">
        <v>90</v>
      </c>
      <c r="C279" s="11">
        <v>2.5</v>
      </c>
      <c r="D279" s="16" t="s">
        <v>7</v>
      </c>
      <c r="E279" s="5">
        <v>8</v>
      </c>
    </row>
    <row r="280" spans="1:5" x14ac:dyDescent="0.35">
      <c r="A280" s="1"/>
      <c r="E280" s="5"/>
    </row>
    <row r="281" spans="1:5" x14ac:dyDescent="0.35">
      <c r="A281" s="9" t="s">
        <v>1</v>
      </c>
      <c r="B281" s="9" t="s">
        <v>19</v>
      </c>
      <c r="E281" s="5"/>
    </row>
    <row r="282" spans="1:5" x14ac:dyDescent="0.35">
      <c r="A282" t="s">
        <v>5</v>
      </c>
      <c r="B282" s="11">
        <f>C260+C263+C268+C277+C271+C269</f>
        <v>11</v>
      </c>
      <c r="E282" s="5"/>
    </row>
    <row r="283" spans="1:5" x14ac:dyDescent="0.35">
      <c r="A283" t="s">
        <v>7</v>
      </c>
      <c r="B283" s="11">
        <f>C276+C262+C273+C265+C267+C279</f>
        <v>12.5</v>
      </c>
      <c r="E283" s="5"/>
    </row>
    <row r="284" spans="1:5" ht="15" thickBot="1" x14ac:dyDescent="0.4">
      <c r="A284" t="s">
        <v>3</v>
      </c>
      <c r="B284" s="12">
        <f>C261+C266+C270+C274+C275+C272+C264+C278</f>
        <v>12</v>
      </c>
      <c r="E284" s="5"/>
    </row>
    <row r="285" spans="1:5" x14ac:dyDescent="0.35">
      <c r="A285" s="4"/>
      <c r="B285" s="13">
        <f>SUM(B282:B284)</f>
        <v>35.5</v>
      </c>
      <c r="C285" s="13"/>
      <c r="D285" s="13"/>
      <c r="E285" s="6"/>
    </row>
    <row r="286" spans="1:5" x14ac:dyDescent="0.35">
      <c r="C286"/>
    </row>
    <row r="290" spans="1:5" x14ac:dyDescent="0.35">
      <c r="A290" s="3"/>
      <c r="B290" s="3"/>
      <c r="C290" s="14"/>
      <c r="D290" s="3"/>
      <c r="E290" s="3"/>
    </row>
    <row r="291" spans="1:5" x14ac:dyDescent="0.35">
      <c r="A291" s="3"/>
      <c r="B291" s="3"/>
      <c r="C291" s="14"/>
      <c r="D291" s="3"/>
      <c r="E291" s="3"/>
    </row>
    <row r="292" spans="1:5" x14ac:dyDescent="0.35">
      <c r="A292" s="3"/>
      <c r="B292" s="3"/>
      <c r="C292" s="14"/>
      <c r="D292" s="3"/>
      <c r="E292" s="3"/>
    </row>
    <row r="293" spans="1:5" x14ac:dyDescent="0.35">
      <c r="A293" s="3"/>
      <c r="B293" s="3"/>
      <c r="C293" s="14"/>
      <c r="D293" s="3"/>
      <c r="E293" s="3"/>
    </row>
    <row r="294" spans="1:5" x14ac:dyDescent="0.35">
      <c r="A294" s="7" t="s">
        <v>0</v>
      </c>
      <c r="B294" s="7" t="s">
        <v>29</v>
      </c>
      <c r="C294" s="15" t="s">
        <v>18</v>
      </c>
      <c r="D294" s="15" t="s">
        <v>1</v>
      </c>
      <c r="E294" s="8" t="s">
        <v>95</v>
      </c>
    </row>
    <row r="295" spans="1:5" x14ac:dyDescent="0.35">
      <c r="A295" s="1">
        <v>44695</v>
      </c>
      <c r="B295" t="s">
        <v>96</v>
      </c>
      <c r="C295" s="11">
        <v>2.5</v>
      </c>
      <c r="D295" s="16" t="s">
        <v>5</v>
      </c>
      <c r="E295" s="5"/>
    </row>
    <row r="296" spans="1:5" x14ac:dyDescent="0.35">
      <c r="A296" s="1">
        <v>44696</v>
      </c>
      <c r="B296" t="s">
        <v>96</v>
      </c>
      <c r="C296" s="11">
        <v>1</v>
      </c>
      <c r="D296" s="16" t="s">
        <v>5</v>
      </c>
      <c r="E296" s="5"/>
    </row>
    <row r="297" spans="1:5" x14ac:dyDescent="0.35">
      <c r="A297" s="1">
        <v>44697</v>
      </c>
      <c r="B297" t="s">
        <v>97</v>
      </c>
      <c r="C297" s="11">
        <v>2</v>
      </c>
      <c r="D297" s="16" t="s">
        <v>5</v>
      </c>
      <c r="E297" s="5"/>
    </row>
    <row r="298" spans="1:5" x14ac:dyDescent="0.35">
      <c r="A298" s="1"/>
      <c r="B298" t="s">
        <v>97</v>
      </c>
      <c r="C298" s="11">
        <v>2</v>
      </c>
      <c r="D298" s="16" t="s">
        <v>3</v>
      </c>
      <c r="E298" s="5"/>
    </row>
    <row r="299" spans="1:5" x14ac:dyDescent="0.35">
      <c r="A299" s="1"/>
      <c r="B299" t="s">
        <v>97</v>
      </c>
      <c r="C299" s="11">
        <v>2</v>
      </c>
      <c r="D299" s="16" t="s">
        <v>7</v>
      </c>
      <c r="E299" s="5"/>
    </row>
    <row r="300" spans="1:5" x14ac:dyDescent="0.35">
      <c r="A300" s="1">
        <v>44700</v>
      </c>
      <c r="B300" t="s">
        <v>98</v>
      </c>
      <c r="C300" s="11">
        <v>1.5</v>
      </c>
      <c r="D300" s="16" t="s">
        <v>5</v>
      </c>
      <c r="E300" s="5"/>
    </row>
    <row r="301" spans="1:5" x14ac:dyDescent="0.35">
      <c r="A301" s="1"/>
      <c r="B301" t="s">
        <v>105</v>
      </c>
      <c r="C301" s="11">
        <v>3.52</v>
      </c>
      <c r="D301" s="16" t="s">
        <v>3</v>
      </c>
      <c r="E301" s="5">
        <v>12</v>
      </c>
    </row>
    <row r="302" spans="1:5" x14ac:dyDescent="0.35">
      <c r="A302" s="1"/>
      <c r="B302" t="s">
        <v>105</v>
      </c>
      <c r="C302" s="11">
        <v>3.5</v>
      </c>
      <c r="D302" s="16" t="s">
        <v>7</v>
      </c>
      <c r="E302" s="5">
        <v>12</v>
      </c>
    </row>
    <row r="303" spans="1:5" x14ac:dyDescent="0.35">
      <c r="A303" s="1"/>
      <c r="B303" t="s">
        <v>99</v>
      </c>
      <c r="C303" s="11">
        <v>1</v>
      </c>
      <c r="D303" s="16" t="s">
        <v>5</v>
      </c>
      <c r="E303" s="5"/>
    </row>
    <row r="304" spans="1:5" x14ac:dyDescent="0.35">
      <c r="A304" s="1">
        <v>44701</v>
      </c>
      <c r="B304" t="s">
        <v>100</v>
      </c>
      <c r="C304" s="11">
        <v>4</v>
      </c>
      <c r="D304" s="16" t="s">
        <v>5</v>
      </c>
      <c r="E304" s="5"/>
    </row>
    <row r="305" spans="1:5" x14ac:dyDescent="0.35">
      <c r="A305" s="1">
        <v>44702</v>
      </c>
      <c r="B305" t="s">
        <v>101</v>
      </c>
      <c r="C305" s="11">
        <v>3</v>
      </c>
      <c r="D305" s="16" t="s">
        <v>5</v>
      </c>
      <c r="E305" s="5"/>
    </row>
    <row r="306" spans="1:5" x14ac:dyDescent="0.35">
      <c r="A306" s="1"/>
      <c r="B306" t="s">
        <v>103</v>
      </c>
      <c r="C306" s="11">
        <v>2.5</v>
      </c>
      <c r="D306" s="16" t="s">
        <v>5</v>
      </c>
      <c r="E306" s="5"/>
    </row>
    <row r="307" spans="1:5" x14ac:dyDescent="0.35">
      <c r="A307" s="1"/>
      <c r="B307" t="s">
        <v>102</v>
      </c>
      <c r="C307" s="11">
        <v>1.23</v>
      </c>
      <c r="D307" s="16" t="s">
        <v>3</v>
      </c>
      <c r="E307" s="5">
        <v>11</v>
      </c>
    </row>
    <row r="308" spans="1:5" x14ac:dyDescent="0.35">
      <c r="A308" s="1"/>
      <c r="B308" t="s">
        <v>102</v>
      </c>
      <c r="C308" s="11">
        <v>1</v>
      </c>
      <c r="D308" s="16" t="s">
        <v>5</v>
      </c>
      <c r="E308" s="5">
        <v>11</v>
      </c>
    </row>
    <row r="309" spans="1:5" x14ac:dyDescent="0.35">
      <c r="A309" s="1"/>
      <c r="B309" t="s">
        <v>102</v>
      </c>
      <c r="C309" s="11">
        <v>1</v>
      </c>
      <c r="D309" s="16" t="s">
        <v>7</v>
      </c>
      <c r="E309" s="5">
        <v>11</v>
      </c>
    </row>
    <row r="310" spans="1:5" x14ac:dyDescent="0.35">
      <c r="A310" s="1"/>
      <c r="B310" t="s">
        <v>104</v>
      </c>
      <c r="C310" s="11">
        <v>2</v>
      </c>
      <c r="D310" s="16" t="s">
        <v>7</v>
      </c>
      <c r="E310" s="5">
        <v>12</v>
      </c>
    </row>
    <row r="311" spans="1:5" x14ac:dyDescent="0.35">
      <c r="A311" s="1"/>
      <c r="B311" t="s">
        <v>104</v>
      </c>
      <c r="C311" s="11">
        <v>2</v>
      </c>
      <c r="D311" s="16" t="s">
        <v>3</v>
      </c>
      <c r="E311" s="5">
        <v>12</v>
      </c>
    </row>
    <row r="312" spans="1:5" x14ac:dyDescent="0.35">
      <c r="A312" s="1">
        <v>44703</v>
      </c>
      <c r="B312" t="s">
        <v>102</v>
      </c>
      <c r="C312" s="11">
        <v>3.5</v>
      </c>
      <c r="D312" s="16" t="s">
        <v>5</v>
      </c>
      <c r="E312" s="5">
        <v>11</v>
      </c>
    </row>
    <row r="313" spans="1:5" x14ac:dyDescent="0.35">
      <c r="A313" s="1"/>
      <c r="B313" t="s">
        <v>94</v>
      </c>
      <c r="C313" s="11">
        <v>3.5</v>
      </c>
      <c r="D313" s="16" t="s">
        <v>3</v>
      </c>
      <c r="E313" s="5">
        <v>11</v>
      </c>
    </row>
    <row r="314" spans="1:5" x14ac:dyDescent="0.35">
      <c r="A314" s="1"/>
      <c r="B314" t="s">
        <v>104</v>
      </c>
      <c r="C314" s="11">
        <v>2.5</v>
      </c>
      <c r="D314" s="16" t="s">
        <v>3</v>
      </c>
      <c r="E314" s="5">
        <v>12</v>
      </c>
    </row>
    <row r="315" spans="1:5" x14ac:dyDescent="0.35">
      <c r="A315" s="1"/>
      <c r="B315" t="s">
        <v>104</v>
      </c>
      <c r="C315" s="11">
        <v>2.5</v>
      </c>
      <c r="D315" s="16" t="s">
        <v>7</v>
      </c>
      <c r="E315" s="5">
        <v>12</v>
      </c>
    </row>
    <row r="316" spans="1:5" x14ac:dyDescent="0.35">
      <c r="A316" s="1">
        <v>44705</v>
      </c>
      <c r="B316" t="s">
        <v>106</v>
      </c>
      <c r="C316" s="11">
        <v>3</v>
      </c>
      <c r="D316" s="16" t="s">
        <v>7</v>
      </c>
      <c r="E316" s="5">
        <v>12</v>
      </c>
    </row>
    <row r="317" spans="1:5" x14ac:dyDescent="0.35">
      <c r="A317" s="1"/>
      <c r="D317" s="16"/>
      <c r="E317" s="5"/>
    </row>
    <row r="318" spans="1:5" x14ac:dyDescent="0.35">
      <c r="A318" s="1"/>
      <c r="D318" s="16"/>
      <c r="E318" s="5"/>
    </row>
    <row r="319" spans="1:5" x14ac:dyDescent="0.35">
      <c r="A319" s="1"/>
      <c r="D319" s="16"/>
      <c r="E319" s="5"/>
    </row>
    <row r="320" spans="1:5" x14ac:dyDescent="0.35">
      <c r="A320" s="1"/>
      <c r="D320" s="16"/>
      <c r="E320" s="5"/>
    </row>
    <row r="321" spans="1:5" x14ac:dyDescent="0.35">
      <c r="A321" s="1"/>
      <c r="E321" s="5"/>
    </row>
    <row r="322" spans="1:5" x14ac:dyDescent="0.35">
      <c r="A322" s="9" t="s">
        <v>1</v>
      </c>
      <c r="B322" s="9" t="s">
        <v>19</v>
      </c>
      <c r="E322" s="5"/>
    </row>
    <row r="323" spans="1:5" x14ac:dyDescent="0.35">
      <c r="A323" t="s">
        <v>5</v>
      </c>
      <c r="B323" s="11">
        <f>C295+C296+C297+C300+C303+C304+C305+C309+C312+C306</f>
        <v>22</v>
      </c>
      <c r="E323" s="5"/>
    </row>
    <row r="324" spans="1:5" x14ac:dyDescent="0.35">
      <c r="A324" t="s">
        <v>7</v>
      </c>
      <c r="B324" s="11">
        <f>C302+C315+C310+C299+C309+C316</f>
        <v>14</v>
      </c>
      <c r="E324" s="5"/>
    </row>
    <row r="325" spans="1:5" ht="15" thickBot="1" x14ac:dyDescent="0.4">
      <c r="A325" t="s">
        <v>3</v>
      </c>
      <c r="B325" s="12">
        <f>C298+C301+C311+C313+C314+C307</f>
        <v>14.75</v>
      </c>
      <c r="E325" s="5"/>
    </row>
    <row r="326" spans="1:5" x14ac:dyDescent="0.35">
      <c r="A326" s="4"/>
      <c r="B326" s="13">
        <f>SUM(B323:B325)</f>
        <v>50.75</v>
      </c>
      <c r="C326" s="13"/>
      <c r="D326" s="13"/>
      <c r="E326" s="6"/>
    </row>
    <row r="327" spans="1:5" x14ac:dyDescent="0.35">
      <c r="C327"/>
    </row>
    <row r="331" spans="1:5" x14ac:dyDescent="0.35">
      <c r="A331" s="3"/>
      <c r="B331" s="3"/>
      <c r="C331" s="14"/>
      <c r="D331" s="3"/>
      <c r="E331" s="3"/>
    </row>
    <row r="332" spans="1:5" x14ac:dyDescent="0.35">
      <c r="A332" s="3"/>
      <c r="B332" s="3"/>
      <c r="C332" s="14"/>
      <c r="D332" s="3"/>
      <c r="E332" s="3"/>
    </row>
    <row r="333" spans="1:5" x14ac:dyDescent="0.35">
      <c r="A333" s="3"/>
      <c r="B333" s="3"/>
      <c r="C333" s="14"/>
      <c r="D333" s="3"/>
      <c r="E333" s="3"/>
    </row>
    <row r="334" spans="1:5" x14ac:dyDescent="0.35">
      <c r="A334" s="3"/>
      <c r="B334" s="3"/>
      <c r="C334" s="14"/>
      <c r="D334" s="3"/>
      <c r="E334" s="3"/>
    </row>
    <row r="335" spans="1:5" x14ac:dyDescent="0.35">
      <c r="A335" s="7" t="s">
        <v>0</v>
      </c>
      <c r="B335" s="7" t="s">
        <v>29</v>
      </c>
      <c r="C335" s="15" t="s">
        <v>18</v>
      </c>
      <c r="D335" s="15" t="s">
        <v>1</v>
      </c>
      <c r="E335" s="8" t="s">
        <v>95</v>
      </c>
    </row>
    <row r="336" spans="1:5" x14ac:dyDescent="0.35">
      <c r="A336" s="1">
        <v>44711</v>
      </c>
      <c r="B336" t="s">
        <v>110</v>
      </c>
      <c r="C336" s="11">
        <v>2</v>
      </c>
      <c r="D336" t="s">
        <v>5</v>
      </c>
      <c r="E336" s="5"/>
    </row>
    <row r="337" spans="1:5" x14ac:dyDescent="0.35">
      <c r="B337" t="s">
        <v>111</v>
      </c>
      <c r="C337" s="11">
        <v>1.5</v>
      </c>
      <c r="D337" t="s">
        <v>5</v>
      </c>
      <c r="E337" s="5"/>
    </row>
    <row r="338" spans="1:5" x14ac:dyDescent="0.35">
      <c r="A338" s="1">
        <v>44716</v>
      </c>
      <c r="B338" t="s">
        <v>112</v>
      </c>
      <c r="C338" s="11">
        <v>2</v>
      </c>
      <c r="D338" t="s">
        <v>5</v>
      </c>
      <c r="E338" s="5">
        <v>15</v>
      </c>
    </row>
    <row r="339" spans="1:5" x14ac:dyDescent="0.35">
      <c r="A339" s="1">
        <v>44718</v>
      </c>
      <c r="B339" t="s">
        <v>107</v>
      </c>
      <c r="C339" s="11">
        <v>2</v>
      </c>
      <c r="D339" s="16" t="s">
        <v>3</v>
      </c>
      <c r="E339" s="5">
        <v>14</v>
      </c>
    </row>
    <row r="340" spans="1:5" x14ac:dyDescent="0.35">
      <c r="A340" s="1"/>
      <c r="B340" t="s">
        <v>107</v>
      </c>
      <c r="C340" s="11">
        <v>2</v>
      </c>
      <c r="D340" s="16" t="s">
        <v>7</v>
      </c>
      <c r="E340" s="5">
        <v>14</v>
      </c>
    </row>
    <row r="341" spans="1:5" x14ac:dyDescent="0.35">
      <c r="A341" s="1">
        <v>44723</v>
      </c>
      <c r="B341" t="s">
        <v>109</v>
      </c>
      <c r="C341" s="11">
        <v>3</v>
      </c>
      <c r="D341" s="16" t="s">
        <v>3</v>
      </c>
      <c r="E341" s="5">
        <v>15</v>
      </c>
    </row>
    <row r="342" spans="1:5" x14ac:dyDescent="0.35">
      <c r="A342" s="1"/>
      <c r="B342" t="s">
        <v>116</v>
      </c>
      <c r="C342" s="11">
        <v>3</v>
      </c>
      <c r="D342" s="16" t="s">
        <v>7</v>
      </c>
      <c r="E342" s="5"/>
    </row>
    <row r="343" spans="1:5" x14ac:dyDescent="0.35">
      <c r="A343" s="1">
        <v>44724</v>
      </c>
      <c r="B343" t="s">
        <v>108</v>
      </c>
      <c r="C343" s="11">
        <v>3</v>
      </c>
      <c r="D343" s="16" t="s">
        <v>3</v>
      </c>
      <c r="E343" s="5">
        <v>14</v>
      </c>
    </row>
    <row r="344" spans="1:5" x14ac:dyDescent="0.35">
      <c r="A344" s="1"/>
      <c r="B344" t="s">
        <v>109</v>
      </c>
      <c r="C344" s="11">
        <v>5</v>
      </c>
      <c r="D344" s="16" t="s">
        <v>3</v>
      </c>
      <c r="E344" s="5">
        <v>15</v>
      </c>
    </row>
    <row r="345" spans="1:5" x14ac:dyDescent="0.35">
      <c r="A345" s="1"/>
      <c r="B345" t="s">
        <v>113</v>
      </c>
      <c r="C345" s="11">
        <v>1.5</v>
      </c>
      <c r="D345" s="16" t="s">
        <v>5</v>
      </c>
      <c r="E345" s="5"/>
    </row>
    <row r="346" spans="1:5" x14ac:dyDescent="0.35">
      <c r="A346" s="1"/>
      <c r="B346" t="s">
        <v>114</v>
      </c>
      <c r="C346" s="11">
        <v>4</v>
      </c>
      <c r="D346" s="16" t="s">
        <v>5</v>
      </c>
      <c r="E346" s="5">
        <v>16</v>
      </c>
    </row>
    <row r="347" spans="1:5" x14ac:dyDescent="0.35">
      <c r="B347" t="s">
        <v>108</v>
      </c>
      <c r="C347" s="11">
        <v>3</v>
      </c>
      <c r="D347" s="16" t="s">
        <v>7</v>
      </c>
      <c r="E347" s="5">
        <v>14</v>
      </c>
    </row>
    <row r="348" spans="1:5" x14ac:dyDescent="0.35">
      <c r="B348" t="s">
        <v>115</v>
      </c>
      <c r="C348" s="11">
        <v>5</v>
      </c>
      <c r="D348" s="16" t="s">
        <v>7</v>
      </c>
      <c r="E348" s="5">
        <v>16</v>
      </c>
    </row>
    <row r="349" spans="1:5" x14ac:dyDescent="0.35">
      <c r="C349"/>
      <c r="E349" s="5"/>
    </row>
    <row r="350" spans="1:5" x14ac:dyDescent="0.35">
      <c r="A350" s="9" t="s">
        <v>1</v>
      </c>
      <c r="B350" s="9" t="s">
        <v>19</v>
      </c>
      <c r="E350" s="5"/>
    </row>
    <row r="351" spans="1:5" x14ac:dyDescent="0.35">
      <c r="A351" t="s">
        <v>5</v>
      </c>
      <c r="B351" s="11">
        <f>C336+C337+C338+C345+C346</f>
        <v>11</v>
      </c>
      <c r="E351" s="5"/>
    </row>
    <row r="352" spans="1:5" x14ac:dyDescent="0.35">
      <c r="A352" t="s">
        <v>7</v>
      </c>
      <c r="B352" s="11">
        <f>C348+C347+C342+C340</f>
        <v>13</v>
      </c>
      <c r="E352" s="5"/>
    </row>
    <row r="353" spans="1:5" ht="15" thickBot="1" x14ac:dyDescent="0.4">
      <c r="A353" t="s">
        <v>3</v>
      </c>
      <c r="B353" s="12">
        <v>13</v>
      </c>
      <c r="E353" s="5"/>
    </row>
    <row r="354" spans="1:5" x14ac:dyDescent="0.35">
      <c r="A354" s="4"/>
      <c r="B354" s="13">
        <f>SUM(B351:B353)</f>
        <v>37</v>
      </c>
      <c r="C354" s="13"/>
      <c r="D354" s="13"/>
      <c r="E354" s="6"/>
    </row>
    <row r="355" spans="1:5" x14ac:dyDescent="0.35">
      <c r="C355"/>
    </row>
    <row r="356" spans="1:5" x14ac:dyDescent="0.35">
      <c r="A356" s="17" t="s">
        <v>117</v>
      </c>
      <c r="B356" s="18">
        <f>B354+B326+B285+B249+B205+B168+B131+B100+B63+B38+B16</f>
        <v>395.55</v>
      </c>
      <c r="C356"/>
    </row>
    <row r="357" spans="1:5" x14ac:dyDescent="0.35">
      <c r="C357"/>
    </row>
    <row r="358" spans="1:5" x14ac:dyDescent="0.35">
      <c r="C358"/>
    </row>
    <row r="359" spans="1:5" x14ac:dyDescent="0.35">
      <c r="C359"/>
    </row>
    <row r="366" spans="1:5" x14ac:dyDescent="0.35">
      <c r="A366" s="3"/>
      <c r="B366" s="3"/>
      <c r="C366" s="14"/>
      <c r="D366" s="3"/>
      <c r="E366" s="3"/>
    </row>
    <row r="367" spans="1:5" x14ac:dyDescent="0.35">
      <c r="A367" s="3"/>
      <c r="B367" s="3"/>
      <c r="C367" s="14"/>
      <c r="D367" s="3"/>
      <c r="E367" s="3"/>
    </row>
    <row r="368" spans="1:5" x14ac:dyDescent="0.35">
      <c r="A368" s="3"/>
      <c r="B368" s="3"/>
      <c r="C368" s="14"/>
      <c r="D368" s="3"/>
      <c r="E368" s="3"/>
    </row>
    <row r="369" spans="1:5" x14ac:dyDescent="0.35">
      <c r="A369" s="3"/>
      <c r="B369" s="3"/>
      <c r="C369" s="14"/>
      <c r="D369" s="3"/>
      <c r="E369" s="3"/>
    </row>
    <row r="370" spans="1:5" x14ac:dyDescent="0.35">
      <c r="A370" s="7" t="s">
        <v>0</v>
      </c>
      <c r="B370" s="7" t="s">
        <v>29</v>
      </c>
      <c r="C370" s="15" t="s">
        <v>18</v>
      </c>
      <c r="D370" s="15" t="s">
        <v>1</v>
      </c>
      <c r="E370" s="8" t="s">
        <v>95</v>
      </c>
    </row>
    <row r="371" spans="1:5" x14ac:dyDescent="0.35">
      <c r="A371" s="1">
        <v>44832</v>
      </c>
      <c r="B371" t="s">
        <v>120</v>
      </c>
      <c r="C371" s="11">
        <v>3</v>
      </c>
      <c r="D371" t="s">
        <v>3</v>
      </c>
      <c r="E371" s="5"/>
    </row>
    <row r="372" spans="1:5" x14ac:dyDescent="0.35">
      <c r="B372" t="s">
        <v>120</v>
      </c>
      <c r="C372" s="11">
        <v>3</v>
      </c>
      <c r="D372" t="s">
        <v>5</v>
      </c>
      <c r="E372" s="5"/>
    </row>
    <row r="373" spans="1:5" x14ac:dyDescent="0.35">
      <c r="A373" s="1"/>
      <c r="B373" t="s">
        <v>120</v>
      </c>
      <c r="C373" s="11">
        <v>3</v>
      </c>
      <c r="D373" t="s">
        <v>7</v>
      </c>
      <c r="E373" s="5"/>
    </row>
    <row r="374" spans="1:5" x14ac:dyDescent="0.35">
      <c r="A374" s="1">
        <v>44838</v>
      </c>
      <c r="B374" t="s">
        <v>65</v>
      </c>
      <c r="C374" s="11">
        <v>3</v>
      </c>
      <c r="D374" t="s">
        <v>3</v>
      </c>
      <c r="E374" s="5"/>
    </row>
    <row r="375" spans="1:5" x14ac:dyDescent="0.35">
      <c r="B375" t="s">
        <v>122</v>
      </c>
      <c r="C375" s="11">
        <v>3</v>
      </c>
      <c r="D375" s="16" t="s">
        <v>5</v>
      </c>
      <c r="E375" s="5">
        <v>16</v>
      </c>
    </row>
    <row r="376" spans="1:5" x14ac:dyDescent="0.35">
      <c r="B376" t="s">
        <v>122</v>
      </c>
      <c r="C376" s="11">
        <v>3</v>
      </c>
      <c r="D376" t="s">
        <v>7</v>
      </c>
      <c r="E376" s="5">
        <v>16</v>
      </c>
    </row>
    <row r="377" spans="1:5" x14ac:dyDescent="0.35">
      <c r="A377" s="1">
        <v>44839</v>
      </c>
      <c r="B377" t="s">
        <v>119</v>
      </c>
      <c r="C377" s="11">
        <v>2</v>
      </c>
      <c r="D377" s="16" t="s">
        <v>3</v>
      </c>
      <c r="E377" s="5"/>
    </row>
    <row r="378" spans="1:5" x14ac:dyDescent="0.35">
      <c r="A378" s="1"/>
      <c r="B378" t="s">
        <v>123</v>
      </c>
      <c r="C378" s="11">
        <v>2</v>
      </c>
      <c r="D378" s="16" t="s">
        <v>5</v>
      </c>
      <c r="E378" s="5">
        <v>16</v>
      </c>
    </row>
    <row r="379" spans="1:5" x14ac:dyDescent="0.35">
      <c r="A379" s="1"/>
      <c r="B379" t="s">
        <v>123</v>
      </c>
      <c r="C379" s="11">
        <v>2</v>
      </c>
      <c r="D379" t="s">
        <v>7</v>
      </c>
      <c r="E379" s="5">
        <v>16</v>
      </c>
    </row>
    <row r="380" spans="1:5" x14ac:dyDescent="0.35">
      <c r="A380" s="1">
        <v>44843</v>
      </c>
      <c r="B380" t="s">
        <v>119</v>
      </c>
      <c r="C380" s="11">
        <v>2</v>
      </c>
      <c r="D380" s="16" t="s">
        <v>3</v>
      </c>
      <c r="E380" s="5"/>
    </row>
    <row r="381" spans="1:5" x14ac:dyDescent="0.35">
      <c r="B381" t="s">
        <v>118</v>
      </c>
      <c r="C381" s="11">
        <v>3</v>
      </c>
      <c r="D381" t="s">
        <v>7</v>
      </c>
      <c r="E381" s="5"/>
    </row>
    <row r="382" spans="1:5" x14ac:dyDescent="0.35">
      <c r="A382" s="1">
        <v>44844</v>
      </c>
      <c r="B382" t="s">
        <v>121</v>
      </c>
      <c r="C382" s="11">
        <v>3</v>
      </c>
      <c r="D382" s="16" t="s">
        <v>3</v>
      </c>
      <c r="E382" s="5"/>
    </row>
    <row r="383" spans="1:5" x14ac:dyDescent="0.35">
      <c r="B383" t="s">
        <v>123</v>
      </c>
      <c r="C383" s="11">
        <v>3</v>
      </c>
      <c r="D383" s="16" t="s">
        <v>5</v>
      </c>
      <c r="E383" s="5">
        <v>16</v>
      </c>
    </row>
    <row r="384" spans="1:5" x14ac:dyDescent="0.35">
      <c r="B384" t="s">
        <v>123</v>
      </c>
      <c r="C384" s="11">
        <v>3</v>
      </c>
      <c r="D384" t="s">
        <v>7</v>
      </c>
      <c r="E384" s="5">
        <v>16</v>
      </c>
    </row>
    <row r="385" spans="1:5" x14ac:dyDescent="0.35">
      <c r="A385" s="1">
        <v>44845</v>
      </c>
      <c r="B385" t="s">
        <v>124</v>
      </c>
      <c r="C385" s="11">
        <v>3</v>
      </c>
      <c r="D385" s="16" t="s">
        <v>3</v>
      </c>
      <c r="E385" s="5"/>
    </row>
    <row r="386" spans="1:5" x14ac:dyDescent="0.35">
      <c r="B386" t="s">
        <v>124</v>
      </c>
      <c r="C386" s="11">
        <v>3</v>
      </c>
      <c r="D386" s="16" t="s">
        <v>5</v>
      </c>
      <c r="E386" s="5"/>
    </row>
    <row r="387" spans="1:5" x14ac:dyDescent="0.35">
      <c r="B387" t="s">
        <v>124</v>
      </c>
      <c r="C387" s="11">
        <v>3</v>
      </c>
      <c r="D387" s="16" t="s">
        <v>7</v>
      </c>
      <c r="E387" s="5"/>
    </row>
    <row r="388" spans="1:5" x14ac:dyDescent="0.35">
      <c r="A388" s="1">
        <v>44850</v>
      </c>
      <c r="B388" t="s">
        <v>125</v>
      </c>
      <c r="C388" s="11">
        <v>2</v>
      </c>
      <c r="D388" s="16" t="s">
        <v>3</v>
      </c>
      <c r="E388" s="5"/>
    </row>
    <row r="389" spans="1:5" x14ac:dyDescent="0.35">
      <c r="B389" t="s">
        <v>125</v>
      </c>
      <c r="C389" s="11">
        <v>2</v>
      </c>
      <c r="D389" s="16" t="s">
        <v>5</v>
      </c>
      <c r="E389" s="5"/>
    </row>
    <row r="390" spans="1:5" x14ac:dyDescent="0.35">
      <c r="B390" t="s">
        <v>125</v>
      </c>
      <c r="C390" s="11">
        <v>2</v>
      </c>
      <c r="D390" s="16" t="s">
        <v>7</v>
      </c>
      <c r="E390" s="5"/>
    </row>
    <row r="391" spans="1:5" x14ac:dyDescent="0.35">
      <c r="A391" s="1">
        <v>44851</v>
      </c>
      <c r="B391" t="s">
        <v>126</v>
      </c>
      <c r="C391" s="11">
        <v>2</v>
      </c>
      <c r="D391" s="16" t="s">
        <v>3</v>
      </c>
      <c r="E391" s="5"/>
    </row>
    <row r="392" spans="1:5" x14ac:dyDescent="0.35">
      <c r="B392" t="s">
        <v>126</v>
      </c>
      <c r="C392" s="11">
        <v>2</v>
      </c>
      <c r="D392" s="16" t="s">
        <v>5</v>
      </c>
      <c r="E392" s="5"/>
    </row>
    <row r="393" spans="1:5" x14ac:dyDescent="0.35">
      <c r="B393" t="s">
        <v>126</v>
      </c>
      <c r="C393" s="11">
        <v>2</v>
      </c>
      <c r="D393" s="16" t="s">
        <v>7</v>
      </c>
      <c r="E393" s="5"/>
    </row>
    <row r="394" spans="1:5" x14ac:dyDescent="0.35">
      <c r="E394" s="5"/>
    </row>
    <row r="395" spans="1:5" x14ac:dyDescent="0.35">
      <c r="C395"/>
      <c r="E395" s="5"/>
    </row>
    <row r="396" spans="1:5" x14ac:dyDescent="0.35">
      <c r="A396" s="9" t="s">
        <v>1</v>
      </c>
      <c r="B396" s="9" t="s">
        <v>19</v>
      </c>
      <c r="E396" s="5"/>
    </row>
    <row r="397" spans="1:5" x14ac:dyDescent="0.35">
      <c r="A397" t="s">
        <v>5</v>
      </c>
      <c r="B397" s="11">
        <f>C372+C375+C378+C383+C386+C389+C392</f>
        <v>18</v>
      </c>
      <c r="E397" s="5"/>
    </row>
    <row r="398" spans="1:5" x14ac:dyDescent="0.35">
      <c r="A398" t="s">
        <v>7</v>
      </c>
      <c r="B398" s="11">
        <f>C373+C376+C379+C384+C381+C387+C390+C393</f>
        <v>21</v>
      </c>
      <c r="E398" s="5"/>
    </row>
    <row r="399" spans="1:5" ht="15" thickBot="1" x14ac:dyDescent="0.4">
      <c r="A399" t="s">
        <v>3</v>
      </c>
      <c r="B399" s="12">
        <f>C371+C374+C377+C380+C382+C385+C388+C391</f>
        <v>20</v>
      </c>
      <c r="E399" s="5"/>
    </row>
    <row r="400" spans="1:5" x14ac:dyDescent="0.35">
      <c r="A400" s="4"/>
      <c r="B400" s="19">
        <f>SUM(B397:B399)</f>
        <v>59</v>
      </c>
      <c r="C400" s="13"/>
      <c r="D400" s="13"/>
      <c r="E400" s="6"/>
    </row>
    <row r="406" spans="1:5" x14ac:dyDescent="0.35">
      <c r="A406" s="3"/>
      <c r="B406" s="3"/>
      <c r="C406" s="14"/>
      <c r="D406" s="3"/>
      <c r="E406" s="3"/>
    </row>
    <row r="407" spans="1:5" x14ac:dyDescent="0.35">
      <c r="A407" s="3"/>
      <c r="B407" s="3"/>
      <c r="C407" s="14"/>
      <c r="D407" s="3"/>
      <c r="E407" s="3"/>
    </row>
    <row r="408" spans="1:5" x14ac:dyDescent="0.35">
      <c r="A408" s="3"/>
      <c r="B408" s="3"/>
      <c r="C408" s="14"/>
      <c r="D408" s="3"/>
      <c r="E408" s="3"/>
    </row>
    <row r="409" spans="1:5" x14ac:dyDescent="0.35">
      <c r="A409" s="3"/>
      <c r="B409" s="3"/>
      <c r="C409" s="14"/>
      <c r="D409" s="3"/>
      <c r="E409" s="3"/>
    </row>
    <row r="410" spans="1:5" x14ac:dyDescent="0.35">
      <c r="A410" s="7" t="s">
        <v>0</v>
      </c>
      <c r="B410" s="7" t="s">
        <v>29</v>
      </c>
      <c r="C410" s="15" t="s">
        <v>18</v>
      </c>
      <c r="D410" s="15" t="s">
        <v>1</v>
      </c>
      <c r="E410" s="8" t="s">
        <v>95</v>
      </c>
    </row>
    <row r="411" spans="1:5" x14ac:dyDescent="0.35">
      <c r="A411" s="1">
        <v>44852</v>
      </c>
      <c r="B411" t="s">
        <v>127</v>
      </c>
      <c r="C411" s="11">
        <v>1.5</v>
      </c>
      <c r="D411" t="s">
        <v>5</v>
      </c>
      <c r="E411" s="5">
        <v>17</v>
      </c>
    </row>
    <row r="412" spans="1:5" x14ac:dyDescent="0.35">
      <c r="B412" t="s">
        <v>127</v>
      </c>
      <c r="C412" s="11">
        <v>1.5</v>
      </c>
      <c r="D412" t="s">
        <v>7</v>
      </c>
      <c r="E412" s="5">
        <v>17</v>
      </c>
    </row>
    <row r="413" spans="1:5" x14ac:dyDescent="0.35">
      <c r="A413" s="1"/>
      <c r="B413" t="s">
        <v>65</v>
      </c>
      <c r="C413" s="11">
        <v>1.5</v>
      </c>
      <c r="D413" t="s">
        <v>3</v>
      </c>
      <c r="E413" s="5">
        <v>21</v>
      </c>
    </row>
    <row r="414" spans="1:5" x14ac:dyDescent="0.35">
      <c r="A414" s="1">
        <v>44853</v>
      </c>
      <c r="B414" t="s">
        <v>127</v>
      </c>
      <c r="C414" s="11">
        <v>2.5</v>
      </c>
      <c r="D414" t="s">
        <v>5</v>
      </c>
      <c r="E414" s="5">
        <v>17</v>
      </c>
    </row>
    <row r="415" spans="1:5" x14ac:dyDescent="0.35">
      <c r="B415" t="s">
        <v>127</v>
      </c>
      <c r="C415" s="11">
        <v>2.5</v>
      </c>
      <c r="D415" s="16" t="s">
        <v>7</v>
      </c>
      <c r="E415" s="5">
        <v>17</v>
      </c>
    </row>
    <row r="416" spans="1:5" x14ac:dyDescent="0.35">
      <c r="B416" t="s">
        <v>128</v>
      </c>
      <c r="C416" s="11">
        <v>2.5</v>
      </c>
      <c r="D416" t="s">
        <v>3</v>
      </c>
      <c r="E416" s="5">
        <v>21</v>
      </c>
    </row>
    <row r="417" spans="1:5" x14ac:dyDescent="0.35">
      <c r="A417" s="1">
        <v>44878</v>
      </c>
      <c r="B417" t="s">
        <v>132</v>
      </c>
      <c r="C417" s="11">
        <v>3</v>
      </c>
      <c r="D417" s="16" t="s">
        <v>3</v>
      </c>
      <c r="E417" s="5">
        <v>21</v>
      </c>
    </row>
    <row r="418" spans="1:5" x14ac:dyDescent="0.35">
      <c r="A418" s="1"/>
      <c r="B418" t="s">
        <v>129</v>
      </c>
      <c r="C418" s="11">
        <v>3</v>
      </c>
      <c r="D418" s="16" t="s">
        <v>5</v>
      </c>
      <c r="E418" s="5">
        <v>17</v>
      </c>
    </row>
    <row r="419" spans="1:5" x14ac:dyDescent="0.35">
      <c r="A419" s="1"/>
      <c r="B419" t="s">
        <v>129</v>
      </c>
      <c r="C419" s="11">
        <v>3</v>
      </c>
      <c r="D419" s="16" t="s">
        <v>7</v>
      </c>
      <c r="E419" s="5">
        <v>17</v>
      </c>
    </row>
    <row r="420" spans="1:5" x14ac:dyDescent="0.35">
      <c r="B420" t="s">
        <v>140</v>
      </c>
      <c r="C420" s="11">
        <v>1.5</v>
      </c>
      <c r="D420" s="16" t="s">
        <v>7</v>
      </c>
      <c r="E420" s="5"/>
    </row>
    <row r="421" spans="1:5" x14ac:dyDescent="0.35">
      <c r="A421" s="1">
        <v>44879</v>
      </c>
      <c r="B421" t="s">
        <v>131</v>
      </c>
      <c r="C421" s="11">
        <v>3.5</v>
      </c>
      <c r="D421" s="16" t="s">
        <v>3</v>
      </c>
      <c r="E421" s="5">
        <v>22</v>
      </c>
    </row>
    <row r="422" spans="1:5" x14ac:dyDescent="0.35">
      <c r="B422" t="s">
        <v>133</v>
      </c>
      <c r="C422" s="11">
        <v>3</v>
      </c>
      <c r="D422" s="16" t="s">
        <v>7</v>
      </c>
      <c r="E422" s="5">
        <v>18</v>
      </c>
    </row>
    <row r="423" spans="1:5" x14ac:dyDescent="0.35">
      <c r="A423" s="1"/>
      <c r="B423" t="s">
        <v>130</v>
      </c>
      <c r="C423" s="11">
        <v>3</v>
      </c>
      <c r="D423" s="16" t="s">
        <v>5</v>
      </c>
      <c r="E423" s="5">
        <v>20</v>
      </c>
    </row>
    <row r="424" spans="1:5" x14ac:dyDescent="0.35">
      <c r="A424" s="1">
        <v>44880</v>
      </c>
      <c r="B424" t="s">
        <v>136</v>
      </c>
      <c r="C424" s="11">
        <v>3</v>
      </c>
      <c r="D424" s="16" t="s">
        <v>7</v>
      </c>
      <c r="E424" s="5">
        <v>26</v>
      </c>
    </row>
    <row r="425" spans="1:5" x14ac:dyDescent="0.35">
      <c r="B425" t="s">
        <v>136</v>
      </c>
      <c r="C425" s="11">
        <v>3</v>
      </c>
      <c r="D425" s="16" t="s">
        <v>5</v>
      </c>
      <c r="E425" s="5">
        <v>26</v>
      </c>
    </row>
    <row r="426" spans="1:5" x14ac:dyDescent="0.35">
      <c r="B426" t="s">
        <v>138</v>
      </c>
      <c r="C426" s="11">
        <v>3</v>
      </c>
      <c r="D426" s="16" t="s">
        <v>3</v>
      </c>
      <c r="E426" s="5">
        <v>24</v>
      </c>
    </row>
    <row r="427" spans="1:5" x14ac:dyDescent="0.35">
      <c r="A427" s="1">
        <v>44885</v>
      </c>
      <c r="B427" t="s">
        <v>134</v>
      </c>
      <c r="C427" s="11">
        <v>1.5</v>
      </c>
      <c r="D427" s="16" t="s">
        <v>7</v>
      </c>
      <c r="E427" s="5">
        <v>25</v>
      </c>
    </row>
    <row r="428" spans="1:5" x14ac:dyDescent="0.35">
      <c r="B428" t="s">
        <v>142</v>
      </c>
      <c r="C428" s="11">
        <v>2</v>
      </c>
      <c r="D428" s="16" t="s">
        <v>3</v>
      </c>
      <c r="E428" s="5">
        <v>23</v>
      </c>
    </row>
    <row r="429" spans="1:5" x14ac:dyDescent="0.35">
      <c r="B429" t="s">
        <v>141</v>
      </c>
      <c r="C429" s="11">
        <v>2</v>
      </c>
      <c r="D429" s="16" t="s">
        <v>5</v>
      </c>
      <c r="E429" s="5">
        <v>28</v>
      </c>
    </row>
    <row r="430" spans="1:5" x14ac:dyDescent="0.35">
      <c r="A430" s="1">
        <v>44886</v>
      </c>
      <c r="B430" t="s">
        <v>135</v>
      </c>
      <c r="C430" s="11">
        <v>3</v>
      </c>
      <c r="D430" s="16" t="s">
        <v>7</v>
      </c>
      <c r="E430" s="5">
        <v>9</v>
      </c>
    </row>
    <row r="431" spans="1:5" x14ac:dyDescent="0.35">
      <c r="B431" t="s">
        <v>137</v>
      </c>
      <c r="C431" s="11">
        <v>2</v>
      </c>
      <c r="D431" s="16" t="s">
        <v>5</v>
      </c>
      <c r="E431" s="5">
        <v>27</v>
      </c>
    </row>
    <row r="432" spans="1:5" x14ac:dyDescent="0.35">
      <c r="B432" t="s">
        <v>139</v>
      </c>
      <c r="C432" s="11">
        <v>2</v>
      </c>
      <c r="D432" s="16" t="s">
        <v>3</v>
      </c>
      <c r="E432" s="5"/>
    </row>
    <row r="433" spans="1:5" x14ac:dyDescent="0.35">
      <c r="E433" s="5"/>
    </row>
    <row r="434" spans="1:5" x14ac:dyDescent="0.35">
      <c r="A434" s="9" t="s">
        <v>1</v>
      </c>
      <c r="B434" s="9" t="s">
        <v>19</v>
      </c>
      <c r="E434" s="5"/>
    </row>
    <row r="435" spans="1:5" x14ac:dyDescent="0.35">
      <c r="A435" t="s">
        <v>5</v>
      </c>
      <c r="B435" s="11">
        <f>C411+C414+C418+C423+C425+C431+C429</f>
        <v>17</v>
      </c>
      <c r="E435" s="5"/>
    </row>
    <row r="436" spans="1:5" x14ac:dyDescent="0.35">
      <c r="A436" t="s">
        <v>7</v>
      </c>
      <c r="B436" s="11">
        <f>C412+C415+C419+C422+C420+C424+C430+C427</f>
        <v>19</v>
      </c>
      <c r="E436" s="5"/>
    </row>
    <row r="437" spans="1:5" ht="15" thickBot="1" x14ac:dyDescent="0.4">
      <c r="A437" t="s">
        <v>3</v>
      </c>
      <c r="B437" s="12">
        <f>C413+C416+C417+C421+C426+C428+C432</f>
        <v>17.5</v>
      </c>
      <c r="E437" s="5"/>
    </row>
    <row r="438" spans="1:5" x14ac:dyDescent="0.35">
      <c r="A438" s="4"/>
      <c r="B438" s="19">
        <f>SUM(B435:B437)</f>
        <v>53.5</v>
      </c>
      <c r="C438" s="13"/>
      <c r="D438" s="13"/>
      <c r="E438" s="6"/>
    </row>
    <row r="444" spans="1:5" x14ac:dyDescent="0.35">
      <c r="A444" s="3"/>
      <c r="B444" s="3"/>
      <c r="C444" s="14"/>
      <c r="D444" s="3"/>
      <c r="E444" s="3"/>
    </row>
    <row r="445" spans="1:5" x14ac:dyDescent="0.35">
      <c r="A445" s="3"/>
      <c r="B445" s="3"/>
      <c r="C445" s="14"/>
      <c r="D445" s="3"/>
      <c r="E445" s="3"/>
    </row>
    <row r="446" spans="1:5" x14ac:dyDescent="0.35">
      <c r="A446" s="3"/>
      <c r="B446" s="3"/>
      <c r="C446" s="14"/>
      <c r="D446" s="3"/>
      <c r="E446" s="3"/>
    </row>
    <row r="447" spans="1:5" x14ac:dyDescent="0.35">
      <c r="A447" s="3"/>
      <c r="B447" s="3"/>
      <c r="C447" s="14"/>
      <c r="D447" s="3"/>
      <c r="E447" s="3"/>
    </row>
    <row r="448" spans="1:5" x14ac:dyDescent="0.35">
      <c r="A448" s="7" t="s">
        <v>0</v>
      </c>
      <c r="B448" s="7" t="s">
        <v>29</v>
      </c>
      <c r="C448" s="15" t="s">
        <v>18</v>
      </c>
      <c r="D448" s="15" t="s">
        <v>1</v>
      </c>
      <c r="E448" s="8" t="s">
        <v>95</v>
      </c>
    </row>
    <row r="449" spans="1:5" x14ac:dyDescent="0.35">
      <c r="A449" s="1">
        <v>44888</v>
      </c>
      <c r="B449" t="s">
        <v>154</v>
      </c>
      <c r="C449" s="11">
        <v>2</v>
      </c>
      <c r="D449" t="s">
        <v>7</v>
      </c>
      <c r="E449" s="5">
        <v>30</v>
      </c>
    </row>
    <row r="450" spans="1:5" x14ac:dyDescent="0.35">
      <c r="B450" t="s">
        <v>154</v>
      </c>
      <c r="C450" s="11">
        <v>2</v>
      </c>
      <c r="D450" t="s">
        <v>5</v>
      </c>
      <c r="E450" s="5">
        <v>30</v>
      </c>
    </row>
    <row r="451" spans="1:5" x14ac:dyDescent="0.35">
      <c r="A451" s="1">
        <v>44894</v>
      </c>
      <c r="B451" t="s">
        <v>143</v>
      </c>
      <c r="C451" s="11">
        <v>2</v>
      </c>
      <c r="D451" t="s">
        <v>5</v>
      </c>
      <c r="E451" s="5">
        <v>33</v>
      </c>
    </row>
    <row r="452" spans="1:5" x14ac:dyDescent="0.35">
      <c r="B452" t="s">
        <v>143</v>
      </c>
      <c r="C452" s="11">
        <v>2</v>
      </c>
      <c r="D452" t="s">
        <v>7</v>
      </c>
      <c r="E452" s="5">
        <v>33</v>
      </c>
    </row>
    <row r="453" spans="1:5" x14ac:dyDescent="0.35">
      <c r="A453" s="1"/>
      <c r="B453" t="s">
        <v>143</v>
      </c>
      <c r="C453" s="11">
        <v>2</v>
      </c>
      <c r="D453" t="s">
        <v>3</v>
      </c>
      <c r="E453" s="5">
        <v>33</v>
      </c>
    </row>
    <row r="454" spans="1:5" x14ac:dyDescent="0.35">
      <c r="B454" t="s">
        <v>152</v>
      </c>
      <c r="C454" s="11">
        <v>2</v>
      </c>
      <c r="D454" t="s">
        <v>3</v>
      </c>
      <c r="E454" s="5">
        <v>29</v>
      </c>
    </row>
    <row r="455" spans="1:5" x14ac:dyDescent="0.35">
      <c r="A455" s="1">
        <v>44895</v>
      </c>
      <c r="B455" t="s">
        <v>153</v>
      </c>
      <c r="C455" s="11">
        <v>2</v>
      </c>
      <c r="D455" t="s">
        <v>3</v>
      </c>
      <c r="E455" s="5">
        <v>35</v>
      </c>
    </row>
    <row r="456" spans="1:5" x14ac:dyDescent="0.35">
      <c r="B456" t="s">
        <v>153</v>
      </c>
      <c r="C456" s="11">
        <v>2</v>
      </c>
      <c r="D456" t="s">
        <v>5</v>
      </c>
      <c r="E456" s="5">
        <v>35</v>
      </c>
    </row>
    <row r="457" spans="1:5" x14ac:dyDescent="0.35">
      <c r="B457" t="s">
        <v>153</v>
      </c>
      <c r="C457" s="11">
        <v>2</v>
      </c>
      <c r="D457" t="s">
        <v>7</v>
      </c>
      <c r="E457" s="5">
        <v>35</v>
      </c>
    </row>
    <row r="458" spans="1:5" x14ac:dyDescent="0.35">
      <c r="B458" t="s">
        <v>144</v>
      </c>
      <c r="C458" s="11">
        <v>3</v>
      </c>
      <c r="D458" t="s">
        <v>5</v>
      </c>
      <c r="E458" s="5">
        <v>35</v>
      </c>
    </row>
    <row r="459" spans="1:5" x14ac:dyDescent="0.35">
      <c r="B459" t="s">
        <v>144</v>
      </c>
      <c r="C459" s="11">
        <v>3</v>
      </c>
      <c r="D459" t="s">
        <v>7</v>
      </c>
      <c r="E459" s="5">
        <v>35</v>
      </c>
    </row>
    <row r="460" spans="1:5" x14ac:dyDescent="0.35">
      <c r="B460" t="s">
        <v>144</v>
      </c>
      <c r="C460" s="11">
        <v>3</v>
      </c>
      <c r="D460" t="s">
        <v>3</v>
      </c>
      <c r="E460" s="5">
        <v>35</v>
      </c>
    </row>
    <row r="461" spans="1:5" x14ac:dyDescent="0.35">
      <c r="A461" s="1">
        <v>44898</v>
      </c>
      <c r="B461" t="s">
        <v>149</v>
      </c>
      <c r="C461" s="11">
        <v>1.5</v>
      </c>
      <c r="D461" t="s">
        <v>7</v>
      </c>
      <c r="E461" s="5">
        <v>9</v>
      </c>
    </row>
    <row r="462" spans="1:5" x14ac:dyDescent="0.35">
      <c r="B462" t="s">
        <v>150</v>
      </c>
      <c r="C462" s="11">
        <v>2</v>
      </c>
      <c r="D462" t="s">
        <v>5</v>
      </c>
      <c r="E462" s="5">
        <v>34</v>
      </c>
    </row>
    <row r="463" spans="1:5" x14ac:dyDescent="0.35">
      <c r="A463" s="1">
        <v>44899</v>
      </c>
      <c r="B463" t="s">
        <v>145</v>
      </c>
      <c r="C463" s="11">
        <v>1</v>
      </c>
      <c r="D463" s="16" t="s">
        <v>7</v>
      </c>
      <c r="E463" s="5">
        <v>31</v>
      </c>
    </row>
    <row r="464" spans="1:5" x14ac:dyDescent="0.35">
      <c r="A464" s="1"/>
      <c r="B464" t="s">
        <v>145</v>
      </c>
      <c r="C464" s="11">
        <v>1</v>
      </c>
      <c r="D464" s="16" t="s">
        <v>5</v>
      </c>
      <c r="E464" s="5">
        <v>31</v>
      </c>
    </row>
    <row r="465" spans="1:5" x14ac:dyDescent="0.35">
      <c r="A465" s="1"/>
      <c r="B465" t="s">
        <v>146</v>
      </c>
      <c r="C465" s="11">
        <v>2</v>
      </c>
      <c r="D465" s="16" t="s">
        <v>7</v>
      </c>
      <c r="E465" s="5">
        <v>31</v>
      </c>
    </row>
    <row r="466" spans="1:5" x14ac:dyDescent="0.35">
      <c r="B466" t="s">
        <v>146</v>
      </c>
      <c r="C466" s="11">
        <v>2</v>
      </c>
      <c r="D466" s="16" t="s">
        <v>5</v>
      </c>
      <c r="E466" s="5">
        <v>31</v>
      </c>
    </row>
    <row r="467" spans="1:5" x14ac:dyDescent="0.35">
      <c r="A467" s="1"/>
      <c r="B467" t="s">
        <v>147</v>
      </c>
      <c r="C467" s="11">
        <v>3.5</v>
      </c>
      <c r="D467" s="16" t="s">
        <v>3</v>
      </c>
      <c r="E467" s="5">
        <v>35</v>
      </c>
    </row>
    <row r="468" spans="1:5" x14ac:dyDescent="0.35">
      <c r="A468" s="1">
        <v>44900</v>
      </c>
      <c r="B468" t="s">
        <v>147</v>
      </c>
      <c r="C468" s="11">
        <v>3</v>
      </c>
      <c r="D468" s="16" t="s">
        <v>3</v>
      </c>
      <c r="E468" s="5">
        <v>35</v>
      </c>
    </row>
    <row r="469" spans="1:5" x14ac:dyDescent="0.35">
      <c r="A469" s="1"/>
      <c r="B469" t="s">
        <v>148</v>
      </c>
      <c r="C469" s="11">
        <v>3.5</v>
      </c>
      <c r="D469" s="16" t="s">
        <v>7</v>
      </c>
      <c r="E469" s="5">
        <v>32</v>
      </c>
    </row>
    <row r="470" spans="1:5" x14ac:dyDescent="0.35">
      <c r="B470" t="s">
        <v>151</v>
      </c>
      <c r="C470" s="11">
        <v>2</v>
      </c>
      <c r="D470" s="16" t="s">
        <v>5</v>
      </c>
      <c r="E470" s="5">
        <v>31</v>
      </c>
    </row>
    <row r="471" spans="1:5" x14ac:dyDescent="0.35">
      <c r="E471" s="5"/>
    </row>
    <row r="472" spans="1:5" x14ac:dyDescent="0.35">
      <c r="A472" s="9" t="s">
        <v>1</v>
      </c>
      <c r="B472" s="9" t="s">
        <v>19</v>
      </c>
      <c r="E472" s="5"/>
    </row>
    <row r="473" spans="1:5" x14ac:dyDescent="0.35">
      <c r="A473" t="s">
        <v>5</v>
      </c>
      <c r="B473" s="11">
        <f>C451+C458+C464+C466+C462+C470+C456+C450</f>
        <v>16</v>
      </c>
      <c r="E473" s="5"/>
    </row>
    <row r="474" spans="1:5" x14ac:dyDescent="0.35">
      <c r="A474" t="s">
        <v>7</v>
      </c>
      <c r="B474" s="11">
        <f>C452+C459+C465+C469+C461+C463+C457+C449</f>
        <v>17</v>
      </c>
      <c r="E474" s="5"/>
    </row>
    <row r="475" spans="1:5" ht="15" thickBot="1" x14ac:dyDescent="0.4">
      <c r="A475" t="s">
        <v>3</v>
      </c>
      <c r="B475" s="12">
        <f>C453+C460+C467+C468+C454+C455</f>
        <v>15.5</v>
      </c>
      <c r="E475" s="5"/>
    </row>
    <row r="476" spans="1:5" x14ac:dyDescent="0.35">
      <c r="A476" s="4"/>
      <c r="B476" s="19">
        <f>SUM(B473:B475)</f>
        <v>48.5</v>
      </c>
      <c r="C476" s="13"/>
      <c r="D476" s="13"/>
      <c r="E476" s="6"/>
    </row>
    <row r="481" spans="1:5" x14ac:dyDescent="0.35">
      <c r="A481" s="3"/>
      <c r="B481" s="3"/>
      <c r="C481" s="14"/>
      <c r="D481" s="3"/>
      <c r="E481" s="3"/>
    </row>
    <row r="482" spans="1:5" x14ac:dyDescent="0.35">
      <c r="A482" s="3"/>
      <c r="B482" s="3"/>
      <c r="C482" s="14"/>
      <c r="D482" s="3"/>
      <c r="E482" s="3"/>
    </row>
    <row r="483" spans="1:5" x14ac:dyDescent="0.35">
      <c r="A483" s="3"/>
      <c r="B483" s="3"/>
      <c r="C483" s="14"/>
      <c r="D483" s="3"/>
      <c r="E483" s="3"/>
    </row>
    <row r="484" spans="1:5" x14ac:dyDescent="0.35">
      <c r="A484" s="3"/>
      <c r="B484" s="3"/>
      <c r="C484" s="14"/>
      <c r="D484" s="3"/>
      <c r="E484" s="3"/>
    </row>
    <row r="485" spans="1:5" x14ac:dyDescent="0.35">
      <c r="A485" s="7" t="s">
        <v>0</v>
      </c>
      <c r="B485" s="7" t="s">
        <v>29</v>
      </c>
      <c r="C485" s="15" t="s">
        <v>18</v>
      </c>
      <c r="D485" s="15" t="s">
        <v>1</v>
      </c>
      <c r="E485" s="8" t="s">
        <v>95</v>
      </c>
    </row>
    <row r="486" spans="1:5" x14ac:dyDescent="0.35">
      <c r="A486" s="1">
        <v>44902</v>
      </c>
      <c r="B486" t="s">
        <v>159</v>
      </c>
      <c r="C486" s="11">
        <v>2.5</v>
      </c>
      <c r="D486" t="s">
        <v>3</v>
      </c>
      <c r="E486" s="5">
        <v>38</v>
      </c>
    </row>
    <row r="487" spans="1:5" x14ac:dyDescent="0.35">
      <c r="B487" t="s">
        <v>159</v>
      </c>
      <c r="C487" s="11">
        <v>2.5</v>
      </c>
      <c r="D487" t="s">
        <v>5</v>
      </c>
      <c r="E487" s="5">
        <v>38</v>
      </c>
    </row>
    <row r="488" spans="1:5" x14ac:dyDescent="0.35">
      <c r="B488" t="s">
        <v>159</v>
      </c>
      <c r="C488" s="11">
        <v>2.5</v>
      </c>
      <c r="D488" t="s">
        <v>7</v>
      </c>
      <c r="E488" s="5">
        <v>38</v>
      </c>
    </row>
    <row r="489" spans="1:5" x14ac:dyDescent="0.35">
      <c r="A489" s="1">
        <v>44908</v>
      </c>
      <c r="B489" t="s">
        <v>155</v>
      </c>
      <c r="C489" s="11">
        <v>2</v>
      </c>
      <c r="D489" t="s">
        <v>7</v>
      </c>
      <c r="E489" s="5">
        <v>36</v>
      </c>
    </row>
    <row r="490" spans="1:5" x14ac:dyDescent="0.35">
      <c r="B490" t="s">
        <v>155</v>
      </c>
      <c r="C490" s="11">
        <v>2</v>
      </c>
      <c r="D490" t="s">
        <v>5</v>
      </c>
      <c r="E490" s="5">
        <v>36</v>
      </c>
    </row>
    <row r="491" spans="1:5" x14ac:dyDescent="0.35">
      <c r="A491" s="1"/>
      <c r="B491" t="s">
        <v>155</v>
      </c>
      <c r="C491" s="11">
        <v>2</v>
      </c>
      <c r="D491" t="s">
        <v>3</v>
      </c>
      <c r="E491" s="5">
        <v>36</v>
      </c>
    </row>
    <row r="492" spans="1:5" x14ac:dyDescent="0.35">
      <c r="A492" s="1">
        <v>44909</v>
      </c>
      <c r="B492" t="s">
        <v>157</v>
      </c>
      <c r="C492" s="11">
        <v>3.5</v>
      </c>
      <c r="D492" t="s">
        <v>5</v>
      </c>
      <c r="E492" s="5">
        <v>36</v>
      </c>
    </row>
    <row r="493" spans="1:5" x14ac:dyDescent="0.35">
      <c r="A493" s="1"/>
      <c r="B493" t="s">
        <v>157</v>
      </c>
      <c r="C493" s="11">
        <v>3.5</v>
      </c>
      <c r="D493" t="s">
        <v>7</v>
      </c>
      <c r="E493" s="5">
        <v>36</v>
      </c>
    </row>
    <row r="494" spans="1:5" x14ac:dyDescent="0.35">
      <c r="B494" t="s">
        <v>160</v>
      </c>
      <c r="C494" s="11">
        <v>3</v>
      </c>
      <c r="D494" t="s">
        <v>3</v>
      </c>
      <c r="E494" s="5">
        <v>38</v>
      </c>
    </row>
    <row r="495" spans="1:5" x14ac:dyDescent="0.35">
      <c r="A495" s="1">
        <v>44912</v>
      </c>
      <c r="B495" t="s">
        <v>156</v>
      </c>
      <c r="C495" s="11">
        <v>3</v>
      </c>
      <c r="D495" t="s">
        <v>7</v>
      </c>
      <c r="E495" s="5"/>
    </row>
    <row r="496" spans="1:5" x14ac:dyDescent="0.35">
      <c r="B496" t="s">
        <v>158</v>
      </c>
      <c r="C496" s="11">
        <v>3</v>
      </c>
      <c r="D496" t="s">
        <v>5</v>
      </c>
      <c r="E496" s="5">
        <v>38</v>
      </c>
    </row>
    <row r="497" spans="1:5" x14ac:dyDescent="0.35">
      <c r="B497" t="s">
        <v>160</v>
      </c>
      <c r="C497" s="11">
        <v>3.5</v>
      </c>
      <c r="D497" t="s">
        <v>3</v>
      </c>
      <c r="E497" s="5">
        <v>38</v>
      </c>
    </row>
    <row r="498" spans="1:5" x14ac:dyDescent="0.35">
      <c r="A498" s="1">
        <v>44913</v>
      </c>
      <c r="B498" t="s">
        <v>159</v>
      </c>
      <c r="C498" s="11">
        <v>1.5</v>
      </c>
      <c r="D498" t="s">
        <v>3</v>
      </c>
      <c r="E498" s="5">
        <v>38</v>
      </c>
    </row>
    <row r="499" spans="1:5" x14ac:dyDescent="0.35">
      <c r="B499" t="s">
        <v>159</v>
      </c>
      <c r="C499" s="11">
        <v>1.5</v>
      </c>
      <c r="D499" t="s">
        <v>7</v>
      </c>
      <c r="E499" s="5">
        <v>38</v>
      </c>
    </row>
    <row r="500" spans="1:5" x14ac:dyDescent="0.35">
      <c r="B500" t="s">
        <v>159</v>
      </c>
      <c r="C500" s="11">
        <v>1.5</v>
      </c>
      <c r="D500" t="s">
        <v>5</v>
      </c>
      <c r="E500" s="5">
        <v>38</v>
      </c>
    </row>
    <row r="501" spans="1:5" x14ac:dyDescent="0.35">
      <c r="A501" s="1">
        <v>44914</v>
      </c>
      <c r="B501" t="s">
        <v>156</v>
      </c>
      <c r="C501" s="11">
        <v>2</v>
      </c>
      <c r="D501" t="s">
        <v>7</v>
      </c>
      <c r="E501" s="5">
        <v>37</v>
      </c>
    </row>
    <row r="502" spans="1:5" x14ac:dyDescent="0.35">
      <c r="B502" t="s">
        <v>156</v>
      </c>
      <c r="C502" s="11">
        <v>2.5</v>
      </c>
      <c r="D502" t="s">
        <v>5</v>
      </c>
      <c r="E502" s="5"/>
    </row>
    <row r="503" spans="1:5" x14ac:dyDescent="0.35">
      <c r="D503" s="16"/>
      <c r="E503" s="5"/>
    </row>
    <row r="504" spans="1:5" x14ac:dyDescent="0.35">
      <c r="A504" s="1"/>
      <c r="D504" s="16"/>
      <c r="E504" s="5"/>
    </row>
    <row r="505" spans="1:5" x14ac:dyDescent="0.35">
      <c r="A505" s="1"/>
      <c r="D505" s="16"/>
      <c r="E505" s="5"/>
    </row>
    <row r="506" spans="1:5" x14ac:dyDescent="0.35">
      <c r="A506" s="1"/>
      <c r="D506" s="16"/>
      <c r="E506" s="5"/>
    </row>
    <row r="507" spans="1:5" x14ac:dyDescent="0.35">
      <c r="D507" s="16"/>
      <c r="E507" s="5"/>
    </row>
    <row r="508" spans="1:5" x14ac:dyDescent="0.35">
      <c r="E508" s="5"/>
    </row>
    <row r="509" spans="1:5" x14ac:dyDescent="0.35">
      <c r="A509" s="9" t="s">
        <v>1</v>
      </c>
      <c r="B509" s="9" t="s">
        <v>19</v>
      </c>
      <c r="E509" s="5"/>
    </row>
    <row r="510" spans="1:5" x14ac:dyDescent="0.35">
      <c r="A510" t="s">
        <v>5</v>
      </c>
      <c r="B510" s="11">
        <f>C492+C502+C490+C496+C500+C487</f>
        <v>15</v>
      </c>
      <c r="E510" s="5"/>
    </row>
    <row r="511" spans="1:5" x14ac:dyDescent="0.35">
      <c r="A511" t="s">
        <v>7</v>
      </c>
      <c r="B511" s="11">
        <f>C489+C493+C495+C501+C499+C488</f>
        <v>14.5</v>
      </c>
      <c r="E511" s="5"/>
    </row>
    <row r="512" spans="1:5" ht="15" thickBot="1" x14ac:dyDescent="0.4">
      <c r="A512" t="s">
        <v>3</v>
      </c>
      <c r="B512" s="12">
        <f>C486+C491+C494+C498+C497</f>
        <v>12.5</v>
      </c>
      <c r="E512" s="5"/>
    </row>
    <row r="513" spans="1:5" x14ac:dyDescent="0.35">
      <c r="A513" s="4"/>
      <c r="B513" s="19">
        <f>SUM(B510:B512)</f>
        <v>42</v>
      </c>
      <c r="C513" s="13"/>
      <c r="D513" s="13"/>
      <c r="E513" s="6"/>
    </row>
    <row r="518" spans="1:5" x14ac:dyDescent="0.35">
      <c r="A518" s="3"/>
      <c r="B518" s="3"/>
      <c r="C518" s="14"/>
      <c r="D518" s="3"/>
      <c r="E518" s="3"/>
    </row>
    <row r="519" spans="1:5" x14ac:dyDescent="0.35">
      <c r="A519" s="3"/>
      <c r="B519" s="3"/>
      <c r="C519" s="14"/>
      <c r="D519" s="3"/>
      <c r="E519" s="3"/>
    </row>
    <row r="520" spans="1:5" x14ac:dyDescent="0.35">
      <c r="A520" s="3"/>
      <c r="B520" s="3"/>
      <c r="C520" s="14"/>
      <c r="D520" s="3"/>
      <c r="E520" s="3"/>
    </row>
    <row r="521" spans="1:5" x14ac:dyDescent="0.35">
      <c r="A521" s="3"/>
      <c r="B521" s="3"/>
      <c r="C521" s="14"/>
      <c r="D521" s="3"/>
      <c r="E521" s="3"/>
    </row>
    <row r="522" spans="1:5" x14ac:dyDescent="0.35">
      <c r="A522" s="7" t="s">
        <v>0</v>
      </c>
      <c r="B522" s="7" t="s">
        <v>29</v>
      </c>
      <c r="C522" s="15" t="s">
        <v>18</v>
      </c>
      <c r="D522" s="15" t="s">
        <v>1</v>
      </c>
      <c r="E522" s="8" t="s">
        <v>95</v>
      </c>
    </row>
    <row r="523" spans="1:5" x14ac:dyDescent="0.35">
      <c r="A523" s="1">
        <v>44916</v>
      </c>
      <c r="B523" t="s">
        <v>161</v>
      </c>
      <c r="C523" s="11">
        <v>2.5</v>
      </c>
      <c r="D523" t="s">
        <v>5</v>
      </c>
      <c r="E523" s="5">
        <v>38</v>
      </c>
    </row>
    <row r="524" spans="1:5" x14ac:dyDescent="0.35">
      <c r="B524" t="s">
        <v>161</v>
      </c>
      <c r="C524" s="11">
        <v>2.5</v>
      </c>
      <c r="D524" t="s">
        <v>7</v>
      </c>
      <c r="E524" s="5">
        <v>38</v>
      </c>
    </row>
    <row r="525" spans="1:5" x14ac:dyDescent="0.35">
      <c r="A525" s="1"/>
      <c r="B525" t="s">
        <v>161</v>
      </c>
      <c r="C525" s="11">
        <v>2.5</v>
      </c>
      <c r="D525" t="s">
        <v>3</v>
      </c>
      <c r="E525" s="5">
        <v>38</v>
      </c>
    </row>
    <row r="526" spans="1:5" x14ac:dyDescent="0.35">
      <c r="A526" s="1">
        <v>44936</v>
      </c>
      <c r="B526" t="s">
        <v>162</v>
      </c>
      <c r="C526" s="11">
        <v>3</v>
      </c>
      <c r="D526" t="s">
        <v>5</v>
      </c>
      <c r="E526" s="5">
        <v>39</v>
      </c>
    </row>
    <row r="527" spans="1:5" x14ac:dyDescent="0.35">
      <c r="A527" s="1"/>
      <c r="B527" t="s">
        <v>162</v>
      </c>
      <c r="C527" s="11">
        <v>3</v>
      </c>
      <c r="D527" t="s">
        <v>3</v>
      </c>
      <c r="E527" s="5">
        <v>39</v>
      </c>
    </row>
    <row r="528" spans="1:5" x14ac:dyDescent="0.35">
      <c r="A528" s="1"/>
      <c r="B528" t="s">
        <v>162</v>
      </c>
      <c r="C528" s="11">
        <v>3</v>
      </c>
      <c r="D528" t="s">
        <v>7</v>
      </c>
      <c r="E528" s="5">
        <v>39</v>
      </c>
    </row>
    <row r="529" spans="1:5" x14ac:dyDescent="0.35">
      <c r="A529" s="1"/>
      <c r="B529" t="s">
        <v>166</v>
      </c>
      <c r="C529" s="11">
        <v>2.5</v>
      </c>
      <c r="D529" t="s">
        <v>7</v>
      </c>
      <c r="E529" s="5">
        <v>40</v>
      </c>
    </row>
    <row r="530" spans="1:5" x14ac:dyDescent="0.35">
      <c r="A530" s="1">
        <v>44937</v>
      </c>
      <c r="B530" t="s">
        <v>163</v>
      </c>
      <c r="C530" s="11">
        <v>2</v>
      </c>
      <c r="D530" t="s">
        <v>5</v>
      </c>
      <c r="E530" s="5">
        <v>40</v>
      </c>
    </row>
    <row r="531" spans="1:5" x14ac:dyDescent="0.35">
      <c r="A531" s="1"/>
      <c r="B531" t="s">
        <v>163</v>
      </c>
      <c r="C531" s="11">
        <v>1</v>
      </c>
      <c r="D531" t="s">
        <v>3</v>
      </c>
      <c r="E531" s="5">
        <v>40</v>
      </c>
    </row>
    <row r="532" spans="1:5" x14ac:dyDescent="0.35">
      <c r="A532" s="1">
        <v>44938</v>
      </c>
      <c r="B532" t="s">
        <v>167</v>
      </c>
      <c r="C532" s="11">
        <v>2</v>
      </c>
      <c r="D532" t="s">
        <v>3</v>
      </c>
      <c r="E532" s="5">
        <v>38</v>
      </c>
    </row>
    <row r="533" spans="1:5" x14ac:dyDescent="0.35">
      <c r="A533" s="1">
        <v>44941</v>
      </c>
      <c r="B533" t="s">
        <v>164</v>
      </c>
      <c r="C533" s="11">
        <v>4.5</v>
      </c>
      <c r="D533" t="s">
        <v>5</v>
      </c>
      <c r="E533" s="5">
        <v>39</v>
      </c>
    </row>
    <row r="534" spans="1:5" x14ac:dyDescent="0.35">
      <c r="A534" s="1"/>
      <c r="B534" t="s">
        <v>164</v>
      </c>
      <c r="C534" s="11">
        <v>3</v>
      </c>
      <c r="D534" t="s">
        <v>7</v>
      </c>
      <c r="E534" s="5">
        <v>39</v>
      </c>
    </row>
    <row r="535" spans="1:5" x14ac:dyDescent="0.35">
      <c r="A535" s="1"/>
      <c r="B535" t="s">
        <v>164</v>
      </c>
      <c r="C535" s="11">
        <v>4.5</v>
      </c>
      <c r="D535" t="s">
        <v>3</v>
      </c>
      <c r="E535" s="5">
        <v>39</v>
      </c>
    </row>
    <row r="536" spans="1:5" x14ac:dyDescent="0.35">
      <c r="A536" s="1">
        <v>44942</v>
      </c>
      <c r="B536" t="s">
        <v>165</v>
      </c>
      <c r="C536" s="11">
        <v>3</v>
      </c>
      <c r="D536" t="s">
        <v>5</v>
      </c>
      <c r="E536" s="5">
        <v>39</v>
      </c>
    </row>
    <row r="537" spans="1:5" x14ac:dyDescent="0.35">
      <c r="A537" s="1"/>
      <c r="B537" t="s">
        <v>165</v>
      </c>
      <c r="C537" s="11">
        <v>3</v>
      </c>
      <c r="D537" t="s">
        <v>3</v>
      </c>
      <c r="E537" s="5">
        <v>39</v>
      </c>
    </row>
    <row r="538" spans="1:5" x14ac:dyDescent="0.35">
      <c r="A538" s="1"/>
      <c r="B538" t="s">
        <v>164</v>
      </c>
      <c r="C538" s="11">
        <v>2.5</v>
      </c>
      <c r="D538" t="s">
        <v>7</v>
      </c>
      <c r="E538" s="5">
        <v>39</v>
      </c>
    </row>
    <row r="539" spans="1:5" x14ac:dyDescent="0.35">
      <c r="A539" s="1"/>
      <c r="E539" s="5"/>
    </row>
    <row r="540" spans="1:5" x14ac:dyDescent="0.35">
      <c r="A540" s="9" t="s">
        <v>1</v>
      </c>
      <c r="B540" s="9" t="s">
        <v>19</v>
      </c>
      <c r="E540" s="5"/>
    </row>
    <row r="541" spans="1:5" x14ac:dyDescent="0.35">
      <c r="A541" t="s">
        <v>5</v>
      </c>
      <c r="B541" s="11">
        <f>C523+C526+C530+C533+C536</f>
        <v>15</v>
      </c>
      <c r="E541" s="5"/>
    </row>
    <row r="542" spans="1:5" x14ac:dyDescent="0.35">
      <c r="A542" t="s">
        <v>7</v>
      </c>
      <c r="B542" s="11">
        <f>C538+C534+C529+C528+C524</f>
        <v>13.5</v>
      </c>
      <c r="E542" s="5"/>
    </row>
    <row r="543" spans="1:5" ht="15" thickBot="1" x14ac:dyDescent="0.4">
      <c r="A543" t="s">
        <v>3</v>
      </c>
      <c r="B543" s="12">
        <f>C537+C535+C531+C527+C525+C532</f>
        <v>16</v>
      </c>
      <c r="E543" s="5"/>
    </row>
    <row r="544" spans="1:5" x14ac:dyDescent="0.35">
      <c r="A544" s="4"/>
      <c r="B544" s="19">
        <f>SUM(B541:B543)</f>
        <v>44.5</v>
      </c>
      <c r="C544" s="13"/>
      <c r="D544" s="13"/>
      <c r="E544" s="6"/>
    </row>
    <row r="549" spans="1:5" x14ac:dyDescent="0.35">
      <c r="A549" s="3"/>
      <c r="B549" s="3"/>
      <c r="C549" s="14"/>
      <c r="D549" s="3"/>
      <c r="E549" s="3"/>
    </row>
    <row r="550" spans="1:5" x14ac:dyDescent="0.35">
      <c r="A550" s="3"/>
      <c r="B550" s="3"/>
      <c r="C550" s="14"/>
      <c r="D550" s="3"/>
      <c r="E550" s="3"/>
    </row>
    <row r="551" spans="1:5" x14ac:dyDescent="0.35">
      <c r="A551" s="3"/>
      <c r="B551" s="3"/>
      <c r="C551" s="14"/>
      <c r="D551" s="3"/>
      <c r="E551" s="3"/>
    </row>
    <row r="552" spans="1:5" x14ac:dyDescent="0.35">
      <c r="A552" s="3"/>
      <c r="B552" s="3"/>
      <c r="C552" s="14"/>
      <c r="D552" s="3"/>
      <c r="E552" s="3"/>
    </row>
    <row r="553" spans="1:5" x14ac:dyDescent="0.35">
      <c r="A553" s="7" t="s">
        <v>0</v>
      </c>
      <c r="B553" s="7" t="s">
        <v>29</v>
      </c>
      <c r="C553" s="15" t="s">
        <v>18</v>
      </c>
      <c r="D553" s="15" t="s">
        <v>1</v>
      </c>
      <c r="E553" s="8" t="s">
        <v>95</v>
      </c>
    </row>
    <row r="554" spans="1:5" x14ac:dyDescent="0.35">
      <c r="A554" s="1">
        <v>44950</v>
      </c>
      <c r="B554" t="s">
        <v>168</v>
      </c>
      <c r="C554" s="11">
        <v>3.5</v>
      </c>
      <c r="D554" t="s">
        <v>7</v>
      </c>
      <c r="E554" s="5"/>
    </row>
    <row r="555" spans="1:5" x14ac:dyDescent="0.35">
      <c r="A555" s="1"/>
      <c r="B555" t="s">
        <v>168</v>
      </c>
      <c r="C555" s="11">
        <v>3.5</v>
      </c>
      <c r="D555" t="s">
        <v>3</v>
      </c>
      <c r="E555" s="5"/>
    </row>
    <row r="556" spans="1:5" x14ac:dyDescent="0.35">
      <c r="A556" s="1"/>
      <c r="B556" t="s">
        <v>168</v>
      </c>
      <c r="C556" s="11">
        <v>3.5</v>
      </c>
      <c r="D556" t="s">
        <v>5</v>
      </c>
      <c r="E556" s="5"/>
    </row>
    <row r="557" spans="1:5" x14ac:dyDescent="0.35">
      <c r="A557" s="1">
        <v>44951</v>
      </c>
      <c r="B557" t="s">
        <v>169</v>
      </c>
      <c r="C557" s="11">
        <v>4</v>
      </c>
      <c r="D557" t="s">
        <v>7</v>
      </c>
      <c r="E557" s="5">
        <v>41</v>
      </c>
    </row>
    <row r="558" spans="1:5" x14ac:dyDescent="0.35">
      <c r="A558" s="1"/>
      <c r="B558" t="s">
        <v>169</v>
      </c>
      <c r="C558" s="11">
        <v>4</v>
      </c>
      <c r="D558" t="s">
        <v>3</v>
      </c>
      <c r="E558" s="5">
        <v>41</v>
      </c>
    </row>
    <row r="559" spans="1:5" x14ac:dyDescent="0.35">
      <c r="A559" s="1"/>
      <c r="B559" t="s">
        <v>169</v>
      </c>
      <c r="C559" s="11">
        <v>4</v>
      </c>
      <c r="D559" t="s">
        <v>5</v>
      </c>
      <c r="E559" s="5">
        <v>41</v>
      </c>
    </row>
    <row r="560" spans="1:5" x14ac:dyDescent="0.35">
      <c r="A560" s="1">
        <v>44956</v>
      </c>
      <c r="B560" t="s">
        <v>170</v>
      </c>
      <c r="C560" s="11">
        <v>4</v>
      </c>
      <c r="D560" t="s">
        <v>7</v>
      </c>
      <c r="E560" s="5">
        <v>41</v>
      </c>
    </row>
    <row r="561" spans="1:5" x14ac:dyDescent="0.35">
      <c r="A561" s="1"/>
      <c r="B561" t="s">
        <v>172</v>
      </c>
      <c r="C561" s="11">
        <v>5</v>
      </c>
      <c r="D561" t="s">
        <v>3</v>
      </c>
      <c r="E561" s="5">
        <v>29</v>
      </c>
    </row>
    <row r="562" spans="1:5" x14ac:dyDescent="0.35">
      <c r="A562" s="1"/>
      <c r="B562" t="s">
        <v>172</v>
      </c>
      <c r="C562" s="11">
        <v>2</v>
      </c>
      <c r="D562" t="s">
        <v>7</v>
      </c>
      <c r="E562" s="5">
        <v>29</v>
      </c>
    </row>
    <row r="563" spans="1:5" x14ac:dyDescent="0.35">
      <c r="A563" s="1"/>
      <c r="B563" t="s">
        <v>170</v>
      </c>
      <c r="C563" s="11">
        <v>3</v>
      </c>
      <c r="D563" t="s">
        <v>5</v>
      </c>
      <c r="E563" s="5">
        <v>41</v>
      </c>
    </row>
    <row r="564" spans="1:5" x14ac:dyDescent="0.35">
      <c r="A564" s="1">
        <v>44958</v>
      </c>
      <c r="B564" t="s">
        <v>156</v>
      </c>
      <c r="C564" s="11">
        <v>3</v>
      </c>
      <c r="D564" t="s">
        <v>7</v>
      </c>
      <c r="E564" s="5"/>
    </row>
    <row r="565" spans="1:5" x14ac:dyDescent="0.35">
      <c r="A565" s="1"/>
      <c r="B565" t="s">
        <v>156</v>
      </c>
      <c r="C565" s="11">
        <v>2</v>
      </c>
      <c r="D565" t="s">
        <v>5</v>
      </c>
      <c r="E565" s="5"/>
    </row>
    <row r="566" spans="1:5" x14ac:dyDescent="0.35">
      <c r="A566" s="1"/>
      <c r="B566" t="s">
        <v>173</v>
      </c>
      <c r="C566" s="11">
        <v>3</v>
      </c>
      <c r="D566" t="s">
        <v>3</v>
      </c>
      <c r="E566" s="5">
        <v>29</v>
      </c>
    </row>
    <row r="567" spans="1:5" x14ac:dyDescent="0.35">
      <c r="A567" s="1">
        <v>44959</v>
      </c>
      <c r="B567" t="s">
        <v>175</v>
      </c>
      <c r="C567" s="11">
        <v>3</v>
      </c>
      <c r="D567" t="s">
        <v>5</v>
      </c>
      <c r="E567" s="5"/>
    </row>
    <row r="568" spans="1:5" x14ac:dyDescent="0.35">
      <c r="A568" s="1">
        <v>44960</v>
      </c>
      <c r="B568" t="s">
        <v>176</v>
      </c>
      <c r="C568" s="11">
        <v>5</v>
      </c>
      <c r="D568" t="s">
        <v>5</v>
      </c>
      <c r="E568" s="5">
        <v>42</v>
      </c>
    </row>
    <row r="569" spans="1:5" x14ac:dyDescent="0.35">
      <c r="A569" s="1">
        <v>44962</v>
      </c>
      <c r="B569" t="s">
        <v>171</v>
      </c>
      <c r="C569" s="11">
        <v>3</v>
      </c>
      <c r="D569" t="s">
        <v>7</v>
      </c>
      <c r="E569" s="5">
        <v>41</v>
      </c>
    </row>
    <row r="570" spans="1:5" x14ac:dyDescent="0.35">
      <c r="B570" t="s">
        <v>171</v>
      </c>
      <c r="C570" s="11">
        <v>3</v>
      </c>
      <c r="D570" t="s">
        <v>5</v>
      </c>
      <c r="E570" s="5">
        <v>41</v>
      </c>
    </row>
    <row r="571" spans="1:5" x14ac:dyDescent="0.35">
      <c r="A571" s="1"/>
      <c r="B571" t="s">
        <v>174</v>
      </c>
      <c r="C571" s="11">
        <v>2</v>
      </c>
      <c r="D571" t="s">
        <v>3</v>
      </c>
      <c r="E571" s="5">
        <v>29</v>
      </c>
    </row>
    <row r="572" spans="1:5" x14ac:dyDescent="0.35">
      <c r="A572" s="1">
        <v>44963</v>
      </c>
      <c r="B572" t="s">
        <v>171</v>
      </c>
      <c r="C572" s="11">
        <v>2.5</v>
      </c>
      <c r="D572" t="s">
        <v>7</v>
      </c>
      <c r="E572" s="5">
        <v>41</v>
      </c>
    </row>
    <row r="573" spans="1:5" x14ac:dyDescent="0.35">
      <c r="A573" s="1"/>
      <c r="B573" t="s">
        <v>174</v>
      </c>
      <c r="C573" s="11">
        <v>4</v>
      </c>
      <c r="D573" t="s">
        <v>3</v>
      </c>
      <c r="E573" s="5">
        <v>29</v>
      </c>
    </row>
    <row r="574" spans="1:5" x14ac:dyDescent="0.35">
      <c r="E574" s="5"/>
    </row>
    <row r="575" spans="1:5" x14ac:dyDescent="0.35">
      <c r="A575" s="9" t="s">
        <v>1</v>
      </c>
      <c r="B575" s="9" t="s">
        <v>19</v>
      </c>
      <c r="E575" s="5"/>
    </row>
    <row r="576" spans="1:5" x14ac:dyDescent="0.35">
      <c r="A576" t="s">
        <v>5</v>
      </c>
      <c r="B576" s="11">
        <f>C556+C559+C563+C565+C567+C568+C570</f>
        <v>23.5</v>
      </c>
      <c r="E576" s="5"/>
    </row>
    <row r="577" spans="1:5" x14ac:dyDescent="0.35">
      <c r="A577" t="s">
        <v>7</v>
      </c>
      <c r="B577" s="11">
        <f>C554+C557+C560+C564+C569+C572+C562</f>
        <v>22</v>
      </c>
      <c r="E577" s="5"/>
    </row>
    <row r="578" spans="1:5" ht="15" thickBot="1" x14ac:dyDescent="0.4">
      <c r="A578" t="s">
        <v>3</v>
      </c>
      <c r="B578" s="12">
        <f>C555+C558+C561+C566+C573+C571</f>
        <v>21.5</v>
      </c>
      <c r="E578" s="5"/>
    </row>
    <row r="579" spans="1:5" x14ac:dyDescent="0.35">
      <c r="A579" s="4"/>
      <c r="B579" s="19">
        <f>SUM(B576:B578)</f>
        <v>67</v>
      </c>
      <c r="C579" s="13"/>
      <c r="D579" s="13"/>
      <c r="E579" s="6"/>
    </row>
    <row r="584" spans="1:5" x14ac:dyDescent="0.35">
      <c r="A584" s="3"/>
      <c r="B584" s="3"/>
      <c r="C584" s="14"/>
      <c r="D584" s="3"/>
      <c r="E584" s="3"/>
    </row>
    <row r="585" spans="1:5" x14ac:dyDescent="0.35">
      <c r="A585" s="3"/>
      <c r="B585" s="3"/>
      <c r="C585" s="14"/>
      <c r="D585" s="3"/>
      <c r="E585" s="3"/>
    </row>
    <row r="586" spans="1:5" x14ac:dyDescent="0.35">
      <c r="A586" s="3"/>
      <c r="B586" s="3"/>
      <c r="C586" s="14"/>
      <c r="D586" s="3"/>
      <c r="E586" s="3"/>
    </row>
    <row r="587" spans="1:5" x14ac:dyDescent="0.35">
      <c r="A587" s="3"/>
      <c r="B587" s="3"/>
      <c r="C587" s="14"/>
      <c r="D587" s="3"/>
      <c r="E587" s="3"/>
    </row>
    <row r="588" spans="1:5" x14ac:dyDescent="0.35">
      <c r="A588" s="7" t="s">
        <v>0</v>
      </c>
      <c r="B588" s="7" t="s">
        <v>29</v>
      </c>
      <c r="C588" s="15" t="s">
        <v>18</v>
      </c>
      <c r="D588" s="15" t="s">
        <v>1</v>
      </c>
      <c r="E588" s="8" t="s">
        <v>95</v>
      </c>
    </row>
    <row r="589" spans="1:5" x14ac:dyDescent="0.35">
      <c r="A589" s="1">
        <v>44965</v>
      </c>
      <c r="B589" t="s">
        <v>178</v>
      </c>
      <c r="C589" s="11">
        <v>3.5</v>
      </c>
      <c r="D589" t="s">
        <v>7</v>
      </c>
      <c r="E589" s="5">
        <v>43</v>
      </c>
    </row>
    <row r="590" spans="1:5" x14ac:dyDescent="0.35">
      <c r="A590" s="1"/>
      <c r="B590" t="s">
        <v>178</v>
      </c>
      <c r="C590" s="11">
        <v>3.5</v>
      </c>
      <c r="D590" t="s">
        <v>5</v>
      </c>
      <c r="E590" s="5">
        <v>43</v>
      </c>
    </row>
    <row r="591" spans="1:5" x14ac:dyDescent="0.35">
      <c r="A591" s="1"/>
      <c r="B591" t="s">
        <v>178</v>
      </c>
      <c r="C591" s="11">
        <v>3.5</v>
      </c>
      <c r="D591" t="s">
        <v>3</v>
      </c>
      <c r="E591" s="5">
        <v>43</v>
      </c>
    </row>
    <row r="592" spans="1:5" x14ac:dyDescent="0.35">
      <c r="A592" s="1">
        <v>44975</v>
      </c>
      <c r="B592" t="s">
        <v>177</v>
      </c>
      <c r="C592" s="11">
        <v>4</v>
      </c>
      <c r="D592" t="s">
        <v>5</v>
      </c>
      <c r="E592" s="5">
        <v>43</v>
      </c>
    </row>
    <row r="593" spans="1:5" x14ac:dyDescent="0.35">
      <c r="A593" s="1"/>
      <c r="B593" t="s">
        <v>177</v>
      </c>
      <c r="C593" s="11">
        <v>2.5</v>
      </c>
      <c r="D593" t="s">
        <v>7</v>
      </c>
      <c r="E593" s="5">
        <v>43</v>
      </c>
    </row>
    <row r="594" spans="1:5" x14ac:dyDescent="0.35">
      <c r="A594" s="1"/>
      <c r="B594" t="s">
        <v>177</v>
      </c>
      <c r="C594" s="11">
        <v>2.5</v>
      </c>
      <c r="D594" t="s">
        <v>3</v>
      </c>
      <c r="E594" s="5">
        <v>43</v>
      </c>
    </row>
    <row r="595" spans="1:5" x14ac:dyDescent="0.35">
      <c r="A595" s="1">
        <v>44980</v>
      </c>
      <c r="B595" t="s">
        <v>93</v>
      </c>
      <c r="C595" s="11">
        <v>2.5</v>
      </c>
      <c r="D595" t="s">
        <v>5</v>
      </c>
      <c r="E595" s="5">
        <v>29</v>
      </c>
    </row>
    <row r="596" spans="1:5" x14ac:dyDescent="0.35">
      <c r="B596" t="s">
        <v>93</v>
      </c>
      <c r="C596" s="11">
        <v>2.5</v>
      </c>
      <c r="D596" t="s">
        <v>3</v>
      </c>
      <c r="E596" s="5">
        <v>29</v>
      </c>
    </row>
    <row r="597" spans="1:5" x14ac:dyDescent="0.35">
      <c r="A597" s="1">
        <v>44981</v>
      </c>
      <c r="B597" t="s">
        <v>93</v>
      </c>
      <c r="C597" s="11">
        <v>2</v>
      </c>
      <c r="D597" t="s">
        <v>181</v>
      </c>
      <c r="E597" s="5">
        <v>29</v>
      </c>
    </row>
    <row r="598" spans="1:5" x14ac:dyDescent="0.35">
      <c r="A598" s="1">
        <v>44982</v>
      </c>
      <c r="B598" t="s">
        <v>179</v>
      </c>
      <c r="C598" s="11">
        <v>3</v>
      </c>
      <c r="D598" t="s">
        <v>3</v>
      </c>
      <c r="E598" s="5">
        <v>43</v>
      </c>
    </row>
    <row r="599" spans="1:5" x14ac:dyDescent="0.35">
      <c r="A599" s="1"/>
      <c r="B599" t="s">
        <v>179</v>
      </c>
      <c r="C599" s="11">
        <v>3</v>
      </c>
      <c r="D599" t="s">
        <v>5</v>
      </c>
      <c r="E599" s="5">
        <v>43</v>
      </c>
    </row>
    <row r="600" spans="1:5" x14ac:dyDescent="0.35">
      <c r="B600" t="s">
        <v>179</v>
      </c>
      <c r="C600" s="11">
        <v>3</v>
      </c>
      <c r="D600" t="s">
        <v>7</v>
      </c>
      <c r="E600" s="5">
        <v>43</v>
      </c>
    </row>
    <row r="601" spans="1:5" x14ac:dyDescent="0.35">
      <c r="A601" s="1">
        <v>44983</v>
      </c>
      <c r="B601" t="s">
        <v>156</v>
      </c>
      <c r="C601" s="11">
        <v>4</v>
      </c>
      <c r="D601" t="s">
        <v>7</v>
      </c>
      <c r="E601" s="5"/>
    </row>
    <row r="602" spans="1:5" x14ac:dyDescent="0.35">
      <c r="A602" s="1">
        <v>44985</v>
      </c>
      <c r="B602" t="s">
        <v>180</v>
      </c>
      <c r="C602" s="11">
        <v>1.5</v>
      </c>
      <c r="D602" t="s">
        <v>3</v>
      </c>
      <c r="E602" s="5">
        <v>44</v>
      </c>
    </row>
    <row r="603" spans="1:5" x14ac:dyDescent="0.35">
      <c r="A603" s="1">
        <v>44987</v>
      </c>
      <c r="B603" t="s">
        <v>180</v>
      </c>
      <c r="C603" s="11">
        <v>2</v>
      </c>
      <c r="D603" t="s">
        <v>7</v>
      </c>
      <c r="E603" s="5">
        <v>43</v>
      </c>
    </row>
    <row r="604" spans="1:5" x14ac:dyDescent="0.35">
      <c r="A604" s="1"/>
      <c r="B604" t="s">
        <v>180</v>
      </c>
      <c r="C604" s="11">
        <v>2.5</v>
      </c>
      <c r="D604" t="s">
        <v>5</v>
      </c>
      <c r="E604" s="5">
        <v>43</v>
      </c>
    </row>
    <row r="605" spans="1:5" x14ac:dyDescent="0.35">
      <c r="A605" s="1"/>
      <c r="B605" t="s">
        <v>180</v>
      </c>
      <c r="C605" s="11">
        <v>2</v>
      </c>
      <c r="D605" t="s">
        <v>3</v>
      </c>
      <c r="E605" s="5">
        <v>43</v>
      </c>
    </row>
    <row r="606" spans="1:5" x14ac:dyDescent="0.35">
      <c r="A606" s="1">
        <v>44989</v>
      </c>
      <c r="B606" t="s">
        <v>177</v>
      </c>
      <c r="C606" s="11">
        <v>3.5</v>
      </c>
      <c r="D606" t="s">
        <v>5</v>
      </c>
      <c r="E606" s="5">
        <v>43</v>
      </c>
    </row>
    <row r="607" spans="1:5" x14ac:dyDescent="0.35">
      <c r="A607" s="1"/>
      <c r="B607" t="s">
        <v>177</v>
      </c>
      <c r="C607" s="11">
        <v>3.5</v>
      </c>
      <c r="D607" t="s">
        <v>7</v>
      </c>
      <c r="E607" s="5">
        <v>43</v>
      </c>
    </row>
    <row r="608" spans="1:5" x14ac:dyDescent="0.35">
      <c r="A608" s="1"/>
      <c r="B608" t="s">
        <v>177</v>
      </c>
      <c r="C608" s="11">
        <v>3.5</v>
      </c>
      <c r="D608" t="s">
        <v>3</v>
      </c>
      <c r="E608" s="5">
        <v>43</v>
      </c>
    </row>
    <row r="609" spans="1:5" x14ac:dyDescent="0.35">
      <c r="A609" s="1">
        <v>44991</v>
      </c>
      <c r="B609" t="s">
        <v>156</v>
      </c>
      <c r="C609" s="11">
        <v>3</v>
      </c>
      <c r="D609" t="s">
        <v>5</v>
      </c>
      <c r="E609" s="5"/>
    </row>
    <row r="610" spans="1:5" x14ac:dyDescent="0.35">
      <c r="A610" s="1"/>
      <c r="B610" t="s">
        <v>156</v>
      </c>
      <c r="C610" s="11">
        <v>3</v>
      </c>
      <c r="D610" t="s">
        <v>3</v>
      </c>
      <c r="E610" s="5"/>
    </row>
    <row r="611" spans="1:5" x14ac:dyDescent="0.35">
      <c r="A611" s="1"/>
      <c r="B611" t="s">
        <v>156</v>
      </c>
      <c r="C611" s="11">
        <v>3</v>
      </c>
      <c r="D611" t="s">
        <v>7</v>
      </c>
      <c r="E611" s="5"/>
    </row>
    <row r="612" spans="1:5" x14ac:dyDescent="0.35">
      <c r="E612" s="5"/>
    </row>
    <row r="613" spans="1:5" x14ac:dyDescent="0.35">
      <c r="C613"/>
      <c r="E613" s="5"/>
    </row>
    <row r="614" spans="1:5" x14ac:dyDescent="0.35">
      <c r="A614" s="9" t="s">
        <v>1</v>
      </c>
      <c r="B614" s="9" t="s">
        <v>19</v>
      </c>
      <c r="E614" s="5"/>
    </row>
    <row r="615" spans="1:5" x14ac:dyDescent="0.35">
      <c r="A615" t="s">
        <v>5</v>
      </c>
      <c r="B615" s="11">
        <f>C590+C592+C599+C604+C606+C609+C595</f>
        <v>22</v>
      </c>
      <c r="E615" s="5"/>
    </row>
    <row r="616" spans="1:5" x14ac:dyDescent="0.35">
      <c r="A616" t="s">
        <v>7</v>
      </c>
      <c r="B616" s="11">
        <f>C589+C593+C600+C603+C607+C601+C611</f>
        <v>21.5</v>
      </c>
      <c r="E616" s="5"/>
    </row>
    <row r="617" spans="1:5" ht="15" thickBot="1" x14ac:dyDescent="0.4">
      <c r="A617" t="s">
        <v>3</v>
      </c>
      <c r="B617" s="12">
        <f>C591+C594+C598+C602+C605+C608+C610+C596+C597</f>
        <v>23.5</v>
      </c>
      <c r="E617" s="5"/>
    </row>
    <row r="618" spans="1:5" x14ac:dyDescent="0.35">
      <c r="A618" s="4"/>
      <c r="B618" s="19">
        <f>SUM(B615:B617)</f>
        <v>67</v>
      </c>
      <c r="C618" s="13"/>
      <c r="D618" s="13"/>
      <c r="E618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Christoph Lasinger</cp:lastModifiedBy>
  <dcterms:created xsi:type="dcterms:W3CDTF">2021-12-20T13:43:54Z</dcterms:created>
  <dcterms:modified xsi:type="dcterms:W3CDTF">2023-03-07T12:01:42Z</dcterms:modified>
</cp:coreProperties>
</file>