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" i="1"/>
  <c r="S20"/>
  <c r="R20"/>
  <c r="M20"/>
  <c r="J20"/>
  <c r="H20"/>
  <c r="D20"/>
  <c r="V19"/>
  <c r="S19"/>
  <c r="R19"/>
  <c r="M19"/>
  <c r="J19"/>
  <c r="H19"/>
  <c r="D19"/>
  <c r="V18"/>
  <c r="S18"/>
  <c r="R18"/>
  <c r="M18"/>
  <c r="J18"/>
  <c r="H18"/>
  <c r="I18" s="1"/>
  <c r="D18"/>
  <c r="V17"/>
  <c r="S17"/>
  <c r="R17"/>
  <c r="M17"/>
  <c r="J17"/>
  <c r="H17"/>
  <c r="I17" s="1"/>
  <c r="D17"/>
  <c r="V16"/>
  <c r="S16"/>
  <c r="R16"/>
  <c r="M16"/>
  <c r="J16"/>
  <c r="H16"/>
  <c r="D16"/>
  <c r="V15"/>
  <c r="S15"/>
  <c r="R15"/>
  <c r="M15"/>
  <c r="J15"/>
  <c r="H15"/>
  <c r="I15" s="1"/>
  <c r="D15"/>
  <c r="V14"/>
  <c r="S14"/>
  <c r="R14"/>
  <c r="M14"/>
  <c r="J14"/>
  <c r="H14"/>
  <c r="I14" s="1"/>
  <c r="D14"/>
  <c r="I19" l="1"/>
  <c r="I16"/>
  <c r="I20"/>
  <c r="R21" l="1"/>
  <c r="S21"/>
  <c r="R22"/>
  <c r="S22"/>
  <c r="R23"/>
  <c r="S23"/>
  <c r="R24"/>
  <c r="S24"/>
  <c r="R25"/>
  <c r="S25"/>
  <c r="R26"/>
  <c r="S26"/>
  <c r="R27"/>
  <c r="S27"/>
  <c r="R28"/>
  <c r="S28"/>
  <c r="R29"/>
  <c r="S29"/>
  <c r="R30"/>
  <c r="S30"/>
  <c r="R31"/>
  <c r="S31"/>
  <c r="R32"/>
  <c r="S32"/>
  <c r="V32"/>
  <c r="M32"/>
  <c r="J32"/>
  <c r="H32"/>
  <c r="I32" s="1"/>
  <c r="D32"/>
  <c r="V31"/>
  <c r="M31"/>
  <c r="J31"/>
  <c r="H31"/>
  <c r="D31"/>
  <c r="I31" s="1"/>
  <c r="V30"/>
  <c r="M30"/>
  <c r="J30"/>
  <c r="H30"/>
  <c r="D30"/>
  <c r="V29"/>
  <c r="M29"/>
  <c r="J29"/>
  <c r="I29"/>
  <c r="H29"/>
  <c r="D29"/>
  <c r="V28"/>
  <c r="M28"/>
  <c r="J28"/>
  <c r="H28"/>
  <c r="D28"/>
  <c r="V27"/>
  <c r="M27"/>
  <c r="J27"/>
  <c r="H27"/>
  <c r="D27"/>
  <c r="V26"/>
  <c r="M26"/>
  <c r="J26"/>
  <c r="I26"/>
  <c r="H26"/>
  <c r="D26"/>
  <c r="V25"/>
  <c r="M25"/>
  <c r="J25"/>
  <c r="H25"/>
  <c r="D25"/>
  <c r="V24"/>
  <c r="M24"/>
  <c r="J24"/>
  <c r="H24"/>
  <c r="D24"/>
  <c r="V23"/>
  <c r="M23"/>
  <c r="J23"/>
  <c r="H23"/>
  <c r="D23"/>
  <c r="V22"/>
  <c r="M22"/>
  <c r="J22"/>
  <c r="H22"/>
  <c r="I22" s="1"/>
  <c r="D22"/>
  <c r="V21"/>
  <c r="M21"/>
  <c r="J21"/>
  <c r="H21"/>
  <c r="I21" s="1"/>
  <c r="D21"/>
  <c r="V13"/>
  <c r="S13"/>
  <c r="R13"/>
  <c r="M13"/>
  <c r="J13"/>
  <c r="H13"/>
  <c r="D13"/>
  <c r="V12"/>
  <c r="S12"/>
  <c r="R12"/>
  <c r="M12"/>
  <c r="J12"/>
  <c r="H12"/>
  <c r="D12"/>
  <c r="V11"/>
  <c r="S11"/>
  <c r="R11"/>
  <c r="M11"/>
  <c r="J11"/>
  <c r="H11"/>
  <c r="I11" s="1"/>
  <c r="D11"/>
  <c r="V10"/>
  <c r="S10"/>
  <c r="R10"/>
  <c r="M10"/>
  <c r="J10"/>
  <c r="H10"/>
  <c r="I10" s="1"/>
  <c r="D10"/>
  <c r="V9"/>
  <c r="S9"/>
  <c r="R9"/>
  <c r="M9"/>
  <c r="J9"/>
  <c r="H9"/>
  <c r="D9"/>
  <c r="V8"/>
  <c r="S8"/>
  <c r="R8"/>
  <c r="M8"/>
  <c r="J8"/>
  <c r="H8"/>
  <c r="D8"/>
  <c r="V7"/>
  <c r="S7"/>
  <c r="R7"/>
  <c r="M7"/>
  <c r="J7"/>
  <c r="H7"/>
  <c r="I7" s="1"/>
  <c r="D7"/>
  <c r="I23" l="1"/>
  <c r="I8"/>
  <c r="I12"/>
  <c r="I25"/>
  <c r="I9"/>
  <c r="I13"/>
  <c r="I24"/>
  <c r="I30"/>
  <c r="I27"/>
  <c r="I28"/>
  <c r="V6"/>
  <c r="S6"/>
  <c r="R6"/>
  <c r="M6"/>
  <c r="J6"/>
  <c r="H6"/>
  <c r="D6"/>
  <c r="V5"/>
  <c r="S5"/>
  <c r="R5"/>
  <c r="M5"/>
  <c r="J5"/>
  <c r="H5"/>
  <c r="D5"/>
  <c r="V4"/>
  <c r="S4"/>
  <c r="R4"/>
  <c r="M4"/>
  <c r="J4"/>
  <c r="H4"/>
  <c r="D4"/>
  <c r="V3"/>
  <c r="S3"/>
  <c r="R3"/>
  <c r="M3"/>
  <c r="J3"/>
  <c r="H3"/>
  <c r="I3" s="1"/>
  <c r="D3"/>
  <c r="V2"/>
  <c r="S2"/>
  <c r="R2"/>
  <c r="M2"/>
  <c r="J2"/>
  <c r="H2"/>
  <c r="D2"/>
  <c r="I4" l="1"/>
  <c r="I2"/>
  <c r="I6"/>
  <c r="I5"/>
</calcChain>
</file>

<file path=xl/sharedStrings.xml><?xml version="1.0" encoding="utf-8"?>
<sst xmlns="http://schemas.openxmlformats.org/spreadsheetml/2006/main" count="34" uniqueCount="29">
  <si>
    <t>date</t>
    <phoneticPr fontId="1" type="noConversion"/>
  </si>
  <si>
    <t>lastnight.h</t>
    <phoneticPr fontId="1" type="noConversion"/>
  </si>
  <si>
    <t>lastnight.m</t>
    <phoneticPr fontId="1" type="noConversion"/>
  </si>
  <si>
    <t>ln</t>
    <phoneticPr fontId="1" type="noConversion"/>
  </si>
  <si>
    <t>today.h</t>
    <phoneticPr fontId="1" type="noConversion"/>
  </si>
  <si>
    <t>today.m</t>
    <phoneticPr fontId="1" type="noConversion"/>
  </si>
  <si>
    <t>cut</t>
    <phoneticPr fontId="1" type="noConversion"/>
  </si>
  <si>
    <t>today</t>
    <phoneticPr fontId="1" type="noConversion"/>
  </si>
  <si>
    <t>lastsleep</t>
    <phoneticPr fontId="1" type="noConversion"/>
  </si>
  <si>
    <t>deepsleep</t>
    <phoneticPr fontId="1" type="noConversion"/>
  </si>
  <si>
    <t>dp.h</t>
    <phoneticPr fontId="1" type="noConversion"/>
  </si>
  <si>
    <t>dp.m</t>
    <phoneticPr fontId="1" type="noConversion"/>
  </si>
  <si>
    <t>starttime</t>
    <phoneticPr fontId="1" type="noConversion"/>
  </si>
  <si>
    <t>s.h</t>
    <phoneticPr fontId="1" type="noConversion"/>
  </si>
  <si>
    <t>s.m</t>
    <phoneticPr fontId="1" type="noConversion"/>
  </si>
  <si>
    <t>purestudy</t>
    <phoneticPr fontId="1" type="noConversion"/>
  </si>
  <si>
    <t>rest</t>
    <phoneticPr fontId="1" type="noConversion"/>
  </si>
  <si>
    <t>rate</t>
    <phoneticPr fontId="1" type="noConversion"/>
  </si>
  <si>
    <t>holephone</t>
    <phoneticPr fontId="1" type="noConversion"/>
  </si>
  <si>
    <t>goodphone</t>
    <phoneticPr fontId="1" type="noConversion"/>
  </si>
  <si>
    <t>badtime</t>
    <phoneticPr fontId="1" type="noConversion"/>
  </si>
  <si>
    <t>holestudy</t>
    <phoneticPr fontId="1" type="noConversion"/>
  </si>
  <si>
    <t>开始</t>
  </si>
  <si>
    <t>结束</t>
  </si>
  <si>
    <t>Active</t>
  </si>
  <si>
    <t>Away</t>
  </si>
  <si>
    <t>视频</t>
  </si>
  <si>
    <t>游戏</t>
  </si>
  <si>
    <t>正能量</t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</si>
</sst>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m/d;@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2"/>
  <sheetViews>
    <sheetView tabSelected="1" topLeftCell="A10" workbookViewId="0">
      <pane xSplit="1" topLeftCell="K1" activePane="topRight" state="frozen"/>
      <selection pane="topRight" activeCell="W24" sqref="W24"/>
    </sheetView>
  </sheetViews>
  <sheetFormatPr defaultRowHeight="13.5"/>
  <cols>
    <col min="1" max="1" width="10" style="2" customWidth="1"/>
  </cols>
  <sheetData>
    <row r="1" spans="1:27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21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</row>
    <row r="2" spans="1:27">
      <c r="A2" s="2">
        <v>43101</v>
      </c>
      <c r="B2">
        <v>9</v>
      </c>
      <c r="C2">
        <v>58</v>
      </c>
      <c r="D2">
        <f t="shared" ref="D2:D20" si="0">B2+C2/60</f>
        <v>9.9666666666666668</v>
      </c>
      <c r="E2">
        <v>6</v>
      </c>
      <c r="F2">
        <v>14</v>
      </c>
      <c r="H2">
        <f t="shared" ref="H2:H20" si="1">E2+F2/60</f>
        <v>6.2333333333333334</v>
      </c>
      <c r="I2">
        <f t="shared" ref="I2:I20" si="2">H2+12-D2-G2/60</f>
        <v>8.2666666666666675</v>
      </c>
      <c r="J2" s="1">
        <f t="shared" ref="J2:J20" si="3">K2+L2/60</f>
        <v>2.85</v>
      </c>
      <c r="K2">
        <v>2</v>
      </c>
      <c r="L2">
        <v>51</v>
      </c>
      <c r="M2">
        <f t="shared" ref="M2:M20" si="4">N2+O2/60</f>
        <v>9.2166666666666668</v>
      </c>
      <c r="N2">
        <v>9</v>
      </c>
      <c r="O2">
        <v>13</v>
      </c>
      <c r="P2">
        <v>4.8170000000000002</v>
      </c>
      <c r="Q2">
        <v>3.5169999999999999</v>
      </c>
      <c r="R2">
        <f t="shared" ref="R2:R20" si="5">P2-Q2</f>
        <v>1.3000000000000003</v>
      </c>
      <c r="S2">
        <f t="shared" ref="S2:S20" si="6">P2/Q2</f>
        <v>1.3696332101222635</v>
      </c>
      <c r="T2">
        <v>426</v>
      </c>
      <c r="U2">
        <v>53</v>
      </c>
      <c r="V2" s="1">
        <f t="shared" ref="V2:V20" si="7">(T2-U2)/60</f>
        <v>6.2166666666666668</v>
      </c>
      <c r="W2">
        <v>4.7699999999999996</v>
      </c>
      <c r="X2">
        <v>1.46</v>
      </c>
      <c r="Y2">
        <v>0</v>
      </c>
      <c r="Z2">
        <v>0</v>
      </c>
      <c r="AA2">
        <v>3.63</v>
      </c>
    </row>
    <row r="3" spans="1:27">
      <c r="A3" s="2">
        <v>43102</v>
      </c>
      <c r="B3">
        <v>8</v>
      </c>
      <c r="C3">
        <v>36</v>
      </c>
      <c r="D3">
        <f t="shared" si="0"/>
        <v>8.6</v>
      </c>
      <c r="E3">
        <v>5</v>
      </c>
      <c r="F3">
        <v>45</v>
      </c>
      <c r="H3">
        <f t="shared" si="1"/>
        <v>5.75</v>
      </c>
      <c r="I3">
        <f t="shared" si="2"/>
        <v>9.15</v>
      </c>
      <c r="J3" s="1">
        <f t="shared" si="3"/>
        <v>2.5333333333333332</v>
      </c>
      <c r="K3">
        <v>2</v>
      </c>
      <c r="L3">
        <v>32</v>
      </c>
      <c r="M3">
        <f t="shared" si="4"/>
        <v>10.283333333333333</v>
      </c>
      <c r="N3">
        <v>10</v>
      </c>
      <c r="O3">
        <v>17</v>
      </c>
      <c r="P3">
        <v>2.5830000000000002</v>
      </c>
      <c r="Q3">
        <v>2.15</v>
      </c>
      <c r="R3">
        <f t="shared" si="5"/>
        <v>0.43300000000000027</v>
      </c>
      <c r="S3">
        <f t="shared" si="6"/>
        <v>1.2013953488372093</v>
      </c>
      <c r="T3">
        <v>797</v>
      </c>
      <c r="U3">
        <v>69</v>
      </c>
      <c r="V3" s="1">
        <f t="shared" si="7"/>
        <v>12.133333333333333</v>
      </c>
      <c r="W3">
        <v>1.34</v>
      </c>
      <c r="X3">
        <v>0</v>
      </c>
      <c r="Y3">
        <v>0</v>
      </c>
      <c r="Z3">
        <v>0</v>
      </c>
      <c r="AA3">
        <v>0.56999999999999995</v>
      </c>
    </row>
    <row r="4" spans="1:27">
      <c r="A4" s="2">
        <v>43103</v>
      </c>
      <c r="B4">
        <v>11</v>
      </c>
      <c r="C4">
        <v>10</v>
      </c>
      <c r="D4">
        <f t="shared" si="0"/>
        <v>11.166666666666666</v>
      </c>
      <c r="E4">
        <v>6</v>
      </c>
      <c r="F4">
        <v>23</v>
      </c>
      <c r="H4">
        <f t="shared" si="1"/>
        <v>6.3833333333333337</v>
      </c>
      <c r="I4">
        <f t="shared" si="2"/>
        <v>7.2166666666666668</v>
      </c>
      <c r="J4" s="1">
        <f t="shared" si="3"/>
        <v>1.75</v>
      </c>
      <c r="K4">
        <v>1</v>
      </c>
      <c r="L4">
        <v>45</v>
      </c>
      <c r="M4">
        <f t="shared" si="4"/>
        <v>8.9499999999999993</v>
      </c>
      <c r="N4">
        <v>8</v>
      </c>
      <c r="O4">
        <v>57</v>
      </c>
      <c r="P4">
        <v>1.883</v>
      </c>
      <c r="Q4">
        <v>0.73299999999999998</v>
      </c>
      <c r="R4">
        <f t="shared" si="5"/>
        <v>1.1499999999999999</v>
      </c>
      <c r="S4">
        <f t="shared" si="6"/>
        <v>2.5688949522510232</v>
      </c>
      <c r="T4">
        <v>546</v>
      </c>
      <c r="U4">
        <v>4</v>
      </c>
      <c r="V4" s="1">
        <f t="shared" si="7"/>
        <v>9.0333333333333332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>
      <c r="A5" s="2">
        <v>43104</v>
      </c>
      <c r="B5">
        <v>8</v>
      </c>
      <c r="C5">
        <v>48</v>
      </c>
      <c r="D5">
        <f t="shared" si="0"/>
        <v>8.8000000000000007</v>
      </c>
      <c r="E5">
        <v>5</v>
      </c>
      <c r="F5">
        <v>47</v>
      </c>
      <c r="H5">
        <f t="shared" si="1"/>
        <v>5.7833333333333332</v>
      </c>
      <c r="I5">
        <f t="shared" si="2"/>
        <v>8.9833333333333307</v>
      </c>
      <c r="J5" s="1">
        <f t="shared" si="3"/>
        <v>2.7666666666666666</v>
      </c>
      <c r="K5">
        <v>2</v>
      </c>
      <c r="L5">
        <v>46</v>
      </c>
      <c r="M5">
        <f t="shared" si="4"/>
        <v>11.133333333333333</v>
      </c>
      <c r="N5">
        <v>11</v>
      </c>
      <c r="O5">
        <v>8</v>
      </c>
      <c r="P5">
        <v>1E-3</v>
      </c>
      <c r="Q5">
        <v>1E-3</v>
      </c>
      <c r="R5">
        <f t="shared" si="5"/>
        <v>0</v>
      </c>
      <c r="S5">
        <f t="shared" si="6"/>
        <v>1</v>
      </c>
      <c r="T5">
        <v>543</v>
      </c>
      <c r="U5">
        <v>0</v>
      </c>
      <c r="V5" s="1">
        <f t="shared" si="7"/>
        <v>9.0500000000000007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>
      <c r="A6" s="2">
        <v>43105</v>
      </c>
      <c r="B6">
        <v>10</v>
      </c>
      <c r="C6">
        <v>57</v>
      </c>
      <c r="D6">
        <f t="shared" si="0"/>
        <v>10.95</v>
      </c>
      <c r="E6">
        <v>5</v>
      </c>
      <c r="F6">
        <v>35</v>
      </c>
      <c r="H6">
        <f t="shared" si="1"/>
        <v>5.583333333333333</v>
      </c>
      <c r="I6">
        <f t="shared" si="2"/>
        <v>6.6333333333333329</v>
      </c>
      <c r="J6" s="1">
        <f t="shared" si="3"/>
        <v>2.3833333333333333</v>
      </c>
      <c r="K6">
        <v>2</v>
      </c>
      <c r="L6">
        <v>23</v>
      </c>
      <c r="M6">
        <f t="shared" si="4"/>
        <v>8.1999999999999993</v>
      </c>
      <c r="N6">
        <v>8</v>
      </c>
      <c r="O6">
        <v>12</v>
      </c>
      <c r="P6">
        <v>3.8</v>
      </c>
      <c r="Q6">
        <v>2.9169999999999998</v>
      </c>
      <c r="R6">
        <f t="shared" si="5"/>
        <v>0.88300000000000001</v>
      </c>
      <c r="S6">
        <f t="shared" si="6"/>
        <v>1.3027082619129242</v>
      </c>
      <c r="T6">
        <v>649</v>
      </c>
      <c r="U6">
        <v>47</v>
      </c>
      <c r="V6" s="1">
        <f t="shared" si="7"/>
        <v>10.033333333333333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>
      <c r="A7" s="2">
        <v>43106</v>
      </c>
      <c r="B7">
        <v>11</v>
      </c>
      <c r="C7">
        <v>8</v>
      </c>
      <c r="D7">
        <f t="shared" si="0"/>
        <v>11.133333333333333</v>
      </c>
      <c r="E7">
        <v>7</v>
      </c>
      <c r="F7">
        <v>10</v>
      </c>
      <c r="H7">
        <f t="shared" si="1"/>
        <v>7.166666666666667</v>
      </c>
      <c r="I7">
        <f t="shared" si="2"/>
        <v>8.033333333333335</v>
      </c>
      <c r="J7" s="1">
        <f t="shared" si="3"/>
        <v>2.6833333333333336</v>
      </c>
      <c r="K7">
        <v>2</v>
      </c>
      <c r="L7">
        <v>41</v>
      </c>
      <c r="M7">
        <f t="shared" si="4"/>
        <v>10.366666666666667</v>
      </c>
      <c r="N7">
        <v>10</v>
      </c>
      <c r="O7">
        <v>22</v>
      </c>
      <c r="P7">
        <v>1</v>
      </c>
      <c r="Q7">
        <v>0.75</v>
      </c>
      <c r="R7">
        <f t="shared" si="5"/>
        <v>0.25</v>
      </c>
      <c r="S7">
        <f t="shared" si="6"/>
        <v>1.3333333333333333</v>
      </c>
      <c r="T7">
        <v>672</v>
      </c>
      <c r="U7">
        <v>45</v>
      </c>
      <c r="V7" s="1">
        <f t="shared" si="7"/>
        <v>10.45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>
      <c r="A8" s="2">
        <v>43107</v>
      </c>
      <c r="B8">
        <v>11</v>
      </c>
      <c r="C8">
        <v>0</v>
      </c>
      <c r="D8">
        <f t="shared" si="0"/>
        <v>11</v>
      </c>
      <c r="E8">
        <v>5</v>
      </c>
      <c r="F8">
        <v>58</v>
      </c>
      <c r="H8">
        <f t="shared" si="1"/>
        <v>5.9666666666666668</v>
      </c>
      <c r="I8">
        <f t="shared" si="2"/>
        <v>6.9666666666666686</v>
      </c>
      <c r="J8" s="1">
        <f t="shared" si="3"/>
        <v>2.2833333333333332</v>
      </c>
      <c r="K8">
        <v>2</v>
      </c>
      <c r="L8">
        <v>17</v>
      </c>
      <c r="M8">
        <f t="shared" si="4"/>
        <v>8.9166666666666661</v>
      </c>
      <c r="N8">
        <v>8</v>
      </c>
      <c r="O8">
        <v>55</v>
      </c>
      <c r="P8">
        <v>3</v>
      </c>
      <c r="Q8">
        <v>1.833</v>
      </c>
      <c r="R8">
        <f t="shared" si="5"/>
        <v>1.167</v>
      </c>
      <c r="S8">
        <f t="shared" si="6"/>
        <v>1.6366612111292962</v>
      </c>
      <c r="T8">
        <v>567</v>
      </c>
      <c r="U8">
        <v>110</v>
      </c>
      <c r="V8" s="1">
        <f t="shared" si="7"/>
        <v>7.6166666666666663</v>
      </c>
      <c r="W8">
        <v>3.21</v>
      </c>
      <c r="X8">
        <v>0.88</v>
      </c>
      <c r="Y8">
        <v>0</v>
      </c>
      <c r="Z8">
        <v>1.55</v>
      </c>
      <c r="AA8">
        <v>7.0000000000000007E-2</v>
      </c>
    </row>
    <row r="9" spans="1:27">
      <c r="A9" s="2">
        <v>43108</v>
      </c>
      <c r="B9">
        <v>9</v>
      </c>
      <c r="C9">
        <v>28</v>
      </c>
      <c r="D9">
        <f t="shared" si="0"/>
        <v>9.4666666666666668</v>
      </c>
      <c r="E9">
        <v>5</v>
      </c>
      <c r="F9">
        <v>29</v>
      </c>
      <c r="H9">
        <f t="shared" si="1"/>
        <v>5.4833333333333334</v>
      </c>
      <c r="I9">
        <f t="shared" si="2"/>
        <v>8.0166666666666675</v>
      </c>
      <c r="J9" s="1">
        <f t="shared" si="3"/>
        <v>1.9833333333333334</v>
      </c>
      <c r="K9">
        <v>1</v>
      </c>
      <c r="L9">
        <v>59</v>
      </c>
      <c r="M9">
        <f t="shared" si="4"/>
        <v>6.9</v>
      </c>
      <c r="N9">
        <v>6</v>
      </c>
      <c r="O9">
        <v>54</v>
      </c>
      <c r="P9">
        <v>3.5</v>
      </c>
      <c r="Q9">
        <v>1.667</v>
      </c>
      <c r="R9">
        <f t="shared" si="5"/>
        <v>1.833</v>
      </c>
      <c r="S9">
        <f t="shared" si="6"/>
        <v>2.0995800839832035</v>
      </c>
      <c r="T9">
        <v>408</v>
      </c>
      <c r="U9">
        <v>75</v>
      </c>
      <c r="V9" s="1">
        <f t="shared" si="7"/>
        <v>5.55</v>
      </c>
      <c r="W9">
        <v>8.27</v>
      </c>
      <c r="X9">
        <v>1.56</v>
      </c>
      <c r="Y9">
        <v>0</v>
      </c>
      <c r="Z9">
        <v>6.3</v>
      </c>
      <c r="AA9">
        <v>0.35</v>
      </c>
    </row>
    <row r="10" spans="1:27">
      <c r="A10" s="2">
        <v>43109</v>
      </c>
      <c r="B10">
        <v>9</v>
      </c>
      <c r="C10">
        <v>2</v>
      </c>
      <c r="D10">
        <f t="shared" si="0"/>
        <v>9.0333333333333332</v>
      </c>
      <c r="E10">
        <v>6</v>
      </c>
      <c r="F10">
        <v>10</v>
      </c>
      <c r="H10">
        <f t="shared" si="1"/>
        <v>6.166666666666667</v>
      </c>
      <c r="I10">
        <f t="shared" si="2"/>
        <v>9.1333333333333346</v>
      </c>
      <c r="J10" s="1">
        <f t="shared" si="3"/>
        <v>2.5833333333333335</v>
      </c>
      <c r="K10">
        <v>2</v>
      </c>
      <c r="L10">
        <v>35</v>
      </c>
      <c r="M10">
        <f t="shared" si="4"/>
        <v>8.1833333333333336</v>
      </c>
      <c r="N10">
        <v>8</v>
      </c>
      <c r="O10">
        <v>11</v>
      </c>
      <c r="P10">
        <v>3.3</v>
      </c>
      <c r="Q10">
        <v>2.4169999999999998</v>
      </c>
      <c r="R10">
        <f t="shared" si="5"/>
        <v>0.88300000000000001</v>
      </c>
      <c r="S10">
        <f t="shared" si="6"/>
        <v>1.3653289201489449</v>
      </c>
      <c r="T10">
        <v>417</v>
      </c>
      <c r="U10">
        <v>20</v>
      </c>
      <c r="V10" s="1">
        <f t="shared" si="7"/>
        <v>6.6166666666666663</v>
      </c>
      <c r="W10">
        <v>14.69</v>
      </c>
      <c r="X10">
        <v>1.63</v>
      </c>
      <c r="Y10">
        <v>0.01</v>
      </c>
      <c r="Z10">
        <v>7.19</v>
      </c>
      <c r="AA10">
        <v>2.75</v>
      </c>
    </row>
    <row r="11" spans="1:27">
      <c r="A11" s="2">
        <v>43110</v>
      </c>
      <c r="B11">
        <v>21</v>
      </c>
      <c r="C11">
        <v>18</v>
      </c>
      <c r="D11">
        <f t="shared" si="0"/>
        <v>21.3</v>
      </c>
      <c r="E11">
        <v>13</v>
      </c>
      <c r="F11">
        <v>10</v>
      </c>
      <c r="H11">
        <f t="shared" si="1"/>
        <v>13.166666666666666</v>
      </c>
      <c r="I11">
        <f t="shared" si="2"/>
        <v>3.8666666666666636</v>
      </c>
      <c r="J11" s="1">
        <f t="shared" si="3"/>
        <v>0</v>
      </c>
      <c r="M11">
        <f t="shared" si="4"/>
        <v>16</v>
      </c>
      <c r="N11">
        <v>16</v>
      </c>
      <c r="O11">
        <v>0</v>
      </c>
      <c r="P11">
        <v>1E-3</v>
      </c>
      <c r="Q11">
        <v>1E-3</v>
      </c>
      <c r="R11">
        <f t="shared" si="5"/>
        <v>0</v>
      </c>
      <c r="S11">
        <f t="shared" si="6"/>
        <v>1</v>
      </c>
      <c r="T11">
        <v>347</v>
      </c>
      <c r="U11">
        <v>0</v>
      </c>
      <c r="V11" s="1">
        <f t="shared" si="7"/>
        <v>5.7833333333333332</v>
      </c>
      <c r="W11">
        <v>13.1</v>
      </c>
      <c r="X11">
        <v>2</v>
      </c>
      <c r="Y11">
        <v>0</v>
      </c>
      <c r="Z11">
        <v>11.59</v>
      </c>
      <c r="AA11">
        <v>0.01</v>
      </c>
    </row>
    <row r="12" spans="1:27">
      <c r="A12" s="2">
        <v>43111</v>
      </c>
      <c r="B12">
        <v>9</v>
      </c>
      <c r="C12">
        <v>35</v>
      </c>
      <c r="D12">
        <f t="shared" si="0"/>
        <v>9.5833333333333339</v>
      </c>
      <c r="E12">
        <v>7</v>
      </c>
      <c r="F12">
        <v>5</v>
      </c>
      <c r="H12">
        <f t="shared" si="1"/>
        <v>7.083333333333333</v>
      </c>
      <c r="I12">
        <f t="shared" si="2"/>
        <v>9.4999999999999982</v>
      </c>
      <c r="J12" s="1">
        <f t="shared" si="3"/>
        <v>3.35</v>
      </c>
      <c r="K12">
        <v>3</v>
      </c>
      <c r="L12">
        <v>21</v>
      </c>
      <c r="M12">
        <f t="shared" si="4"/>
        <v>13.633333333333333</v>
      </c>
      <c r="N12">
        <v>13</v>
      </c>
      <c r="O12">
        <v>38</v>
      </c>
      <c r="P12">
        <v>1E-3</v>
      </c>
      <c r="Q12">
        <v>1E-3</v>
      </c>
      <c r="R12">
        <f t="shared" si="5"/>
        <v>0</v>
      </c>
      <c r="S12">
        <f t="shared" si="6"/>
        <v>1</v>
      </c>
      <c r="T12">
        <v>137</v>
      </c>
      <c r="U12">
        <v>0</v>
      </c>
      <c r="V12" s="1">
        <f t="shared" si="7"/>
        <v>2.2833333333333332</v>
      </c>
      <c r="W12">
        <v>15.53</v>
      </c>
      <c r="X12">
        <v>0</v>
      </c>
      <c r="Y12">
        <v>0</v>
      </c>
      <c r="Z12">
        <v>15.36</v>
      </c>
      <c r="AA12">
        <v>0.01</v>
      </c>
    </row>
    <row r="13" spans="1:27">
      <c r="A13" s="2">
        <v>43112</v>
      </c>
      <c r="B13">
        <v>13</v>
      </c>
      <c r="C13">
        <v>22</v>
      </c>
      <c r="D13">
        <f t="shared" si="0"/>
        <v>13.366666666666667</v>
      </c>
      <c r="E13">
        <v>7</v>
      </c>
      <c r="F13">
        <v>31</v>
      </c>
      <c r="H13">
        <f t="shared" si="1"/>
        <v>7.5166666666666666</v>
      </c>
      <c r="I13">
        <f t="shared" si="2"/>
        <v>6.1499999999999986</v>
      </c>
      <c r="J13" s="1">
        <f t="shared" si="3"/>
        <v>1.2666666666666666</v>
      </c>
      <c r="K13">
        <v>1</v>
      </c>
      <c r="L13">
        <v>16</v>
      </c>
      <c r="M13">
        <f t="shared" si="4"/>
        <v>18</v>
      </c>
      <c r="N13">
        <v>18</v>
      </c>
      <c r="O13">
        <v>0</v>
      </c>
      <c r="P13">
        <v>1E-3</v>
      </c>
      <c r="Q13">
        <v>1E-3</v>
      </c>
      <c r="R13">
        <f t="shared" si="5"/>
        <v>0</v>
      </c>
      <c r="S13">
        <f t="shared" si="6"/>
        <v>1</v>
      </c>
      <c r="T13">
        <v>324</v>
      </c>
      <c r="U13">
        <v>0</v>
      </c>
      <c r="V13" s="1">
        <f t="shared" si="7"/>
        <v>5.4</v>
      </c>
      <c r="W13">
        <v>12.47</v>
      </c>
      <c r="X13">
        <v>4.47</v>
      </c>
      <c r="Y13">
        <v>1.0900000000000001</v>
      </c>
      <c r="Z13">
        <v>9.4600000000000009</v>
      </c>
      <c r="AA13">
        <v>0.08</v>
      </c>
    </row>
    <row r="14" spans="1:27">
      <c r="A14" s="2">
        <v>43113</v>
      </c>
      <c r="B14">
        <v>12</v>
      </c>
      <c r="C14">
        <v>28</v>
      </c>
      <c r="D14">
        <f t="shared" si="0"/>
        <v>12.466666666666667</v>
      </c>
      <c r="E14">
        <v>7</v>
      </c>
      <c r="F14">
        <v>37</v>
      </c>
      <c r="H14">
        <f t="shared" si="1"/>
        <v>7.6166666666666671</v>
      </c>
      <c r="I14">
        <f t="shared" si="2"/>
        <v>7.15</v>
      </c>
      <c r="J14" s="1">
        <f t="shared" si="3"/>
        <v>2.9333333333333336</v>
      </c>
      <c r="K14">
        <v>2</v>
      </c>
      <c r="L14">
        <v>56</v>
      </c>
      <c r="M14">
        <f t="shared" si="4"/>
        <v>9.35</v>
      </c>
      <c r="N14">
        <v>9</v>
      </c>
      <c r="O14">
        <v>21</v>
      </c>
      <c r="P14">
        <v>1E-3</v>
      </c>
      <c r="Q14">
        <v>1E-3</v>
      </c>
      <c r="R14">
        <f t="shared" si="5"/>
        <v>0</v>
      </c>
      <c r="S14">
        <f t="shared" si="6"/>
        <v>1</v>
      </c>
      <c r="T14">
        <v>334</v>
      </c>
      <c r="U14">
        <v>0</v>
      </c>
      <c r="V14" s="1">
        <f t="shared" si="7"/>
        <v>5.5666666666666664</v>
      </c>
      <c r="W14">
        <v>11.58</v>
      </c>
      <c r="X14">
        <v>1.99</v>
      </c>
      <c r="Y14">
        <v>0.09</v>
      </c>
      <c r="Z14">
        <v>9.6</v>
      </c>
      <c r="AA14">
        <v>0.04</v>
      </c>
    </row>
    <row r="15" spans="1:27">
      <c r="A15" s="2">
        <v>43114</v>
      </c>
      <c r="B15">
        <v>12</v>
      </c>
      <c r="C15">
        <v>23</v>
      </c>
      <c r="D15">
        <f t="shared" si="0"/>
        <v>12.383333333333333</v>
      </c>
      <c r="E15">
        <v>8</v>
      </c>
      <c r="F15">
        <v>58</v>
      </c>
      <c r="H15">
        <f t="shared" si="1"/>
        <v>8.9666666666666668</v>
      </c>
      <c r="I15">
        <f t="shared" si="2"/>
        <v>8.5833333333333357</v>
      </c>
      <c r="J15" s="1">
        <f t="shared" si="3"/>
        <v>2.65</v>
      </c>
      <c r="K15">
        <v>2</v>
      </c>
      <c r="L15">
        <v>39</v>
      </c>
      <c r="M15">
        <f t="shared" si="4"/>
        <v>10.316666666666666</v>
      </c>
      <c r="N15">
        <v>10</v>
      </c>
      <c r="O15">
        <v>19</v>
      </c>
      <c r="P15">
        <v>1E-3</v>
      </c>
      <c r="Q15">
        <v>1E-3</v>
      </c>
      <c r="R15">
        <f t="shared" si="5"/>
        <v>0</v>
      </c>
      <c r="S15">
        <f t="shared" si="6"/>
        <v>1</v>
      </c>
      <c r="T15">
        <v>238</v>
      </c>
      <c r="U15">
        <v>0</v>
      </c>
      <c r="V15" s="1">
        <f t="shared" si="7"/>
        <v>3.9666666666666668</v>
      </c>
      <c r="W15">
        <v>7.06</v>
      </c>
      <c r="X15">
        <v>2.37</v>
      </c>
      <c r="Y15">
        <v>0</v>
      </c>
      <c r="Z15">
        <v>4.8499999999999996</v>
      </c>
      <c r="AA15">
        <v>0.08</v>
      </c>
    </row>
    <row r="16" spans="1:27">
      <c r="A16" s="2">
        <v>43115</v>
      </c>
      <c r="B16">
        <v>10</v>
      </c>
      <c r="C16">
        <v>10</v>
      </c>
      <c r="D16">
        <f t="shared" si="0"/>
        <v>10.166666666666666</v>
      </c>
      <c r="E16">
        <v>7</v>
      </c>
      <c r="F16">
        <v>8</v>
      </c>
      <c r="H16">
        <f t="shared" si="1"/>
        <v>7.1333333333333337</v>
      </c>
      <c r="I16">
        <f t="shared" si="2"/>
        <v>8.9666666666666668</v>
      </c>
      <c r="J16" s="1">
        <f t="shared" si="3"/>
        <v>2.5333333333333332</v>
      </c>
      <c r="K16">
        <v>2</v>
      </c>
      <c r="L16">
        <v>32</v>
      </c>
      <c r="M16">
        <f t="shared" si="4"/>
        <v>8.6666666666666661</v>
      </c>
      <c r="N16">
        <v>8</v>
      </c>
      <c r="O16">
        <v>40</v>
      </c>
      <c r="P16">
        <v>3.08</v>
      </c>
      <c r="Q16">
        <v>2.0920000000000001</v>
      </c>
      <c r="R16">
        <f t="shared" si="5"/>
        <v>0.98799999999999999</v>
      </c>
      <c r="S16">
        <f t="shared" si="6"/>
        <v>1.4722753346080306</v>
      </c>
      <c r="T16">
        <v>481</v>
      </c>
      <c r="U16">
        <v>6</v>
      </c>
      <c r="V16" s="1">
        <f t="shared" si="7"/>
        <v>7.916666666666667</v>
      </c>
      <c r="W16">
        <v>8.35</v>
      </c>
      <c r="X16">
        <v>2.72</v>
      </c>
      <c r="Y16">
        <v>0.02</v>
      </c>
      <c r="Z16">
        <v>3.23</v>
      </c>
      <c r="AA16">
        <v>1.05</v>
      </c>
    </row>
    <row r="17" spans="1:27">
      <c r="A17" s="2">
        <v>43116</v>
      </c>
      <c r="B17">
        <v>12</v>
      </c>
      <c r="C17">
        <v>7</v>
      </c>
      <c r="D17">
        <f t="shared" si="0"/>
        <v>12.116666666666667</v>
      </c>
      <c r="E17">
        <v>6</v>
      </c>
      <c r="F17">
        <v>27</v>
      </c>
      <c r="H17">
        <f t="shared" si="1"/>
        <v>6.45</v>
      </c>
      <c r="I17">
        <f t="shared" si="2"/>
        <v>6.3333333333333321</v>
      </c>
      <c r="J17" s="1">
        <f t="shared" si="3"/>
        <v>1.8</v>
      </c>
      <c r="K17">
        <v>1</v>
      </c>
      <c r="L17">
        <v>48</v>
      </c>
      <c r="M17">
        <f t="shared" si="4"/>
        <v>7.85</v>
      </c>
      <c r="N17">
        <v>7</v>
      </c>
      <c r="O17">
        <v>51</v>
      </c>
      <c r="P17">
        <v>1.95</v>
      </c>
      <c r="Q17">
        <v>0.24199999999999999</v>
      </c>
      <c r="R17">
        <f t="shared" si="5"/>
        <v>1.708</v>
      </c>
      <c r="S17">
        <f t="shared" si="6"/>
        <v>8.0578512396694215</v>
      </c>
      <c r="T17">
        <v>392</v>
      </c>
      <c r="U17">
        <v>0</v>
      </c>
      <c r="V17" s="1">
        <f t="shared" si="7"/>
        <v>6.5333333333333332</v>
      </c>
      <c r="W17">
        <v>7.8</v>
      </c>
      <c r="X17">
        <v>3.18</v>
      </c>
      <c r="Y17">
        <v>0</v>
      </c>
      <c r="Z17">
        <v>5.91</v>
      </c>
      <c r="AA17">
        <v>0.05</v>
      </c>
    </row>
    <row r="18" spans="1:27">
      <c r="A18" s="2">
        <v>43117</v>
      </c>
      <c r="B18">
        <v>11</v>
      </c>
      <c r="C18">
        <v>47</v>
      </c>
      <c r="D18">
        <f t="shared" si="0"/>
        <v>11.783333333333333</v>
      </c>
      <c r="E18">
        <v>8</v>
      </c>
      <c r="F18">
        <v>5</v>
      </c>
      <c r="H18">
        <f t="shared" si="1"/>
        <v>8.0833333333333339</v>
      </c>
      <c r="I18">
        <f t="shared" si="2"/>
        <v>8.3000000000000025</v>
      </c>
      <c r="J18" s="1">
        <f t="shared" si="3"/>
        <v>2.8666666666666667</v>
      </c>
      <c r="K18">
        <v>2</v>
      </c>
      <c r="L18">
        <v>52</v>
      </c>
      <c r="M18">
        <f t="shared" si="4"/>
        <v>9.5166666666666675</v>
      </c>
      <c r="N18">
        <v>9</v>
      </c>
      <c r="O18">
        <v>31</v>
      </c>
      <c r="P18">
        <v>7.0170000000000003</v>
      </c>
      <c r="Q18">
        <v>4.0170000000000003</v>
      </c>
      <c r="R18">
        <f t="shared" si="5"/>
        <v>3</v>
      </c>
      <c r="S18">
        <f t="shared" si="6"/>
        <v>1.746825989544436</v>
      </c>
      <c r="T18">
        <v>533</v>
      </c>
      <c r="U18">
        <v>82</v>
      </c>
      <c r="V18" s="1">
        <f t="shared" si="7"/>
        <v>7.5166666666666666</v>
      </c>
      <c r="W18">
        <v>6.33</v>
      </c>
      <c r="X18">
        <v>0.31</v>
      </c>
      <c r="Y18">
        <v>0</v>
      </c>
      <c r="Z18">
        <v>5.57</v>
      </c>
      <c r="AA18">
        <v>0.01</v>
      </c>
    </row>
    <row r="19" spans="1:27">
      <c r="A19" s="2">
        <v>43118</v>
      </c>
      <c r="B19">
        <v>13</v>
      </c>
      <c r="C19">
        <v>37</v>
      </c>
      <c r="D19">
        <f t="shared" si="0"/>
        <v>13.616666666666667</v>
      </c>
      <c r="E19">
        <v>8</v>
      </c>
      <c r="F19">
        <v>2</v>
      </c>
      <c r="H19">
        <f t="shared" si="1"/>
        <v>8.0333333333333332</v>
      </c>
      <c r="I19">
        <f t="shared" si="2"/>
        <v>6.4166666666666643</v>
      </c>
      <c r="J19" s="1">
        <f t="shared" si="3"/>
        <v>1.4166666666666667</v>
      </c>
      <c r="K19">
        <v>1</v>
      </c>
      <c r="L19">
        <v>25</v>
      </c>
      <c r="M19">
        <f t="shared" si="4"/>
        <v>8.5833333333333339</v>
      </c>
      <c r="N19">
        <v>8</v>
      </c>
      <c r="O19">
        <v>35</v>
      </c>
      <c r="P19">
        <v>8.0500000000000007</v>
      </c>
      <c r="Q19">
        <v>7.2530000000000001</v>
      </c>
      <c r="R19">
        <f t="shared" si="5"/>
        <v>0.7970000000000006</v>
      </c>
      <c r="S19">
        <f t="shared" si="6"/>
        <v>1.1098855645939611</v>
      </c>
      <c r="T19">
        <v>233</v>
      </c>
      <c r="U19">
        <v>2</v>
      </c>
      <c r="V19" s="1">
        <f t="shared" si="7"/>
        <v>3.85</v>
      </c>
      <c r="W19">
        <v>3.42</v>
      </c>
      <c r="X19">
        <v>1.34</v>
      </c>
      <c r="Y19">
        <v>0.39</v>
      </c>
      <c r="Z19">
        <v>0.15</v>
      </c>
      <c r="AA19">
        <v>0.5</v>
      </c>
    </row>
    <row r="20" spans="1:27">
      <c r="A20" s="2">
        <v>43119</v>
      </c>
      <c r="B20">
        <v>10</v>
      </c>
      <c r="C20">
        <v>34</v>
      </c>
      <c r="D20">
        <f t="shared" si="0"/>
        <v>10.566666666666666</v>
      </c>
      <c r="E20">
        <v>6</v>
      </c>
      <c r="F20">
        <v>35</v>
      </c>
      <c r="H20">
        <f t="shared" si="1"/>
        <v>6.583333333333333</v>
      </c>
      <c r="I20">
        <f t="shared" si="2"/>
        <v>8.0166666666666657</v>
      </c>
      <c r="J20" s="1">
        <f t="shared" si="3"/>
        <v>2.8666666666666667</v>
      </c>
      <c r="K20">
        <v>2</v>
      </c>
      <c r="L20">
        <v>52</v>
      </c>
      <c r="M20">
        <f t="shared" si="4"/>
        <v>8.3000000000000007</v>
      </c>
      <c r="N20">
        <v>8</v>
      </c>
      <c r="O20">
        <v>18</v>
      </c>
      <c r="P20">
        <v>6.15</v>
      </c>
      <c r="Q20">
        <v>5.4119999999999999</v>
      </c>
      <c r="R20">
        <f t="shared" si="5"/>
        <v>0.73800000000000043</v>
      </c>
      <c r="S20">
        <f t="shared" si="6"/>
        <v>1.1363636363636365</v>
      </c>
      <c r="T20">
        <v>192</v>
      </c>
      <c r="U20">
        <v>1</v>
      </c>
      <c r="V20" s="1">
        <f t="shared" si="7"/>
        <v>3.1833333333333331</v>
      </c>
      <c r="W20">
        <v>2.38</v>
      </c>
      <c r="X20">
        <v>1.92</v>
      </c>
      <c r="Y20">
        <v>0.04</v>
      </c>
      <c r="Z20">
        <v>0</v>
      </c>
      <c r="AA20">
        <v>0.01</v>
      </c>
    </row>
    <row r="21" spans="1:27" s="4" customFormat="1">
      <c r="A21" s="5">
        <v>43120</v>
      </c>
      <c r="B21" s="4">
        <v>9</v>
      </c>
      <c r="C21" s="4">
        <v>41</v>
      </c>
      <c r="D21" s="4">
        <f>B21+C21/60</f>
        <v>9.6833333333333336</v>
      </c>
      <c r="E21" s="4">
        <v>6</v>
      </c>
      <c r="F21" s="4">
        <v>21</v>
      </c>
      <c r="H21" s="4">
        <f>E21+F21/60</f>
        <v>6.35</v>
      </c>
      <c r="I21" s="4">
        <f>H21+12-D21-G21/60</f>
        <v>8.6666666666666679</v>
      </c>
      <c r="J21" s="4">
        <f>K21+L21/60</f>
        <v>2.75</v>
      </c>
      <c r="K21" s="4">
        <v>2</v>
      </c>
      <c r="L21" s="4">
        <v>45</v>
      </c>
      <c r="M21" s="4">
        <f>N21+O21/60</f>
        <v>8.3000000000000007</v>
      </c>
      <c r="N21" s="4">
        <v>8</v>
      </c>
      <c r="O21" s="4">
        <v>18</v>
      </c>
      <c r="P21" s="4">
        <v>6.9329999999999998</v>
      </c>
      <c r="Q21" s="4">
        <v>5.5469999999999997</v>
      </c>
      <c r="R21">
        <f t="shared" ref="R21:R32" si="8">P21-Q21</f>
        <v>1.3860000000000001</v>
      </c>
      <c r="S21">
        <f t="shared" ref="S21:S32" si="9">P21/Q21</f>
        <v>1.2498647917793402</v>
      </c>
      <c r="T21" s="4">
        <v>310</v>
      </c>
      <c r="U21" s="4">
        <v>0</v>
      </c>
      <c r="V21" s="4">
        <f>(T21-U21)/60</f>
        <v>5.166666666666667</v>
      </c>
      <c r="W21">
        <v>3.77</v>
      </c>
      <c r="X21">
        <v>1.28</v>
      </c>
      <c r="Y21">
        <v>0</v>
      </c>
      <c r="Z21">
        <v>3.6</v>
      </c>
      <c r="AA21">
        <v>0.03</v>
      </c>
    </row>
    <row r="22" spans="1:27" s="4" customFormat="1">
      <c r="A22" s="5">
        <v>43121</v>
      </c>
      <c r="B22" s="4">
        <v>11</v>
      </c>
      <c r="C22" s="4">
        <v>44</v>
      </c>
      <c r="D22" s="4">
        <f t="shared" ref="D22:D32" si="10">B22+C22/60</f>
        <v>11.733333333333333</v>
      </c>
      <c r="E22" s="4">
        <v>6</v>
      </c>
      <c r="F22" s="4">
        <v>26</v>
      </c>
      <c r="H22" s="4">
        <f>E22+F22/60</f>
        <v>6.4333333333333336</v>
      </c>
      <c r="I22" s="4">
        <f>H22+12-D22-G22/60</f>
        <v>6.7000000000000011</v>
      </c>
      <c r="J22" s="4">
        <f>K22+L22/60</f>
        <v>1.4333333333333333</v>
      </c>
      <c r="K22" s="4">
        <v>1</v>
      </c>
      <c r="L22" s="4">
        <v>26</v>
      </c>
      <c r="M22" s="4">
        <f>N22+O22/60</f>
        <v>16.366666666666667</v>
      </c>
      <c r="N22" s="4">
        <v>16</v>
      </c>
      <c r="O22" s="4">
        <v>22</v>
      </c>
      <c r="P22" s="4">
        <v>0.65</v>
      </c>
      <c r="Q22" s="4">
        <v>0.51700000000000002</v>
      </c>
      <c r="R22">
        <f t="shared" si="8"/>
        <v>0.13300000000000001</v>
      </c>
      <c r="S22">
        <f t="shared" si="9"/>
        <v>1.2572533849129595</v>
      </c>
      <c r="T22" s="4">
        <v>654</v>
      </c>
      <c r="U22" s="4">
        <v>39</v>
      </c>
      <c r="V22" s="4">
        <f t="shared" ref="V22:V32" si="11">(T22-U22)/60</f>
        <v>10.25</v>
      </c>
      <c r="W22">
        <v>9.32</v>
      </c>
      <c r="X22">
        <v>2.2400000000000002</v>
      </c>
      <c r="Y22">
        <v>0</v>
      </c>
      <c r="Z22">
        <v>6.27</v>
      </c>
      <c r="AA22">
        <v>7.0000000000000007E-2</v>
      </c>
    </row>
    <row r="23" spans="1:27" s="4" customFormat="1">
      <c r="A23" s="5">
        <v>43122</v>
      </c>
      <c r="B23" s="4">
        <v>11</v>
      </c>
      <c r="C23" s="4">
        <v>26</v>
      </c>
      <c r="D23" s="4">
        <f t="shared" si="10"/>
        <v>11.433333333333334</v>
      </c>
      <c r="E23" s="4">
        <v>7</v>
      </c>
      <c r="F23" s="4">
        <v>13</v>
      </c>
      <c r="H23" s="4">
        <f>E23+F23/60</f>
        <v>7.2166666666666668</v>
      </c>
      <c r="I23" s="4">
        <f>H23+12-D23-G23/60</f>
        <v>7.783333333333335</v>
      </c>
      <c r="J23" s="4">
        <f>K23+L23/60</f>
        <v>3.0666666666666669</v>
      </c>
      <c r="K23" s="4">
        <v>3</v>
      </c>
      <c r="L23" s="4">
        <v>4</v>
      </c>
      <c r="M23" s="4">
        <f>N23+O23/60</f>
        <v>8.2833333333333332</v>
      </c>
      <c r="N23" s="4">
        <v>8</v>
      </c>
      <c r="O23" s="4">
        <v>17</v>
      </c>
      <c r="P23" s="4">
        <v>1.5</v>
      </c>
      <c r="Q23" s="4">
        <v>1.05</v>
      </c>
      <c r="R23">
        <f t="shared" si="8"/>
        <v>0.44999999999999996</v>
      </c>
      <c r="S23">
        <f t="shared" si="9"/>
        <v>1.4285714285714286</v>
      </c>
      <c r="T23" s="4">
        <v>706</v>
      </c>
      <c r="U23" s="4">
        <v>55</v>
      </c>
      <c r="V23" s="4">
        <f t="shared" si="11"/>
        <v>10.85</v>
      </c>
      <c r="W23">
        <v>3.78</v>
      </c>
      <c r="X23">
        <v>5.82</v>
      </c>
      <c r="Y23">
        <v>0</v>
      </c>
      <c r="Z23">
        <v>0</v>
      </c>
      <c r="AA23">
        <v>0.63</v>
      </c>
    </row>
    <row r="24" spans="1:27" s="4" customFormat="1">
      <c r="A24" s="5">
        <v>43123</v>
      </c>
      <c r="B24" s="4">
        <v>11</v>
      </c>
      <c r="C24" s="4">
        <v>11</v>
      </c>
      <c r="D24" s="4">
        <f t="shared" si="10"/>
        <v>11.183333333333334</v>
      </c>
      <c r="E24" s="4">
        <v>6</v>
      </c>
      <c r="F24" s="4">
        <v>56</v>
      </c>
      <c r="H24" s="4">
        <f>E24+F24/60</f>
        <v>6.9333333333333336</v>
      </c>
      <c r="I24" s="4">
        <f>H24+12-D24-G24/60</f>
        <v>7.75</v>
      </c>
      <c r="J24" s="4">
        <f>K24+L24/60</f>
        <v>3.1666666666666665</v>
      </c>
      <c r="K24" s="4">
        <v>3</v>
      </c>
      <c r="L24" s="4">
        <v>10</v>
      </c>
      <c r="M24" s="4">
        <f>N24+O24/60</f>
        <v>7.6166666666666671</v>
      </c>
      <c r="N24" s="4">
        <v>7</v>
      </c>
      <c r="O24" s="4">
        <v>37</v>
      </c>
      <c r="P24" s="4">
        <v>0.58299999999999996</v>
      </c>
      <c r="Q24" s="4">
        <v>0.5</v>
      </c>
      <c r="R24">
        <f t="shared" si="8"/>
        <v>8.2999999999999963E-2</v>
      </c>
      <c r="S24">
        <f t="shared" si="9"/>
        <v>1.1659999999999999</v>
      </c>
      <c r="T24" s="4">
        <v>539</v>
      </c>
      <c r="U24" s="4">
        <v>35</v>
      </c>
      <c r="V24" s="4">
        <f t="shared" si="11"/>
        <v>8.4</v>
      </c>
    </row>
    <row r="25" spans="1:27" s="4" customFormat="1">
      <c r="A25" s="5">
        <v>43124</v>
      </c>
      <c r="B25" s="4">
        <v>9</v>
      </c>
      <c r="C25" s="4">
        <v>29</v>
      </c>
      <c r="D25" s="4">
        <f t="shared" si="10"/>
        <v>9.4833333333333325</v>
      </c>
      <c r="E25" s="4">
        <v>6</v>
      </c>
      <c r="F25" s="4">
        <v>26</v>
      </c>
      <c r="G25" s="4">
        <v>2</v>
      </c>
      <c r="H25" s="4">
        <f>E25+F25/60</f>
        <v>6.4333333333333336</v>
      </c>
      <c r="I25" s="4">
        <f>H25+12-D25-G25/60</f>
        <v>8.9166666666666679</v>
      </c>
      <c r="J25" s="4">
        <f>K25+L25/60</f>
        <v>1.5333333333333332</v>
      </c>
      <c r="K25" s="4">
        <v>1</v>
      </c>
      <c r="L25" s="4">
        <v>32</v>
      </c>
      <c r="M25" s="4">
        <f>N25+O25/60</f>
        <v>7.8</v>
      </c>
      <c r="N25" s="4">
        <v>7</v>
      </c>
      <c r="O25" s="4">
        <v>48</v>
      </c>
      <c r="P25" s="4">
        <v>0.41699999999999998</v>
      </c>
      <c r="Q25" s="4">
        <v>0.308</v>
      </c>
      <c r="R25">
        <f t="shared" si="8"/>
        <v>0.10899999999999999</v>
      </c>
      <c r="S25">
        <f t="shared" si="9"/>
        <v>1.3538961038961039</v>
      </c>
      <c r="T25" s="4">
        <v>679</v>
      </c>
      <c r="U25" s="4">
        <v>30</v>
      </c>
      <c r="V25" s="4">
        <f t="shared" si="11"/>
        <v>10.816666666666666</v>
      </c>
    </row>
    <row r="26" spans="1:27" s="4" customFormat="1">
      <c r="A26" s="5">
        <v>43125</v>
      </c>
      <c r="B26" s="4">
        <v>9</v>
      </c>
      <c r="C26" s="4">
        <v>21</v>
      </c>
      <c r="D26" s="4">
        <f t="shared" si="10"/>
        <v>9.35</v>
      </c>
      <c r="E26" s="4">
        <v>6</v>
      </c>
      <c r="F26" s="4">
        <v>21</v>
      </c>
      <c r="H26" s="4">
        <f>E26+F26/60</f>
        <v>6.35</v>
      </c>
      <c r="I26" s="4">
        <f>H26+12-D26-G26/60</f>
        <v>9.0000000000000018</v>
      </c>
      <c r="J26" s="4">
        <f>K26+L26/60</f>
        <v>1.5666666666666667</v>
      </c>
      <c r="K26" s="4">
        <v>1</v>
      </c>
      <c r="L26" s="4">
        <v>34</v>
      </c>
      <c r="M26" s="4">
        <f>N26+O26/60</f>
        <v>12.266666666666667</v>
      </c>
      <c r="N26" s="4">
        <v>12</v>
      </c>
      <c r="O26" s="4">
        <v>16</v>
      </c>
      <c r="P26" s="4">
        <v>0.317</v>
      </c>
      <c r="Q26" s="4">
        <v>0.27500000000000002</v>
      </c>
      <c r="R26">
        <f t="shared" si="8"/>
        <v>4.1999999999999982E-2</v>
      </c>
      <c r="S26">
        <f t="shared" si="9"/>
        <v>1.1527272727272726</v>
      </c>
      <c r="T26" s="4">
        <v>362</v>
      </c>
      <c r="U26" s="4">
        <v>19</v>
      </c>
      <c r="V26" s="4">
        <f t="shared" si="11"/>
        <v>5.7166666666666668</v>
      </c>
    </row>
    <row r="27" spans="1:27" s="4" customFormat="1">
      <c r="A27" s="5">
        <v>43126</v>
      </c>
      <c r="B27" s="4">
        <v>9</v>
      </c>
      <c r="C27" s="4">
        <v>0</v>
      </c>
      <c r="D27" s="4">
        <f t="shared" si="10"/>
        <v>9</v>
      </c>
      <c r="E27" s="4">
        <v>6</v>
      </c>
      <c r="F27" s="4">
        <v>8</v>
      </c>
      <c r="H27" s="4">
        <f>E27+F27/60</f>
        <v>6.1333333333333337</v>
      </c>
      <c r="I27" s="4">
        <f>H27+12-D27-G27/60</f>
        <v>9.1333333333333329</v>
      </c>
      <c r="J27" s="4">
        <f>K27+L27/60</f>
        <v>2.2999999999999998</v>
      </c>
      <c r="K27" s="4">
        <v>2</v>
      </c>
      <c r="L27" s="4">
        <v>18</v>
      </c>
      <c r="M27" s="4">
        <f>N27+O27/60</f>
        <v>11.4</v>
      </c>
      <c r="N27" s="4">
        <v>11</v>
      </c>
      <c r="O27" s="4">
        <v>24</v>
      </c>
      <c r="P27" s="4">
        <v>1E-3</v>
      </c>
      <c r="Q27" s="4">
        <v>1E-3</v>
      </c>
      <c r="R27">
        <f t="shared" si="8"/>
        <v>0</v>
      </c>
      <c r="S27">
        <f t="shared" si="9"/>
        <v>1</v>
      </c>
      <c r="T27" s="4">
        <v>476</v>
      </c>
      <c r="U27" s="4">
        <v>1</v>
      </c>
      <c r="V27" s="4">
        <f t="shared" si="11"/>
        <v>7.916666666666667</v>
      </c>
    </row>
    <row r="28" spans="1:27" s="4" customFormat="1">
      <c r="A28" s="5">
        <v>43127</v>
      </c>
      <c r="B28" s="4">
        <v>11</v>
      </c>
      <c r="C28" s="4">
        <v>11</v>
      </c>
      <c r="D28" s="4">
        <f t="shared" si="10"/>
        <v>11.183333333333334</v>
      </c>
      <c r="E28" s="4">
        <v>6</v>
      </c>
      <c r="F28" s="4">
        <v>36</v>
      </c>
      <c r="H28" s="4">
        <f>E28+F28/60</f>
        <v>6.6</v>
      </c>
      <c r="I28" s="4">
        <f>H28+12-D28-G28/60</f>
        <v>7.4166666666666679</v>
      </c>
      <c r="J28" s="4">
        <f>K28+L28/60</f>
        <v>2.35</v>
      </c>
      <c r="K28" s="4">
        <v>2</v>
      </c>
      <c r="L28" s="4">
        <v>21</v>
      </c>
      <c r="M28" s="4">
        <f>N28+O28/60</f>
        <v>8.0833333333333339</v>
      </c>
      <c r="N28" s="4">
        <v>8</v>
      </c>
      <c r="O28" s="4">
        <v>5</v>
      </c>
      <c r="P28" s="4">
        <v>6.1</v>
      </c>
      <c r="Q28" s="4">
        <v>5.7830000000000004</v>
      </c>
      <c r="R28">
        <f t="shared" si="8"/>
        <v>0.31699999999999928</v>
      </c>
      <c r="S28">
        <f t="shared" si="9"/>
        <v>1.0548158395296559</v>
      </c>
      <c r="T28" s="4">
        <v>165</v>
      </c>
      <c r="U28" s="4">
        <v>6</v>
      </c>
      <c r="V28" s="4">
        <f t="shared" si="11"/>
        <v>2.65</v>
      </c>
    </row>
    <row r="29" spans="1:27" s="4" customFormat="1">
      <c r="A29" s="5">
        <v>43128</v>
      </c>
      <c r="B29" s="4">
        <v>10</v>
      </c>
      <c r="C29" s="4">
        <v>12</v>
      </c>
      <c r="D29" s="4">
        <f t="shared" si="10"/>
        <v>10.199999999999999</v>
      </c>
      <c r="E29" s="4">
        <v>6</v>
      </c>
      <c r="F29" s="4">
        <v>59</v>
      </c>
      <c r="G29" s="4">
        <v>16</v>
      </c>
      <c r="H29" s="4">
        <f>E29+F29/60</f>
        <v>6.9833333333333334</v>
      </c>
      <c r="I29" s="4">
        <f>H29+12-D29-G29/60</f>
        <v>8.5166666666666675</v>
      </c>
      <c r="J29" s="4">
        <f>K29+L29/60</f>
        <v>1.5</v>
      </c>
      <c r="K29" s="4">
        <v>1</v>
      </c>
      <c r="L29" s="4">
        <v>30</v>
      </c>
      <c r="M29" s="4">
        <f>N29+O29/60</f>
        <v>8.1833333333333336</v>
      </c>
      <c r="N29" s="4">
        <v>8</v>
      </c>
      <c r="O29" s="4">
        <v>11</v>
      </c>
      <c r="P29" s="4">
        <v>3</v>
      </c>
      <c r="Q29" s="4">
        <v>2.85</v>
      </c>
      <c r="R29">
        <f t="shared" si="8"/>
        <v>0.14999999999999991</v>
      </c>
      <c r="S29">
        <f t="shared" si="9"/>
        <v>1.0526315789473684</v>
      </c>
      <c r="T29" s="4">
        <v>206</v>
      </c>
      <c r="U29" s="4">
        <v>1</v>
      </c>
      <c r="V29" s="4">
        <f t="shared" si="11"/>
        <v>3.4166666666666665</v>
      </c>
    </row>
    <row r="30" spans="1:27" s="4" customFormat="1">
      <c r="A30" s="5">
        <v>43129</v>
      </c>
      <c r="B30" s="4">
        <v>9</v>
      </c>
      <c r="C30" s="4">
        <v>54</v>
      </c>
      <c r="D30" s="4">
        <f t="shared" si="10"/>
        <v>9.9</v>
      </c>
      <c r="E30" s="4">
        <v>5</v>
      </c>
      <c r="F30" s="4">
        <v>36</v>
      </c>
      <c r="H30" s="4">
        <f>E30+F30/60</f>
        <v>5.6</v>
      </c>
      <c r="I30" s="4">
        <f>H30+12-D30-G30/60</f>
        <v>7.7000000000000011</v>
      </c>
      <c r="J30" s="4">
        <f>K30+L30/60</f>
        <v>2.6166666666666667</v>
      </c>
      <c r="K30" s="4">
        <v>2</v>
      </c>
      <c r="L30" s="4">
        <v>37</v>
      </c>
      <c r="M30" s="4">
        <f>N30+O30/60</f>
        <v>11.95</v>
      </c>
      <c r="N30" s="4">
        <v>11</v>
      </c>
      <c r="O30" s="4">
        <v>57</v>
      </c>
      <c r="P30" s="4">
        <v>1.5169999999999999</v>
      </c>
      <c r="Q30" s="4">
        <v>1.367</v>
      </c>
      <c r="R30">
        <f t="shared" si="8"/>
        <v>0.14999999999999991</v>
      </c>
      <c r="S30">
        <f t="shared" si="9"/>
        <v>1.1097293343087051</v>
      </c>
      <c r="T30" s="4">
        <v>719</v>
      </c>
      <c r="U30" s="4">
        <v>41</v>
      </c>
      <c r="V30" s="4">
        <f t="shared" si="11"/>
        <v>11.3</v>
      </c>
    </row>
    <row r="31" spans="1:27" s="4" customFormat="1">
      <c r="A31" s="5">
        <v>43130</v>
      </c>
      <c r="B31" s="4">
        <v>10</v>
      </c>
      <c r="C31" s="4">
        <v>36</v>
      </c>
      <c r="D31" s="4">
        <f t="shared" si="10"/>
        <v>10.6</v>
      </c>
      <c r="E31" s="4">
        <v>7</v>
      </c>
      <c r="F31" s="4">
        <v>2</v>
      </c>
      <c r="H31" s="4">
        <f>E31+F31/60</f>
        <v>7.0333333333333332</v>
      </c>
      <c r="I31" s="4">
        <f>H31+12-D31-G31/60</f>
        <v>8.4333333333333318</v>
      </c>
      <c r="J31" s="4">
        <f>K31+L31/60</f>
        <v>1.6166666666666667</v>
      </c>
      <c r="K31" s="4">
        <v>1</v>
      </c>
      <c r="L31" s="4">
        <v>37</v>
      </c>
      <c r="M31" s="4">
        <f>N31+O31/60</f>
        <v>8.7166666666666668</v>
      </c>
      <c r="N31" s="4">
        <v>8</v>
      </c>
      <c r="O31" s="4">
        <v>43</v>
      </c>
      <c r="P31" s="4">
        <v>6.9829999999999997</v>
      </c>
      <c r="Q31" s="4">
        <v>4.2830000000000004</v>
      </c>
      <c r="R31">
        <f t="shared" si="8"/>
        <v>2.6999999999999993</v>
      </c>
      <c r="S31">
        <f t="shared" si="9"/>
        <v>1.6303992528601445</v>
      </c>
      <c r="T31" s="4">
        <v>798</v>
      </c>
      <c r="U31" s="4">
        <v>103</v>
      </c>
      <c r="V31" s="4">
        <f t="shared" si="11"/>
        <v>11.583333333333334</v>
      </c>
    </row>
    <row r="32" spans="1:27" s="4" customFormat="1">
      <c r="A32" s="5">
        <v>43131</v>
      </c>
      <c r="B32" s="4">
        <v>10</v>
      </c>
      <c r="C32" s="4">
        <v>53</v>
      </c>
      <c r="D32" s="4">
        <f t="shared" si="10"/>
        <v>10.883333333333333</v>
      </c>
      <c r="E32" s="4">
        <v>7</v>
      </c>
      <c r="F32" s="4">
        <v>13</v>
      </c>
      <c r="H32" s="4">
        <f>E32+F32/60</f>
        <v>7.2166666666666668</v>
      </c>
      <c r="I32" s="4">
        <f>H32+12-D32-G32/60</f>
        <v>8.3333333333333357</v>
      </c>
      <c r="J32" s="4">
        <f>K32+L32/60</f>
        <v>3.2333333333333334</v>
      </c>
      <c r="K32" s="4">
        <v>3</v>
      </c>
      <c r="L32" s="4">
        <v>14</v>
      </c>
      <c r="M32" s="4">
        <f>N32+O32/60</f>
        <v>8.8666666666666671</v>
      </c>
      <c r="N32" s="4">
        <v>8</v>
      </c>
      <c r="O32" s="4">
        <v>52</v>
      </c>
      <c r="P32" s="4">
        <v>7.633</v>
      </c>
      <c r="Q32" s="4">
        <v>4.0999999999999996</v>
      </c>
      <c r="R32">
        <f t="shared" si="8"/>
        <v>3.5330000000000004</v>
      </c>
      <c r="S32">
        <f t="shared" si="9"/>
        <v>1.8617073170731708</v>
      </c>
      <c r="T32" s="4">
        <v>757</v>
      </c>
      <c r="U32" s="4">
        <v>93</v>
      </c>
      <c r="V32" s="4">
        <f t="shared" si="11"/>
        <v>11.066666666666666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C2" sqref="C2:G4"/>
    </sheetView>
  </sheetViews>
  <sheetFormatPr defaultRowHeight="13.5"/>
  <cols>
    <col min="1" max="2" width="11.625" bestFit="1" customWidth="1"/>
  </cols>
  <sheetData>
    <row r="1" spans="1:9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9">
      <c r="A2" s="3">
        <v>43120</v>
      </c>
      <c r="B2" s="3">
        <v>43120</v>
      </c>
      <c r="C2">
        <v>3.77</v>
      </c>
      <c r="D2">
        <v>1.28</v>
      </c>
      <c r="E2">
        <v>0</v>
      </c>
      <c r="F2">
        <v>3.6</v>
      </c>
      <c r="G2">
        <v>0.03</v>
      </c>
      <c r="H2" s="3"/>
      <c r="I2" s="3"/>
    </row>
    <row r="3" spans="1:9">
      <c r="A3" s="3">
        <v>43121</v>
      </c>
      <c r="B3" s="3">
        <v>43121</v>
      </c>
      <c r="C3">
        <v>9.32</v>
      </c>
      <c r="D3">
        <v>2.2400000000000002</v>
      </c>
      <c r="E3">
        <v>0</v>
      </c>
      <c r="F3">
        <v>6.27</v>
      </c>
      <c r="G3">
        <v>7.0000000000000007E-2</v>
      </c>
      <c r="H3" s="3"/>
      <c r="I3" s="3"/>
    </row>
    <row r="4" spans="1:9">
      <c r="A4" s="3">
        <v>43122</v>
      </c>
      <c r="B4" s="3">
        <v>43122</v>
      </c>
      <c r="C4">
        <v>3.78</v>
      </c>
      <c r="D4">
        <v>5.82</v>
      </c>
      <c r="E4">
        <v>0</v>
      </c>
      <c r="F4">
        <v>0</v>
      </c>
      <c r="G4">
        <v>0.63</v>
      </c>
      <c r="H4" s="3"/>
      <c r="I4" s="3"/>
    </row>
    <row r="5" spans="1:9">
      <c r="A5" s="3">
        <v>43123</v>
      </c>
      <c r="B5" s="3">
        <v>43123</v>
      </c>
      <c r="C5">
        <v>0</v>
      </c>
      <c r="D5">
        <v>0</v>
      </c>
      <c r="E5">
        <v>0</v>
      </c>
      <c r="F5">
        <v>0</v>
      </c>
      <c r="G5">
        <v>0</v>
      </c>
      <c r="H5" s="3"/>
      <c r="I5" s="3"/>
    </row>
    <row r="6" spans="1:9">
      <c r="A6" s="3">
        <v>43124</v>
      </c>
      <c r="B6" s="3">
        <v>43124</v>
      </c>
      <c r="C6">
        <v>0</v>
      </c>
      <c r="D6">
        <v>0</v>
      </c>
      <c r="E6">
        <v>0</v>
      </c>
      <c r="F6">
        <v>0</v>
      </c>
      <c r="G6">
        <v>0</v>
      </c>
      <c r="H6" s="3"/>
      <c r="I6" s="3"/>
    </row>
    <row r="7" spans="1:9">
      <c r="A7" s="3">
        <v>43125</v>
      </c>
      <c r="B7" s="3">
        <v>43125</v>
      </c>
      <c r="C7">
        <v>0</v>
      </c>
      <c r="D7">
        <v>0</v>
      </c>
      <c r="E7">
        <v>0</v>
      </c>
      <c r="F7">
        <v>0</v>
      </c>
      <c r="G7">
        <v>0</v>
      </c>
      <c r="H7" s="3"/>
      <c r="I7" s="3"/>
    </row>
    <row r="8" spans="1:9">
      <c r="A8" s="3">
        <v>43126</v>
      </c>
      <c r="B8" s="3">
        <v>43126</v>
      </c>
      <c r="C8">
        <v>0</v>
      </c>
      <c r="D8">
        <v>0</v>
      </c>
      <c r="E8">
        <v>0</v>
      </c>
      <c r="F8">
        <v>0</v>
      </c>
      <c r="G8">
        <v>0</v>
      </c>
      <c r="H8" s="3"/>
      <c r="I8" s="3"/>
    </row>
    <row r="9" spans="1:9">
      <c r="A9" s="3">
        <v>43127</v>
      </c>
      <c r="B9" s="3">
        <v>43127</v>
      </c>
      <c r="C9">
        <v>0</v>
      </c>
      <c r="D9">
        <v>0</v>
      </c>
      <c r="E9">
        <v>0</v>
      </c>
      <c r="F9">
        <v>0</v>
      </c>
      <c r="G9">
        <v>0</v>
      </c>
    </row>
    <row r="10" spans="1:9">
      <c r="A10" s="3">
        <v>43128</v>
      </c>
      <c r="B10" s="3">
        <v>43128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9">
      <c r="A11" s="3">
        <v>43129</v>
      </c>
      <c r="B11" s="3">
        <v>43129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9">
      <c r="A12" s="3">
        <v>43130</v>
      </c>
      <c r="B12" s="3">
        <v>43130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9">
      <c r="A13" s="3">
        <v>43131</v>
      </c>
      <c r="B13" s="3">
        <v>43131</v>
      </c>
      <c r="C13">
        <v>0</v>
      </c>
      <c r="D13">
        <v>0</v>
      </c>
      <c r="E13">
        <v>0</v>
      </c>
      <c r="F13">
        <v>0</v>
      </c>
      <c r="G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2018-03-04T00:19:26Z</dcterms:modified>
</cp:coreProperties>
</file>