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<sst xmlns="http://schemas.openxmlformats.org/spreadsheetml/2006/main" count="22">
  <si>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ls.h</t>
  </si>
  <si>
    <t>ls.m</t>
  </si>
  <si>
    <t>last sleep</t>
  </si>
  <si>
    <t>tg.h</t>
  </si>
  <si>
    <t>tg.m</t>
  </si>
  <si>
    <t>today getup</t>
  </si>
  <si>
    <t>waketime</t>
  </si>
  <si>
    <t>holesleep</t>
  </si>
  <si>
    <t>ds.h</t>
  </si>
  <si>
    <t>dp.m</t>
  </si>
  <si>
    <t>deepsleep</t>
  </si>
  <si>
    <t>start.h</t>
  </si>
  <si>
    <t>start.m</t>
  </si>
  <si>
    <t>starttime</t>
  </si>
  <si>
    <t>startwaste</t>
  </si>
  <si>
    <t>holestudy</t>
  </si>
  <si>
    <t>purestudy</t>
  </si>
  <si>
    <t>holephone</t>
  </si>
  <si>
    <t>goodphone</t>
  </si>
  <si>
    <t>badphone</t>
  </si>
  <si>
    <t>pctime</t>
  </si>
  <si>
    <t>none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</si>
</sst>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tabSelected="1" workbookViewId="0">
      <pane xSplit="1" topLeftCell="I1" activePane="topRight" state="frozen"/>
      <selection/>
      <selection pane="topRight" activeCell="T8" sqref="T8"/>
    </sheetView>
  </sheetViews>
  <sheetFormatPr defaultColWidth="9" defaultRowHeight="14.25" outlineLevelRow="7"/>
  <cols>
    <col min="4" max="4" width="11.5" customWidth="1"/>
    <col min="9" max="9" width="12.625"/>
    <col min="16" max="16" width="13.75"/>
  </cols>
  <sheetData>
    <row r="1" spans="1:2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s="1">
        <v>43148</v>
      </c>
      <c r="B2">
        <v>12</v>
      </c>
      <c r="C2">
        <v>12</v>
      </c>
      <c r="D2">
        <f>B2+C2/60</f>
        <v>12.2</v>
      </c>
      <c r="E2">
        <v>6</v>
      </c>
      <c r="F2">
        <v>42</v>
      </c>
      <c r="G2">
        <f>E2+F2/60</f>
        <v>6.7</v>
      </c>
      <c r="I2">
        <f>G2+12-D2-H2/60</f>
        <v>6.5</v>
      </c>
      <c r="J2">
        <v>2</v>
      </c>
      <c r="K2">
        <v>8</v>
      </c>
      <c r="L2">
        <f>J2+K2/60</f>
        <v>2.13333333333333</v>
      </c>
      <c r="M2">
        <v>8</v>
      </c>
      <c r="N2">
        <v>16</v>
      </c>
      <c r="O2">
        <f>M2+N2/60</f>
        <v>8.26666666666667</v>
      </c>
      <c r="P2">
        <f>O2-G2</f>
        <v>1.56666666666667</v>
      </c>
      <c r="Q2">
        <v>0.633</v>
      </c>
      <c r="R2">
        <v>0.267</v>
      </c>
      <c r="S2">
        <v>485</v>
      </c>
      <c r="T2">
        <v>16</v>
      </c>
      <c r="U2">
        <f>(S2-T2)/60</f>
        <v>7.81666666666667</v>
      </c>
      <c r="V2" t="s">
        <v>21</v>
      </c>
    </row>
    <row r="3" spans="1:22">
      <c r="A3" s="1">
        <v>43149</v>
      </c>
      <c r="B3">
        <v>10</v>
      </c>
      <c r="C3">
        <v>40</v>
      </c>
      <c r="D3">
        <f t="shared" ref="D3:D8" si="0">B3+C3/60</f>
        <v>10.6666666666667</v>
      </c>
      <c r="E3">
        <v>7</v>
      </c>
      <c r="F3">
        <v>6</v>
      </c>
      <c r="G3">
        <f t="shared" ref="G2:G8" si="1">E3+F3/60</f>
        <v>7.1</v>
      </c>
      <c r="H3">
        <v>14</v>
      </c>
      <c r="I3">
        <f t="shared" ref="I3:I8" si="2">G3+12-D3-H3/60</f>
        <v>8.2</v>
      </c>
      <c r="J3">
        <v>3</v>
      </c>
      <c r="K3">
        <v>11</v>
      </c>
      <c r="L3">
        <f t="shared" ref="L2:L8" si="3">J3+K3/60</f>
        <v>3.18333333333333</v>
      </c>
      <c r="M3">
        <v>7</v>
      </c>
      <c r="N3">
        <v>43</v>
      </c>
      <c r="O3">
        <f t="shared" ref="O2:O8" si="4">M3+N3/60</f>
        <v>7.71666666666667</v>
      </c>
      <c r="P3">
        <f t="shared" ref="P3:P8" si="5">O3-G3</f>
        <v>0.616666666666667</v>
      </c>
      <c r="Q3">
        <v>1.05</v>
      </c>
      <c r="R3">
        <v>1.05</v>
      </c>
      <c r="S3">
        <v>419</v>
      </c>
      <c r="T3">
        <v>17</v>
      </c>
      <c r="U3">
        <f t="shared" ref="U3:U8" si="6">(S3-T3)/60</f>
        <v>6.7</v>
      </c>
      <c r="V3" t="s">
        <v>21</v>
      </c>
    </row>
    <row r="4" spans="1:22">
      <c r="A4" s="1">
        <v>43150</v>
      </c>
      <c r="B4">
        <v>10</v>
      </c>
      <c r="C4">
        <v>21</v>
      </c>
      <c r="D4">
        <f t="shared" si="0"/>
        <v>10.35</v>
      </c>
      <c r="E4">
        <v>7</v>
      </c>
      <c r="F4">
        <v>7</v>
      </c>
      <c r="G4">
        <f t="shared" si="1"/>
        <v>7.11666666666667</v>
      </c>
      <c r="I4">
        <f t="shared" si="2"/>
        <v>8.76666666666667</v>
      </c>
      <c r="J4">
        <v>2</v>
      </c>
      <c r="K4">
        <v>40</v>
      </c>
      <c r="L4">
        <f t="shared" si="3"/>
        <v>2.66666666666667</v>
      </c>
      <c r="M4">
        <v>8</v>
      </c>
      <c r="N4">
        <v>15</v>
      </c>
      <c r="O4">
        <f t="shared" si="4"/>
        <v>8.25</v>
      </c>
      <c r="P4">
        <f t="shared" si="5"/>
        <v>1.13333333333333</v>
      </c>
      <c r="Q4">
        <v>1.067</v>
      </c>
      <c r="R4">
        <v>0.083</v>
      </c>
      <c r="S4">
        <v>482</v>
      </c>
      <c r="T4">
        <v>2</v>
      </c>
      <c r="U4">
        <f t="shared" si="6"/>
        <v>8</v>
      </c>
      <c r="V4" t="s">
        <v>21</v>
      </c>
    </row>
    <row r="5" spans="1:22">
      <c r="A5" s="1">
        <v>43151</v>
      </c>
      <c r="B5">
        <v>10</v>
      </c>
      <c r="C5">
        <v>26</v>
      </c>
      <c r="D5">
        <f t="shared" si="0"/>
        <v>10.4333333333333</v>
      </c>
      <c r="E5">
        <v>7</v>
      </c>
      <c r="F5">
        <v>19</v>
      </c>
      <c r="G5">
        <f t="shared" si="1"/>
        <v>7.31666666666667</v>
      </c>
      <c r="I5">
        <f t="shared" si="2"/>
        <v>8.88333333333333</v>
      </c>
      <c r="J5">
        <v>1</v>
      </c>
      <c r="K5">
        <v>34</v>
      </c>
      <c r="L5">
        <f t="shared" si="3"/>
        <v>1.56666666666667</v>
      </c>
      <c r="M5">
        <v>7</v>
      </c>
      <c r="N5">
        <v>53</v>
      </c>
      <c r="O5">
        <f t="shared" si="4"/>
        <v>7.88333333333333</v>
      </c>
      <c r="P5">
        <f t="shared" si="5"/>
        <v>0.566666666666666</v>
      </c>
      <c r="Q5">
        <v>0.5</v>
      </c>
      <c r="R5">
        <v>0.217</v>
      </c>
      <c r="S5">
        <v>533</v>
      </c>
      <c r="T5">
        <v>13</v>
      </c>
      <c r="U5">
        <f t="shared" si="6"/>
        <v>8.66666666666667</v>
      </c>
      <c r="V5" t="s">
        <v>21</v>
      </c>
    </row>
    <row r="6" spans="1:22">
      <c r="A6" s="1">
        <v>43152</v>
      </c>
      <c r="B6">
        <v>11</v>
      </c>
      <c r="C6">
        <v>18</v>
      </c>
      <c r="D6">
        <f t="shared" si="0"/>
        <v>11.3</v>
      </c>
      <c r="E6">
        <v>7</v>
      </c>
      <c r="F6">
        <v>56</v>
      </c>
      <c r="G6">
        <f t="shared" si="1"/>
        <v>7.93333333333333</v>
      </c>
      <c r="I6">
        <f t="shared" si="2"/>
        <v>8.63333333333333</v>
      </c>
      <c r="J6">
        <v>2</v>
      </c>
      <c r="K6">
        <v>40</v>
      </c>
      <c r="L6">
        <f t="shared" si="3"/>
        <v>2.66666666666667</v>
      </c>
      <c r="M6">
        <v>10</v>
      </c>
      <c r="N6">
        <v>54</v>
      </c>
      <c r="O6">
        <f t="shared" si="4"/>
        <v>10.9</v>
      </c>
      <c r="P6">
        <f t="shared" si="5"/>
        <v>2.96666666666667</v>
      </c>
      <c r="Q6">
        <v>0.15</v>
      </c>
      <c r="R6">
        <v>0.133</v>
      </c>
      <c r="S6">
        <v>455</v>
      </c>
      <c r="T6">
        <v>6</v>
      </c>
      <c r="U6">
        <f t="shared" si="6"/>
        <v>7.48333333333333</v>
      </c>
      <c r="V6" t="s">
        <v>21</v>
      </c>
    </row>
    <row r="7" spans="1:22">
      <c r="A7" s="1">
        <v>43153</v>
      </c>
      <c r="B7">
        <v>9</v>
      </c>
      <c r="C7">
        <v>19</v>
      </c>
      <c r="D7">
        <f t="shared" si="0"/>
        <v>9.31666666666667</v>
      </c>
      <c r="E7">
        <v>7</v>
      </c>
      <c r="F7">
        <v>15</v>
      </c>
      <c r="G7">
        <f t="shared" si="1"/>
        <v>7.25</v>
      </c>
      <c r="I7">
        <f t="shared" si="2"/>
        <v>9.93333333333333</v>
      </c>
      <c r="J7">
        <v>2</v>
      </c>
      <c r="K7">
        <v>30</v>
      </c>
      <c r="L7">
        <f t="shared" si="3"/>
        <v>2.5</v>
      </c>
      <c r="M7">
        <v>9</v>
      </c>
      <c r="N7">
        <v>6</v>
      </c>
      <c r="O7">
        <f t="shared" si="4"/>
        <v>9.1</v>
      </c>
      <c r="P7">
        <f t="shared" si="5"/>
        <v>1.85</v>
      </c>
      <c r="Q7">
        <v>4.9</v>
      </c>
      <c r="R7">
        <v>3.367</v>
      </c>
      <c r="S7">
        <v>470</v>
      </c>
      <c r="T7">
        <v>55</v>
      </c>
      <c r="U7">
        <f t="shared" si="6"/>
        <v>6.91666666666667</v>
      </c>
      <c r="V7" t="s">
        <v>21</v>
      </c>
    </row>
    <row r="8" spans="1:22">
      <c r="A8" s="1">
        <v>43154</v>
      </c>
      <c r="B8">
        <v>11</v>
      </c>
      <c r="C8">
        <v>13</v>
      </c>
      <c r="D8">
        <f t="shared" si="0"/>
        <v>11.2166666666667</v>
      </c>
      <c r="E8">
        <v>7</v>
      </c>
      <c r="F8">
        <v>25</v>
      </c>
      <c r="G8">
        <f t="shared" si="1"/>
        <v>7.41666666666667</v>
      </c>
      <c r="H8">
        <v>2</v>
      </c>
      <c r="I8">
        <f t="shared" si="2"/>
        <v>8.16666666666667</v>
      </c>
      <c r="J8">
        <v>3</v>
      </c>
      <c r="K8">
        <v>2</v>
      </c>
      <c r="L8">
        <f t="shared" si="3"/>
        <v>3.03333333333333</v>
      </c>
      <c r="M8">
        <v>9</v>
      </c>
      <c r="N8">
        <v>3</v>
      </c>
      <c r="O8">
        <f t="shared" si="4"/>
        <v>9.05</v>
      </c>
      <c r="P8">
        <f t="shared" si="5"/>
        <v>1.63333333333333</v>
      </c>
      <c r="Q8">
        <v>5.433</v>
      </c>
      <c r="R8">
        <v>3.733</v>
      </c>
      <c r="S8">
        <v>262</v>
      </c>
      <c r="T8">
        <v>1</v>
      </c>
      <c r="U8">
        <f t="shared" si="6"/>
        <v>4.35</v>
      </c>
      <c r="V8" t="s">
        <v>21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2018-01-29T06:25:00Z</dcterms:created>
  <dcterms:modified xsi:type="dcterms:W3CDTF">2018-02-26T12:20:49Z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