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770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24" i="1"/>
  <c r="O24"/>
  <c r="L24"/>
  <c r="G24"/>
  <c r="I24" s="1"/>
  <c r="D24"/>
  <c r="U23"/>
  <c r="O23"/>
  <c r="P23" s="1"/>
  <c r="L23"/>
  <c r="G23"/>
  <c r="D23"/>
  <c r="I23" s="1"/>
  <c r="U22"/>
  <c r="O22"/>
  <c r="L22"/>
  <c r="I22"/>
  <c r="G22"/>
  <c r="P22" s="1"/>
  <c r="D22"/>
  <c r="U21"/>
  <c r="O21"/>
  <c r="L21"/>
  <c r="G21"/>
  <c r="D21"/>
  <c r="I21" s="1"/>
  <c r="U20"/>
  <c r="O20"/>
  <c r="L20"/>
  <c r="G20"/>
  <c r="I20" s="1"/>
  <c r="D20"/>
  <c r="U19"/>
  <c r="O19"/>
  <c r="P19" s="1"/>
  <c r="L19"/>
  <c r="G19"/>
  <c r="D19"/>
  <c r="U18"/>
  <c r="O18"/>
  <c r="L18"/>
  <c r="G18"/>
  <c r="P18" s="1"/>
  <c r="D18"/>
  <c r="P20" l="1"/>
  <c r="I18"/>
  <c r="I19"/>
  <c r="P21"/>
  <c r="P24"/>
  <c r="U10" l="1"/>
  <c r="O10"/>
  <c r="L10"/>
  <c r="I10"/>
  <c r="G10"/>
  <c r="P10" s="1"/>
  <c r="D10"/>
  <c r="U9"/>
  <c r="O9"/>
  <c r="L9"/>
  <c r="G9"/>
  <c r="P9" s="1"/>
  <c r="D9"/>
  <c r="U8"/>
  <c r="O8"/>
  <c r="P8" s="1"/>
  <c r="L8"/>
  <c r="G8"/>
  <c r="I8" s="1"/>
  <c r="D8"/>
  <c r="U7"/>
  <c r="O7"/>
  <c r="P7" s="1"/>
  <c r="L7"/>
  <c r="G7"/>
  <c r="D7"/>
  <c r="I7" s="1"/>
  <c r="U6"/>
  <c r="O6"/>
  <c r="L6"/>
  <c r="I6"/>
  <c r="G6"/>
  <c r="P6" s="1"/>
  <c r="D6"/>
  <c r="U5"/>
  <c r="O5"/>
  <c r="L5"/>
  <c r="G5"/>
  <c r="P5" s="1"/>
  <c r="D5"/>
  <c r="U4"/>
  <c r="O4"/>
  <c r="P4" s="1"/>
  <c r="L4"/>
  <c r="G4"/>
  <c r="I4" s="1"/>
  <c r="D4"/>
  <c r="U3"/>
  <c r="O3"/>
  <c r="P3" s="1"/>
  <c r="L3"/>
  <c r="G3"/>
  <c r="D3"/>
  <c r="I3" s="1"/>
  <c r="U2"/>
  <c r="O2"/>
  <c r="L2"/>
  <c r="I2"/>
  <c r="G2"/>
  <c r="P2" s="1"/>
  <c r="D2"/>
  <c r="I5" l="1"/>
  <c r="I9"/>
</calcChain>
</file>

<file path=xl/sharedStrings.xml><?xml version="1.0" encoding="utf-8"?>
<sst xmlns="http://schemas.openxmlformats.org/spreadsheetml/2006/main" count="44" uniqueCount="22">
  <si>
    <t>ls.h</t>
  </si>
  <si>
    <t>ls.m</t>
  </si>
  <si>
    <t>last sleep</t>
  </si>
  <si>
    <t>tg.h</t>
  </si>
  <si>
    <t>tg.m</t>
  </si>
  <si>
    <t>today getup</t>
  </si>
  <si>
    <t>waketime</t>
  </si>
  <si>
    <t>holesleep</t>
  </si>
  <si>
    <t>ds.h</t>
  </si>
  <si>
    <t>dp.m</t>
  </si>
  <si>
    <t>deepsleep</t>
  </si>
  <si>
    <t>start.h</t>
  </si>
  <si>
    <t>start.m</t>
  </si>
  <si>
    <t>starttime</t>
  </si>
  <si>
    <t>startwaste</t>
  </si>
  <si>
    <t>holestudy</t>
  </si>
  <si>
    <t>purestudy</t>
  </si>
  <si>
    <t>holephone</t>
  </si>
  <si>
    <t>goodphone</t>
  </si>
  <si>
    <t>badphone</t>
  </si>
  <si>
    <t>pctime</t>
  </si>
  <si>
    <t>none</t>
  </si>
</sst>
</file>

<file path=xl/styles.xml><?xml version="1.0" encoding="utf-8"?>
<styleSheet xmlns="http://schemas.openxmlformats.org/spreadsheetml/2006/main">
  <fonts count="2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4"/>
  <sheetViews>
    <sheetView tabSelected="1" topLeftCell="F13" workbookViewId="0">
      <selection activeCell="S2" sqref="S2:T24"/>
    </sheetView>
  </sheetViews>
  <sheetFormatPr defaultColWidth="9" defaultRowHeight="14.25"/>
  <cols>
    <col min="4" max="4" width="11.5" customWidth="1"/>
    <col min="9" max="9" width="12.625"/>
    <col min="16" max="16" width="13.75"/>
  </cols>
  <sheetData>
    <row r="1" spans="1:2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s="1">
        <v>43132</v>
      </c>
      <c r="B2">
        <v>12</v>
      </c>
      <c r="C2">
        <v>2</v>
      </c>
      <c r="D2">
        <f t="shared" ref="D2:D10" si="0">B2+C2/60</f>
        <v>12.033333333333333</v>
      </c>
      <c r="E2">
        <v>7</v>
      </c>
      <c r="F2">
        <v>13</v>
      </c>
      <c r="G2">
        <f t="shared" ref="G2:G10" si="1">E2+F2/60</f>
        <v>7.2166666666666668</v>
      </c>
      <c r="H2">
        <v>76</v>
      </c>
      <c r="I2">
        <f t="shared" ref="I2:I10" si="2">G2+12-D2-H2/60</f>
        <v>5.9166666666666687</v>
      </c>
      <c r="J2">
        <v>1</v>
      </c>
      <c r="K2">
        <v>56</v>
      </c>
      <c r="L2">
        <f t="shared" ref="L2:L10" si="3">J2+K2/60</f>
        <v>1.9333333333333333</v>
      </c>
      <c r="M2">
        <v>8</v>
      </c>
      <c r="N2">
        <v>41</v>
      </c>
      <c r="O2">
        <f t="shared" ref="O2:O10" si="4">M2+N2/60</f>
        <v>8.6833333333333336</v>
      </c>
      <c r="P2">
        <f t="shared" ref="P2:P10" si="5">O2-G2</f>
        <v>1.4666666666666668</v>
      </c>
      <c r="Q2">
        <v>6.883</v>
      </c>
      <c r="R2">
        <v>1.5169999999999999</v>
      </c>
      <c r="S2">
        <v>629</v>
      </c>
      <c r="T2">
        <v>110</v>
      </c>
      <c r="U2">
        <f t="shared" ref="U2:U10" si="6">(S2-T2)/60</f>
        <v>8.65</v>
      </c>
      <c r="V2" t="s">
        <v>21</v>
      </c>
    </row>
    <row r="3" spans="1:22">
      <c r="A3" s="1">
        <v>43133</v>
      </c>
      <c r="B3">
        <v>8</v>
      </c>
      <c r="C3">
        <v>13</v>
      </c>
      <c r="D3">
        <f t="shared" si="0"/>
        <v>8.2166666666666668</v>
      </c>
      <c r="E3">
        <v>7</v>
      </c>
      <c r="F3">
        <v>29</v>
      </c>
      <c r="G3">
        <f t="shared" si="1"/>
        <v>7.4833333333333334</v>
      </c>
      <c r="H3">
        <v>2</v>
      </c>
      <c r="I3">
        <f t="shared" si="2"/>
        <v>11.233333333333334</v>
      </c>
      <c r="J3">
        <v>3</v>
      </c>
      <c r="K3">
        <v>27</v>
      </c>
      <c r="L3">
        <f t="shared" si="3"/>
        <v>3.45</v>
      </c>
      <c r="M3">
        <v>8</v>
      </c>
      <c r="N3">
        <v>46</v>
      </c>
      <c r="O3">
        <f t="shared" si="4"/>
        <v>8.7666666666666675</v>
      </c>
      <c r="P3">
        <f t="shared" si="5"/>
        <v>1.2833333333333341</v>
      </c>
      <c r="Q3">
        <v>1.2330000000000001</v>
      </c>
      <c r="R3">
        <v>1.2250000000000001</v>
      </c>
      <c r="S3">
        <v>562</v>
      </c>
      <c r="T3">
        <v>47</v>
      </c>
      <c r="U3">
        <f t="shared" si="6"/>
        <v>8.5833333333333339</v>
      </c>
      <c r="V3" t="s">
        <v>21</v>
      </c>
    </row>
    <row r="4" spans="1:22">
      <c r="A4" s="1">
        <v>43134</v>
      </c>
      <c r="B4">
        <v>12</v>
      </c>
      <c r="C4">
        <v>8</v>
      </c>
      <c r="D4">
        <f t="shared" si="0"/>
        <v>12.133333333333333</v>
      </c>
      <c r="E4">
        <v>5</v>
      </c>
      <c r="F4">
        <v>53</v>
      </c>
      <c r="G4">
        <f t="shared" si="1"/>
        <v>5.8833333333333329</v>
      </c>
      <c r="I4">
        <f t="shared" si="2"/>
        <v>5.75</v>
      </c>
      <c r="J4">
        <v>1</v>
      </c>
      <c r="K4">
        <v>59</v>
      </c>
      <c r="L4">
        <f t="shared" si="3"/>
        <v>1.9833333333333334</v>
      </c>
      <c r="M4">
        <v>7</v>
      </c>
      <c r="N4">
        <v>21</v>
      </c>
      <c r="O4">
        <f t="shared" si="4"/>
        <v>7.35</v>
      </c>
      <c r="P4">
        <f t="shared" si="5"/>
        <v>1.4666666666666668</v>
      </c>
      <c r="Q4">
        <v>4.867</v>
      </c>
      <c r="R4">
        <v>4.5</v>
      </c>
      <c r="S4">
        <v>362</v>
      </c>
      <c r="T4">
        <v>0</v>
      </c>
      <c r="U4">
        <f t="shared" si="6"/>
        <v>6.0333333333333332</v>
      </c>
      <c r="V4" t="s">
        <v>21</v>
      </c>
    </row>
    <row r="5" spans="1:22">
      <c r="A5" s="1">
        <v>43135</v>
      </c>
      <c r="B5">
        <v>9</v>
      </c>
      <c r="C5">
        <v>2</v>
      </c>
      <c r="D5">
        <f t="shared" si="0"/>
        <v>9.0333333333333332</v>
      </c>
      <c r="E5">
        <v>5</v>
      </c>
      <c r="F5">
        <v>50</v>
      </c>
      <c r="G5">
        <f t="shared" si="1"/>
        <v>5.833333333333333</v>
      </c>
      <c r="I5">
        <f t="shared" si="2"/>
        <v>8.7999999999999989</v>
      </c>
      <c r="J5">
        <v>2</v>
      </c>
      <c r="K5">
        <v>21</v>
      </c>
      <c r="L5">
        <f t="shared" si="3"/>
        <v>2.35</v>
      </c>
      <c r="M5">
        <v>6</v>
      </c>
      <c r="N5">
        <v>20</v>
      </c>
      <c r="O5">
        <f t="shared" si="4"/>
        <v>6.333333333333333</v>
      </c>
      <c r="P5">
        <f t="shared" si="5"/>
        <v>0.5</v>
      </c>
      <c r="Q5">
        <v>3.9169999999999998</v>
      </c>
      <c r="R5">
        <v>3.9169999999999998</v>
      </c>
      <c r="S5">
        <v>520</v>
      </c>
      <c r="T5">
        <v>17</v>
      </c>
      <c r="U5">
        <f t="shared" si="6"/>
        <v>8.3833333333333329</v>
      </c>
      <c r="V5" t="s">
        <v>21</v>
      </c>
    </row>
    <row r="6" spans="1:22">
      <c r="A6" s="1">
        <v>43136</v>
      </c>
      <c r="B6">
        <v>9</v>
      </c>
      <c r="C6">
        <v>55</v>
      </c>
      <c r="D6">
        <f t="shared" si="0"/>
        <v>9.9166666666666661</v>
      </c>
      <c r="E6">
        <v>5</v>
      </c>
      <c r="F6">
        <v>19</v>
      </c>
      <c r="G6">
        <f t="shared" si="1"/>
        <v>5.3166666666666664</v>
      </c>
      <c r="I6">
        <f t="shared" si="2"/>
        <v>7.4</v>
      </c>
      <c r="J6">
        <v>2</v>
      </c>
      <c r="K6">
        <v>38</v>
      </c>
      <c r="L6">
        <f t="shared" si="3"/>
        <v>2.6333333333333333</v>
      </c>
      <c r="M6">
        <v>7</v>
      </c>
      <c r="N6">
        <v>42</v>
      </c>
      <c r="O6">
        <f t="shared" si="4"/>
        <v>7.7</v>
      </c>
      <c r="P6">
        <f t="shared" si="5"/>
        <v>2.3833333333333337</v>
      </c>
      <c r="Q6">
        <v>0.5</v>
      </c>
      <c r="R6">
        <v>0.442</v>
      </c>
      <c r="S6">
        <v>746</v>
      </c>
      <c r="T6">
        <v>20</v>
      </c>
      <c r="U6">
        <f t="shared" si="6"/>
        <v>12.1</v>
      </c>
      <c r="V6" t="s">
        <v>21</v>
      </c>
    </row>
    <row r="7" spans="1:22">
      <c r="A7" s="1">
        <v>43137</v>
      </c>
      <c r="B7">
        <v>10</v>
      </c>
      <c r="C7">
        <v>22</v>
      </c>
      <c r="D7">
        <f t="shared" si="0"/>
        <v>10.366666666666667</v>
      </c>
      <c r="E7">
        <v>5</v>
      </c>
      <c r="F7">
        <v>43</v>
      </c>
      <c r="G7">
        <f t="shared" si="1"/>
        <v>5.7166666666666668</v>
      </c>
      <c r="I7">
        <f t="shared" si="2"/>
        <v>7.3500000000000014</v>
      </c>
      <c r="J7">
        <v>2</v>
      </c>
      <c r="K7">
        <v>24</v>
      </c>
      <c r="L7">
        <f t="shared" si="3"/>
        <v>2.4</v>
      </c>
      <c r="M7">
        <v>8</v>
      </c>
      <c r="N7">
        <v>8</v>
      </c>
      <c r="O7">
        <f t="shared" si="4"/>
        <v>8.1333333333333329</v>
      </c>
      <c r="P7">
        <f t="shared" si="5"/>
        <v>2.4166666666666661</v>
      </c>
      <c r="Q7">
        <v>7.8</v>
      </c>
      <c r="R7">
        <v>3.008</v>
      </c>
      <c r="S7">
        <v>576</v>
      </c>
      <c r="T7">
        <v>40</v>
      </c>
      <c r="U7">
        <f t="shared" si="6"/>
        <v>8.9333333333333336</v>
      </c>
      <c r="V7" t="s">
        <v>21</v>
      </c>
    </row>
    <row r="8" spans="1:22">
      <c r="A8" s="1">
        <v>43138</v>
      </c>
      <c r="B8">
        <v>9</v>
      </c>
      <c r="C8">
        <v>46</v>
      </c>
      <c r="D8">
        <f t="shared" si="0"/>
        <v>9.7666666666666675</v>
      </c>
      <c r="E8">
        <v>5</v>
      </c>
      <c r="F8">
        <v>10</v>
      </c>
      <c r="G8">
        <f t="shared" si="1"/>
        <v>5.166666666666667</v>
      </c>
      <c r="I8">
        <f t="shared" si="2"/>
        <v>7.4</v>
      </c>
      <c r="J8">
        <v>2</v>
      </c>
      <c r="K8">
        <v>16</v>
      </c>
      <c r="L8">
        <f t="shared" si="3"/>
        <v>2.2666666666666666</v>
      </c>
      <c r="M8">
        <v>13</v>
      </c>
      <c r="N8">
        <v>38</v>
      </c>
      <c r="O8">
        <f t="shared" si="4"/>
        <v>13.633333333333333</v>
      </c>
      <c r="P8">
        <f t="shared" si="5"/>
        <v>8.466666666666665</v>
      </c>
      <c r="Q8">
        <v>2.65</v>
      </c>
      <c r="R8">
        <v>1.917</v>
      </c>
      <c r="S8">
        <v>716</v>
      </c>
      <c r="T8">
        <v>0</v>
      </c>
      <c r="U8">
        <f t="shared" si="6"/>
        <v>11.933333333333334</v>
      </c>
      <c r="V8" t="s">
        <v>21</v>
      </c>
    </row>
    <row r="9" spans="1:22">
      <c r="A9" s="1">
        <v>43139</v>
      </c>
      <c r="B9">
        <v>9</v>
      </c>
      <c r="C9">
        <v>44</v>
      </c>
      <c r="D9">
        <f t="shared" si="0"/>
        <v>9.7333333333333325</v>
      </c>
      <c r="E9">
        <v>6</v>
      </c>
      <c r="F9">
        <v>26</v>
      </c>
      <c r="G9">
        <f t="shared" si="1"/>
        <v>6.4333333333333336</v>
      </c>
      <c r="I9">
        <f t="shared" si="2"/>
        <v>8.7000000000000011</v>
      </c>
      <c r="J9">
        <v>2</v>
      </c>
      <c r="K9">
        <v>56</v>
      </c>
      <c r="L9">
        <f t="shared" si="3"/>
        <v>2.9333333333333336</v>
      </c>
      <c r="M9">
        <v>8</v>
      </c>
      <c r="N9">
        <v>19</v>
      </c>
      <c r="O9">
        <f t="shared" si="4"/>
        <v>8.3166666666666664</v>
      </c>
      <c r="P9">
        <f t="shared" si="5"/>
        <v>1.8833333333333329</v>
      </c>
      <c r="Q9">
        <v>8.1999999999999993</v>
      </c>
      <c r="R9">
        <v>2.883</v>
      </c>
      <c r="S9">
        <v>591</v>
      </c>
      <c r="T9">
        <v>25</v>
      </c>
      <c r="U9">
        <f t="shared" si="6"/>
        <v>9.4333333333333336</v>
      </c>
      <c r="V9" t="s">
        <v>21</v>
      </c>
    </row>
    <row r="10" spans="1:22">
      <c r="A10" s="1">
        <v>43140</v>
      </c>
      <c r="B10">
        <v>10</v>
      </c>
      <c r="C10">
        <v>8</v>
      </c>
      <c r="D10">
        <f t="shared" si="0"/>
        <v>10.133333333333333</v>
      </c>
      <c r="E10">
        <v>4</v>
      </c>
      <c r="F10">
        <v>2</v>
      </c>
      <c r="G10">
        <f t="shared" si="1"/>
        <v>4.0333333333333332</v>
      </c>
      <c r="I10">
        <f t="shared" si="2"/>
        <v>5.8999999999999986</v>
      </c>
      <c r="J10">
        <v>2</v>
      </c>
      <c r="K10">
        <v>2</v>
      </c>
      <c r="L10">
        <f t="shared" si="3"/>
        <v>2.0333333333333332</v>
      </c>
      <c r="M10">
        <v>9</v>
      </c>
      <c r="N10">
        <v>39</v>
      </c>
      <c r="O10">
        <f t="shared" si="4"/>
        <v>9.65</v>
      </c>
      <c r="P10">
        <f t="shared" si="5"/>
        <v>5.6166666666666671</v>
      </c>
      <c r="Q10">
        <v>4.117</v>
      </c>
      <c r="R10">
        <v>1.3169999999999999</v>
      </c>
      <c r="S10">
        <v>472</v>
      </c>
      <c r="T10">
        <v>0.5</v>
      </c>
      <c r="U10">
        <f t="shared" si="6"/>
        <v>7.8583333333333334</v>
      </c>
      <c r="V10" t="s">
        <v>21</v>
      </c>
    </row>
    <row r="11" spans="1:22">
      <c r="A11" s="1">
        <v>43141</v>
      </c>
      <c r="B11">
        <v>10</v>
      </c>
      <c r="C11">
        <v>8</v>
      </c>
      <c r="D11">
        <v>10.133333333333301</v>
      </c>
      <c r="E11">
        <v>7</v>
      </c>
      <c r="F11">
        <v>55</v>
      </c>
      <c r="G11">
        <v>7.9166666666666696</v>
      </c>
      <c r="I11">
        <v>9.7833333333333297</v>
      </c>
      <c r="J11">
        <v>3</v>
      </c>
      <c r="K11">
        <v>1</v>
      </c>
      <c r="L11">
        <v>3.0166666666666702</v>
      </c>
      <c r="M11">
        <v>9</v>
      </c>
      <c r="N11">
        <v>21</v>
      </c>
      <c r="O11">
        <v>9.35</v>
      </c>
      <c r="P11">
        <v>1.43333333333333</v>
      </c>
      <c r="Q11">
        <v>4.117</v>
      </c>
      <c r="R11">
        <v>3</v>
      </c>
      <c r="S11">
        <v>269</v>
      </c>
      <c r="T11">
        <v>3.5</v>
      </c>
      <c r="U11">
        <v>4.4249999999999998</v>
      </c>
      <c r="V11" t="s">
        <v>21</v>
      </c>
    </row>
    <row r="12" spans="1:22">
      <c r="A12" s="1">
        <v>43142</v>
      </c>
      <c r="B12">
        <v>8</v>
      </c>
      <c r="C12">
        <v>32</v>
      </c>
      <c r="D12">
        <v>8.5333333333333297</v>
      </c>
      <c r="E12">
        <v>4</v>
      </c>
      <c r="F12">
        <v>16</v>
      </c>
      <c r="G12">
        <v>4.2666666666666702</v>
      </c>
      <c r="I12">
        <v>7.7333333333333298</v>
      </c>
      <c r="J12">
        <v>2</v>
      </c>
      <c r="K12">
        <v>44</v>
      </c>
      <c r="L12">
        <v>2.7333333333333298</v>
      </c>
      <c r="M12">
        <v>8</v>
      </c>
      <c r="N12">
        <v>6</v>
      </c>
      <c r="O12">
        <v>8.1</v>
      </c>
      <c r="P12">
        <v>3.8333333333333299</v>
      </c>
      <c r="Q12">
        <v>6.15</v>
      </c>
      <c r="R12">
        <v>4.2</v>
      </c>
      <c r="S12">
        <v>502</v>
      </c>
      <c r="T12">
        <v>19</v>
      </c>
      <c r="U12">
        <v>8.0500000000000007</v>
      </c>
      <c r="V12" t="s">
        <v>21</v>
      </c>
    </row>
    <row r="13" spans="1:22">
      <c r="A13" s="1">
        <v>43143</v>
      </c>
      <c r="B13">
        <v>9</v>
      </c>
      <c r="C13">
        <v>58</v>
      </c>
      <c r="D13">
        <v>9.9666666666666703</v>
      </c>
      <c r="E13">
        <v>6</v>
      </c>
      <c r="F13">
        <v>1</v>
      </c>
      <c r="G13">
        <v>6.0166666666666702</v>
      </c>
      <c r="I13">
        <v>8.0500000000000007</v>
      </c>
      <c r="J13">
        <v>2</v>
      </c>
      <c r="K13">
        <v>8</v>
      </c>
      <c r="L13">
        <v>2.1333333333333302</v>
      </c>
      <c r="M13">
        <v>14</v>
      </c>
      <c r="N13">
        <v>48</v>
      </c>
      <c r="O13">
        <v>14.8</v>
      </c>
      <c r="P13">
        <v>8.7833333333333297</v>
      </c>
      <c r="Q13">
        <v>1E-3</v>
      </c>
      <c r="R13">
        <v>1E-3</v>
      </c>
      <c r="S13">
        <v>775</v>
      </c>
      <c r="T13">
        <v>0</v>
      </c>
      <c r="U13">
        <v>12.9166666666667</v>
      </c>
      <c r="V13" t="s">
        <v>21</v>
      </c>
    </row>
    <row r="14" spans="1:22">
      <c r="A14" s="1">
        <v>43144</v>
      </c>
      <c r="B14">
        <v>10</v>
      </c>
      <c r="C14">
        <v>23</v>
      </c>
      <c r="D14">
        <v>10.383333333333301</v>
      </c>
      <c r="E14">
        <v>6</v>
      </c>
      <c r="F14">
        <v>28</v>
      </c>
      <c r="G14">
        <v>6.4666666666666703</v>
      </c>
      <c r="I14">
        <v>8.0833333333333393</v>
      </c>
      <c r="J14">
        <v>2</v>
      </c>
      <c r="K14">
        <v>1</v>
      </c>
      <c r="L14">
        <v>2.0166666666666702</v>
      </c>
      <c r="M14">
        <v>10</v>
      </c>
      <c r="N14">
        <v>16</v>
      </c>
      <c r="O14">
        <v>10.266666666666699</v>
      </c>
      <c r="P14">
        <v>3.8</v>
      </c>
      <c r="Q14">
        <v>0.58299999999999996</v>
      </c>
      <c r="R14">
        <v>0.53300000000000003</v>
      </c>
      <c r="S14">
        <v>863</v>
      </c>
      <c r="T14">
        <v>0</v>
      </c>
      <c r="U14">
        <v>14.383333333333301</v>
      </c>
      <c r="V14" t="s">
        <v>21</v>
      </c>
    </row>
    <row r="15" spans="1:22">
      <c r="A15" s="1">
        <v>43145</v>
      </c>
      <c r="B15">
        <v>11</v>
      </c>
      <c r="C15">
        <v>8</v>
      </c>
      <c r="D15">
        <v>11.133333333333301</v>
      </c>
      <c r="E15">
        <v>6</v>
      </c>
      <c r="F15">
        <v>30</v>
      </c>
      <c r="G15">
        <v>6.5</v>
      </c>
      <c r="I15">
        <v>7.3666666666666698</v>
      </c>
      <c r="J15">
        <v>2</v>
      </c>
      <c r="K15">
        <v>50</v>
      </c>
      <c r="L15">
        <v>2.8333333333333299</v>
      </c>
      <c r="M15">
        <v>11</v>
      </c>
      <c r="N15">
        <v>21</v>
      </c>
      <c r="O15">
        <v>11.35</v>
      </c>
      <c r="P15">
        <v>4.8499999999999996</v>
      </c>
      <c r="Q15">
        <v>4.383</v>
      </c>
      <c r="R15">
        <v>4.0330000000000004</v>
      </c>
      <c r="S15">
        <v>467</v>
      </c>
      <c r="T15">
        <v>1</v>
      </c>
      <c r="U15">
        <v>7.7666666666666702</v>
      </c>
      <c r="V15" t="s">
        <v>21</v>
      </c>
    </row>
    <row r="16" spans="1:22">
      <c r="A16" s="1">
        <v>43146</v>
      </c>
      <c r="B16">
        <v>10</v>
      </c>
      <c r="C16">
        <v>40</v>
      </c>
      <c r="D16">
        <v>10.6666666666667</v>
      </c>
      <c r="E16">
        <v>5</v>
      </c>
      <c r="F16">
        <v>52</v>
      </c>
      <c r="G16">
        <v>5.8666666666666698</v>
      </c>
      <c r="H16">
        <v>2</v>
      </c>
      <c r="I16">
        <v>7.1666666666666696</v>
      </c>
      <c r="J16">
        <v>2</v>
      </c>
      <c r="K16">
        <v>16</v>
      </c>
      <c r="L16">
        <v>2.2666666666666702</v>
      </c>
      <c r="M16">
        <v>6</v>
      </c>
      <c r="N16">
        <v>1</v>
      </c>
      <c r="O16">
        <v>6.0166666666666702</v>
      </c>
      <c r="P16">
        <v>0.149999999999999</v>
      </c>
      <c r="Q16">
        <v>0.76700000000000002</v>
      </c>
      <c r="R16">
        <v>0.317</v>
      </c>
      <c r="S16">
        <v>454</v>
      </c>
      <c r="T16">
        <v>19</v>
      </c>
      <c r="U16">
        <v>7.25</v>
      </c>
      <c r="V16" t="s">
        <v>21</v>
      </c>
    </row>
    <row r="17" spans="1:22">
      <c r="A17" s="1">
        <v>43147</v>
      </c>
      <c r="B17">
        <v>11</v>
      </c>
      <c r="C17">
        <v>44</v>
      </c>
      <c r="D17">
        <v>11.733333333333301</v>
      </c>
      <c r="E17">
        <v>6</v>
      </c>
      <c r="F17">
        <v>22</v>
      </c>
      <c r="G17">
        <v>6.3666666666666698</v>
      </c>
      <c r="I17">
        <v>6.6333333333333302</v>
      </c>
      <c r="J17">
        <v>1</v>
      </c>
      <c r="K17">
        <v>40</v>
      </c>
      <c r="L17">
        <v>1.6666666666666701</v>
      </c>
      <c r="M17">
        <v>8</v>
      </c>
      <c r="N17">
        <v>26</v>
      </c>
      <c r="O17">
        <v>8.43333333333333</v>
      </c>
      <c r="P17">
        <v>2.06666666666667</v>
      </c>
      <c r="Q17">
        <v>1.4830000000000001</v>
      </c>
      <c r="R17">
        <v>0.45</v>
      </c>
      <c r="S17">
        <v>450</v>
      </c>
      <c r="T17">
        <v>27</v>
      </c>
      <c r="U17">
        <v>7.05</v>
      </c>
      <c r="V17" t="s">
        <v>21</v>
      </c>
    </row>
    <row r="18" spans="1:22">
      <c r="A18" s="1">
        <v>43148</v>
      </c>
      <c r="B18">
        <v>12</v>
      </c>
      <c r="C18">
        <v>12</v>
      </c>
      <c r="D18">
        <f>B18+C18/60</f>
        <v>12.2</v>
      </c>
      <c r="E18">
        <v>6</v>
      </c>
      <c r="F18">
        <v>42</v>
      </c>
      <c r="G18">
        <f>E18+F18/60</f>
        <v>6.7</v>
      </c>
      <c r="I18">
        <f>G18+12-D18-H18/60</f>
        <v>6.5</v>
      </c>
      <c r="J18">
        <v>2</v>
      </c>
      <c r="K18">
        <v>8</v>
      </c>
      <c r="L18">
        <f>J18+K18/60</f>
        <v>2.1333333333333333</v>
      </c>
      <c r="M18">
        <v>8</v>
      </c>
      <c r="N18">
        <v>16</v>
      </c>
      <c r="O18">
        <f>M18+N18/60</f>
        <v>8.2666666666666675</v>
      </c>
      <c r="P18">
        <f>O18-G18</f>
        <v>1.5666666666666673</v>
      </c>
      <c r="Q18">
        <v>0.63300000000000001</v>
      </c>
      <c r="R18">
        <v>0.26700000000000002</v>
      </c>
      <c r="S18">
        <v>485</v>
      </c>
      <c r="T18">
        <v>16</v>
      </c>
      <c r="U18">
        <f>(S18-T18)/60</f>
        <v>7.8166666666666664</v>
      </c>
      <c r="V18" t="s">
        <v>21</v>
      </c>
    </row>
    <row r="19" spans="1:22">
      <c r="A19" s="1">
        <v>43149</v>
      </c>
      <c r="B19">
        <v>10</v>
      </c>
      <c r="C19">
        <v>40</v>
      </c>
      <c r="D19">
        <f t="shared" ref="D19:D24" si="7">B19+C19/60</f>
        <v>10.666666666666666</v>
      </c>
      <c r="E19">
        <v>7</v>
      </c>
      <c r="F19">
        <v>6</v>
      </c>
      <c r="G19">
        <f t="shared" ref="G19:G24" si="8">E19+F19/60</f>
        <v>7.1</v>
      </c>
      <c r="H19">
        <v>14</v>
      </c>
      <c r="I19">
        <f t="shared" ref="I19:I24" si="9">G19+12-D19-H19/60</f>
        <v>8.2000000000000028</v>
      </c>
      <c r="J19">
        <v>3</v>
      </c>
      <c r="K19">
        <v>11</v>
      </c>
      <c r="L19">
        <f t="shared" ref="L19:L24" si="10">J19+K19/60</f>
        <v>3.1833333333333331</v>
      </c>
      <c r="M19">
        <v>7</v>
      </c>
      <c r="N19">
        <v>43</v>
      </c>
      <c r="O19">
        <f t="shared" ref="O19:O24" si="11">M19+N19/60</f>
        <v>7.7166666666666668</v>
      </c>
      <c r="P19">
        <f t="shared" ref="P19:P24" si="12">O19-G19</f>
        <v>0.61666666666666714</v>
      </c>
      <c r="Q19">
        <v>1.05</v>
      </c>
      <c r="R19">
        <v>1.05</v>
      </c>
      <c r="S19">
        <v>419</v>
      </c>
      <c r="T19">
        <v>17</v>
      </c>
      <c r="U19">
        <f t="shared" ref="U19:U24" si="13">(S19-T19)/60</f>
        <v>6.7</v>
      </c>
      <c r="V19" t="s">
        <v>21</v>
      </c>
    </row>
    <row r="20" spans="1:22">
      <c r="A20" s="1">
        <v>43150</v>
      </c>
      <c r="B20">
        <v>10</v>
      </c>
      <c r="C20">
        <v>21</v>
      </c>
      <c r="D20">
        <f t="shared" si="7"/>
        <v>10.35</v>
      </c>
      <c r="E20">
        <v>7</v>
      </c>
      <c r="F20">
        <v>7</v>
      </c>
      <c r="G20">
        <f t="shared" si="8"/>
        <v>7.1166666666666663</v>
      </c>
      <c r="I20">
        <f t="shared" si="9"/>
        <v>8.7666666666666675</v>
      </c>
      <c r="J20">
        <v>2</v>
      </c>
      <c r="K20">
        <v>40</v>
      </c>
      <c r="L20">
        <f t="shared" si="10"/>
        <v>2.6666666666666665</v>
      </c>
      <c r="M20">
        <v>8</v>
      </c>
      <c r="N20">
        <v>15</v>
      </c>
      <c r="O20">
        <f t="shared" si="11"/>
        <v>8.25</v>
      </c>
      <c r="P20">
        <f t="shared" si="12"/>
        <v>1.1333333333333337</v>
      </c>
      <c r="Q20">
        <v>1.0669999999999999</v>
      </c>
      <c r="R20">
        <v>8.3000000000000004E-2</v>
      </c>
      <c r="S20">
        <v>482</v>
      </c>
      <c r="T20">
        <v>2</v>
      </c>
      <c r="U20">
        <f t="shared" si="13"/>
        <v>8</v>
      </c>
      <c r="V20" t="s">
        <v>21</v>
      </c>
    </row>
    <row r="21" spans="1:22">
      <c r="A21" s="1">
        <v>43151</v>
      </c>
      <c r="B21">
        <v>10</v>
      </c>
      <c r="C21">
        <v>26</v>
      </c>
      <c r="D21">
        <f t="shared" si="7"/>
        <v>10.433333333333334</v>
      </c>
      <c r="E21">
        <v>7</v>
      </c>
      <c r="F21">
        <v>19</v>
      </c>
      <c r="G21">
        <f t="shared" si="8"/>
        <v>7.3166666666666664</v>
      </c>
      <c r="I21">
        <f t="shared" si="9"/>
        <v>8.8833333333333329</v>
      </c>
      <c r="J21">
        <v>1</v>
      </c>
      <c r="K21">
        <v>34</v>
      </c>
      <c r="L21">
        <f t="shared" si="10"/>
        <v>1.5666666666666667</v>
      </c>
      <c r="M21">
        <v>7</v>
      </c>
      <c r="N21">
        <v>53</v>
      </c>
      <c r="O21">
        <f t="shared" si="11"/>
        <v>7.8833333333333329</v>
      </c>
      <c r="P21">
        <f t="shared" si="12"/>
        <v>0.56666666666666643</v>
      </c>
      <c r="Q21">
        <v>0.5</v>
      </c>
      <c r="R21">
        <v>0.217</v>
      </c>
      <c r="S21">
        <v>533</v>
      </c>
      <c r="T21">
        <v>13</v>
      </c>
      <c r="U21">
        <f t="shared" si="13"/>
        <v>8.6666666666666661</v>
      </c>
      <c r="V21" t="s">
        <v>21</v>
      </c>
    </row>
    <row r="22" spans="1:22">
      <c r="A22" s="1">
        <v>43152</v>
      </c>
      <c r="B22">
        <v>11</v>
      </c>
      <c r="C22">
        <v>18</v>
      </c>
      <c r="D22">
        <f t="shared" si="7"/>
        <v>11.3</v>
      </c>
      <c r="E22">
        <v>7</v>
      </c>
      <c r="F22">
        <v>56</v>
      </c>
      <c r="G22">
        <f t="shared" si="8"/>
        <v>7.9333333333333336</v>
      </c>
      <c r="I22">
        <f t="shared" si="9"/>
        <v>8.6333333333333329</v>
      </c>
      <c r="J22">
        <v>2</v>
      </c>
      <c r="K22">
        <v>40</v>
      </c>
      <c r="L22">
        <f t="shared" si="10"/>
        <v>2.6666666666666665</v>
      </c>
      <c r="M22">
        <v>10</v>
      </c>
      <c r="N22">
        <v>54</v>
      </c>
      <c r="O22">
        <f t="shared" si="11"/>
        <v>10.9</v>
      </c>
      <c r="P22">
        <f t="shared" si="12"/>
        <v>2.9666666666666668</v>
      </c>
      <c r="Q22">
        <v>0.15</v>
      </c>
      <c r="R22">
        <v>0.13300000000000001</v>
      </c>
      <c r="S22">
        <v>455</v>
      </c>
      <c r="T22">
        <v>6</v>
      </c>
      <c r="U22">
        <f t="shared" si="13"/>
        <v>7.4833333333333334</v>
      </c>
      <c r="V22" t="s">
        <v>21</v>
      </c>
    </row>
    <row r="23" spans="1:22">
      <c r="A23" s="1">
        <v>43153</v>
      </c>
      <c r="B23">
        <v>9</v>
      </c>
      <c r="C23">
        <v>19</v>
      </c>
      <c r="D23">
        <f t="shared" si="7"/>
        <v>9.3166666666666664</v>
      </c>
      <c r="E23">
        <v>7</v>
      </c>
      <c r="F23">
        <v>15</v>
      </c>
      <c r="G23">
        <f t="shared" si="8"/>
        <v>7.25</v>
      </c>
      <c r="I23">
        <f t="shared" si="9"/>
        <v>9.9333333333333336</v>
      </c>
      <c r="J23">
        <v>2</v>
      </c>
      <c r="K23">
        <v>30</v>
      </c>
      <c r="L23">
        <f t="shared" si="10"/>
        <v>2.5</v>
      </c>
      <c r="M23">
        <v>9</v>
      </c>
      <c r="N23">
        <v>6</v>
      </c>
      <c r="O23">
        <f t="shared" si="11"/>
        <v>9.1</v>
      </c>
      <c r="P23">
        <f t="shared" si="12"/>
        <v>1.8499999999999996</v>
      </c>
      <c r="Q23">
        <v>4.9000000000000004</v>
      </c>
      <c r="R23">
        <v>3.367</v>
      </c>
      <c r="S23">
        <v>470</v>
      </c>
      <c r="T23">
        <v>55</v>
      </c>
      <c r="U23">
        <f t="shared" si="13"/>
        <v>6.916666666666667</v>
      </c>
      <c r="V23" t="s">
        <v>21</v>
      </c>
    </row>
    <row r="24" spans="1:22">
      <c r="A24" s="1">
        <v>43154</v>
      </c>
      <c r="B24">
        <v>11</v>
      </c>
      <c r="C24">
        <v>13</v>
      </c>
      <c r="D24">
        <f t="shared" si="7"/>
        <v>11.216666666666667</v>
      </c>
      <c r="E24">
        <v>7</v>
      </c>
      <c r="F24">
        <v>25</v>
      </c>
      <c r="G24">
        <f t="shared" si="8"/>
        <v>7.416666666666667</v>
      </c>
      <c r="H24">
        <v>2</v>
      </c>
      <c r="I24">
        <f t="shared" si="9"/>
        <v>8.1666666666666679</v>
      </c>
      <c r="J24">
        <v>3</v>
      </c>
      <c r="K24">
        <v>2</v>
      </c>
      <c r="L24">
        <f t="shared" si="10"/>
        <v>3.0333333333333332</v>
      </c>
      <c r="M24">
        <v>9</v>
      </c>
      <c r="N24">
        <v>3</v>
      </c>
      <c r="O24">
        <f t="shared" si="11"/>
        <v>9.0500000000000007</v>
      </c>
      <c r="P24">
        <f t="shared" si="12"/>
        <v>1.6333333333333337</v>
      </c>
      <c r="Q24">
        <v>5.4329999999999998</v>
      </c>
      <c r="R24">
        <v>3.7330000000000001</v>
      </c>
      <c r="S24">
        <v>262</v>
      </c>
      <c r="T24">
        <v>1</v>
      </c>
      <c r="U24">
        <f t="shared" si="13"/>
        <v>4.3499999999999996</v>
      </c>
      <c r="V24" t="s">
        <v>21</v>
      </c>
    </row>
  </sheetData>
  <phoneticPr fontId="1" type="noConversion"/>
  <pageMargins left="0.75" right="0.75" top="1" bottom="1" header="0.50902777777777797" footer="0.50902777777777797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" type="noConversion"/>
  <pageMargins left="0.75" right="0.75" top="1" bottom="1" header="0.50902777777777797" footer="0.50902777777777797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" type="noConversion"/>
  <pageMargins left="0.75" right="0.75" top="1" bottom="1" header="0.50902777777777797" footer="0.50902777777777797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AA</cp:lastModifiedBy>
  <dcterms:created xsi:type="dcterms:W3CDTF">2018-01-29T06:25:00Z</dcterms:created>
  <dcterms:modified xsi:type="dcterms:W3CDTF">2018-03-04T00:48:43Z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