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R3" i="1" l="1"/>
  <c r="S3" i="1"/>
  <c r="R4" i="1"/>
  <c r="S4" i="1"/>
  <c r="R5" i="1"/>
  <c r="S5" i="1"/>
  <c r="R6" i="1"/>
  <c r="S6" i="1"/>
  <c r="R7" i="1"/>
  <c r="S7" i="1"/>
  <c r="R8" i="1"/>
  <c r="S8" i="1"/>
  <c r="M5" i="1"/>
  <c r="D3" i="1" l="1"/>
  <c r="D2" i="1"/>
  <c r="M7" i="1" l="1"/>
  <c r="J3" i="1"/>
  <c r="J4" i="1"/>
  <c r="J5" i="1"/>
  <c r="J6" i="1"/>
  <c r="J7" i="1"/>
  <c r="J8" i="1"/>
  <c r="J2" i="1"/>
  <c r="V8" i="1"/>
  <c r="M8" i="1"/>
  <c r="H8" i="1"/>
  <c r="D8" i="1"/>
  <c r="V7" i="1"/>
  <c r="H7" i="1"/>
  <c r="D7" i="1"/>
  <c r="V6" i="1"/>
  <c r="M6" i="1"/>
  <c r="H6" i="1"/>
  <c r="D6" i="1"/>
  <c r="V5" i="1"/>
  <c r="H5" i="1"/>
  <c r="D5" i="1"/>
  <c r="V4" i="1"/>
  <c r="H4" i="1"/>
  <c r="D4" i="1"/>
  <c r="V3" i="1"/>
  <c r="M3" i="1"/>
  <c r="H3" i="1"/>
  <c r="I3" i="1" s="1"/>
  <c r="V2" i="1"/>
  <c r="S2" i="1"/>
  <c r="R2" i="1"/>
  <c r="M2" i="1"/>
  <c r="H2" i="1"/>
  <c r="I2" i="1" s="1"/>
  <c r="I8" i="1" l="1"/>
  <c r="I7" i="1"/>
  <c r="I6" i="1"/>
  <c r="I5" i="1"/>
  <c r="I4" i="1"/>
</calcChain>
</file>

<file path=xl/sharedStrings.xml><?xml version="1.0" encoding="utf-8"?>
<sst xmlns="http://schemas.openxmlformats.org/spreadsheetml/2006/main" count="38" uniqueCount="33">
  <si>
    <t>date</t>
    <phoneticPr fontId="1" type="noConversion"/>
  </si>
  <si>
    <t>lastnight.h</t>
    <phoneticPr fontId="1" type="noConversion"/>
  </si>
  <si>
    <t>lastnight.m</t>
    <phoneticPr fontId="1" type="noConversion"/>
  </si>
  <si>
    <t>ln</t>
    <phoneticPr fontId="1" type="noConversion"/>
  </si>
  <si>
    <t>today.h</t>
    <phoneticPr fontId="1" type="noConversion"/>
  </si>
  <si>
    <t>today.m</t>
    <phoneticPr fontId="1" type="noConversion"/>
  </si>
  <si>
    <t>cut</t>
    <phoneticPr fontId="1" type="noConversion"/>
  </si>
  <si>
    <t>today</t>
    <phoneticPr fontId="1" type="noConversion"/>
  </si>
  <si>
    <t>lastsleep</t>
    <phoneticPr fontId="1" type="noConversion"/>
  </si>
  <si>
    <t>deepsleep</t>
    <phoneticPr fontId="1" type="noConversion"/>
  </si>
  <si>
    <t>dp.h</t>
    <phoneticPr fontId="1" type="noConversion"/>
  </si>
  <si>
    <t>dp.m</t>
    <phoneticPr fontId="1" type="noConversion"/>
  </si>
  <si>
    <t>starttime</t>
    <phoneticPr fontId="1" type="noConversion"/>
  </si>
  <si>
    <t>s.h</t>
    <phoneticPr fontId="1" type="noConversion"/>
  </si>
  <si>
    <t>s.m</t>
    <phoneticPr fontId="1" type="noConversion"/>
  </si>
  <si>
    <t>purestudy</t>
    <phoneticPr fontId="1" type="noConversion"/>
  </si>
  <si>
    <t>rest</t>
    <phoneticPr fontId="1" type="noConversion"/>
  </si>
  <si>
    <t>rate</t>
    <phoneticPr fontId="1" type="noConversion"/>
  </si>
  <si>
    <t>holephone</t>
    <phoneticPr fontId="1" type="noConversion"/>
  </si>
  <si>
    <t>goodphone</t>
    <phoneticPr fontId="1" type="noConversion"/>
  </si>
  <si>
    <t>badtime</t>
    <phoneticPr fontId="1" type="noConversion"/>
  </si>
  <si>
    <t>holestudy</t>
    <phoneticPr fontId="1" type="noConversion"/>
  </si>
  <si>
    <t>开始</t>
  </si>
  <si>
    <t>结束</t>
  </si>
  <si>
    <t>Active</t>
  </si>
  <si>
    <t>Away</t>
  </si>
  <si>
    <t>视频</t>
  </si>
  <si>
    <t>游戏</t>
  </si>
  <si>
    <t>正能量</t>
  </si>
  <si>
    <t>合计</t>
  </si>
  <si>
    <t>平均值</t>
  </si>
  <si>
    <t>最小值</t>
  </si>
  <si>
    <t>最大值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</si>
</sst>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m/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pane xSplit="1" topLeftCell="O1" activePane="topRight" state="frozen"/>
      <selection pane="topRight" activeCell="AE4" sqref="AE4"/>
    </sheetView>
  </sheetViews>
  <sheetFormatPr defaultRowHeight="14.25" x14ac:dyDescent="0.2"/>
  <cols>
    <col min="1" max="1" width="10" style="2" customWidth="1"/>
  </cols>
  <sheetData>
    <row r="1" spans="1:27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21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7" x14ac:dyDescent="0.2">
      <c r="A2" s="2">
        <v>42945</v>
      </c>
      <c r="B2">
        <v>10</v>
      </c>
      <c r="C2">
        <v>8</v>
      </c>
      <c r="D2">
        <f t="shared" ref="D2:D8" si="0">B2+C2/60</f>
        <v>10.133333333333333</v>
      </c>
      <c r="E2">
        <v>6</v>
      </c>
      <c r="F2">
        <v>54</v>
      </c>
      <c r="H2">
        <f t="shared" ref="H2:H8" si="1">E2+F2/60</f>
        <v>6.9</v>
      </c>
      <c r="I2">
        <f>H2+12-D2-G2/60</f>
        <v>8.7666666666666657</v>
      </c>
      <c r="J2" s="1">
        <f>K2+L2/60</f>
        <v>3</v>
      </c>
      <c r="K2" s="1">
        <v>3</v>
      </c>
      <c r="L2" s="1">
        <v>0</v>
      </c>
      <c r="M2">
        <f t="shared" ref="M2:M8" si="2">N2+O2/60</f>
        <v>7.75</v>
      </c>
      <c r="N2">
        <v>7</v>
      </c>
      <c r="O2" s="1">
        <v>45</v>
      </c>
      <c r="P2" s="1">
        <v>9.68</v>
      </c>
      <c r="Q2" s="1">
        <v>8.2829999999999995</v>
      </c>
      <c r="R2">
        <f t="shared" ref="R2" si="3">P2-Q2</f>
        <v>1.3970000000000002</v>
      </c>
      <c r="S2">
        <f t="shared" ref="S2" si="4">P2/Q2</f>
        <v>1.1686586985391767</v>
      </c>
      <c r="T2" s="1">
        <v>287</v>
      </c>
      <c r="U2" s="1">
        <v>39</v>
      </c>
      <c r="V2">
        <f t="shared" ref="V2:V7" si="5">(T2-U2)/60</f>
        <v>4.1333333333333337</v>
      </c>
      <c r="W2">
        <v>0.64</v>
      </c>
      <c r="X2">
        <v>0.82</v>
      </c>
      <c r="Y2">
        <v>0</v>
      </c>
      <c r="Z2">
        <v>0</v>
      </c>
      <c r="AA2">
        <v>0</v>
      </c>
    </row>
    <row r="3" spans="1:27" x14ac:dyDescent="0.2">
      <c r="A3" s="2">
        <v>42946</v>
      </c>
      <c r="B3">
        <v>10</v>
      </c>
      <c r="C3">
        <v>57</v>
      </c>
      <c r="D3">
        <f t="shared" si="0"/>
        <v>10.95</v>
      </c>
      <c r="E3">
        <v>6</v>
      </c>
      <c r="F3">
        <v>2</v>
      </c>
      <c r="H3">
        <f t="shared" si="1"/>
        <v>6.0333333333333332</v>
      </c>
      <c r="I3">
        <f t="shared" ref="I3:I8" si="6">H3+12-D3-G3/60</f>
        <v>7.0833333333333321</v>
      </c>
      <c r="J3" s="1">
        <f t="shared" ref="J3:J8" si="7">K3+L3/60</f>
        <v>1.6</v>
      </c>
      <c r="K3" s="1">
        <v>1</v>
      </c>
      <c r="L3" s="1">
        <v>36</v>
      </c>
      <c r="M3">
        <f t="shared" si="2"/>
        <v>7.6333333333333329</v>
      </c>
      <c r="N3">
        <v>7</v>
      </c>
      <c r="O3" s="1">
        <v>38</v>
      </c>
      <c r="P3" s="1">
        <v>10.7</v>
      </c>
      <c r="Q3" s="1">
        <v>8.85</v>
      </c>
      <c r="R3">
        <f t="shared" ref="R3:R8" si="8">P3-Q3</f>
        <v>1.8499999999999996</v>
      </c>
      <c r="S3">
        <f t="shared" ref="S3:S8" si="9">P3/Q3</f>
        <v>1.2090395480225988</v>
      </c>
      <c r="T3" s="1">
        <v>319</v>
      </c>
      <c r="U3" s="1">
        <v>27</v>
      </c>
      <c r="V3">
        <f t="shared" si="5"/>
        <v>4.8666666666666663</v>
      </c>
      <c r="W3">
        <v>2.84</v>
      </c>
      <c r="X3">
        <v>0</v>
      </c>
      <c r="Y3">
        <v>0.04</v>
      </c>
      <c r="Z3">
        <v>0</v>
      </c>
      <c r="AA3">
        <v>0.9</v>
      </c>
    </row>
    <row r="4" spans="1:27" x14ac:dyDescent="0.2">
      <c r="A4" s="2">
        <v>42947</v>
      </c>
      <c r="B4">
        <v>11</v>
      </c>
      <c r="C4">
        <v>56</v>
      </c>
      <c r="D4">
        <f t="shared" si="0"/>
        <v>11.933333333333334</v>
      </c>
      <c r="E4">
        <v>6</v>
      </c>
      <c r="F4">
        <v>42</v>
      </c>
      <c r="H4">
        <f t="shared" si="1"/>
        <v>6.7</v>
      </c>
      <c r="I4">
        <f t="shared" si="6"/>
        <v>6.7666666666666657</v>
      </c>
      <c r="J4" s="1">
        <f t="shared" si="7"/>
        <v>1.95</v>
      </c>
      <c r="K4" s="1">
        <v>1</v>
      </c>
      <c r="L4" s="1">
        <v>57</v>
      </c>
      <c r="M4">
        <f t="shared" si="2"/>
        <v>9.15</v>
      </c>
      <c r="N4">
        <v>9</v>
      </c>
      <c r="O4" s="1">
        <v>9</v>
      </c>
      <c r="P4" s="1">
        <v>0</v>
      </c>
      <c r="Q4" s="1">
        <v>0</v>
      </c>
      <c r="R4">
        <f t="shared" si="8"/>
        <v>0</v>
      </c>
      <c r="S4" t="e">
        <f t="shared" si="9"/>
        <v>#DIV/0!</v>
      </c>
      <c r="T4" s="1">
        <v>562</v>
      </c>
      <c r="U4" s="1">
        <v>0</v>
      </c>
      <c r="V4">
        <f t="shared" si="5"/>
        <v>9.3666666666666671</v>
      </c>
      <c r="W4">
        <v>6.33</v>
      </c>
      <c r="X4">
        <v>0.69</v>
      </c>
      <c r="Y4">
        <v>0.78</v>
      </c>
      <c r="Z4">
        <v>4.32</v>
      </c>
      <c r="AA4">
        <v>0</v>
      </c>
    </row>
    <row r="5" spans="1:27" x14ac:dyDescent="0.2">
      <c r="A5" s="2">
        <v>42948</v>
      </c>
      <c r="B5">
        <v>10</v>
      </c>
      <c r="C5">
        <v>27</v>
      </c>
      <c r="D5">
        <f t="shared" si="0"/>
        <v>10.45</v>
      </c>
      <c r="E5">
        <v>7</v>
      </c>
      <c r="F5">
        <v>15</v>
      </c>
      <c r="H5">
        <f t="shared" si="1"/>
        <v>7.25</v>
      </c>
      <c r="I5">
        <f t="shared" si="6"/>
        <v>8.8000000000000007</v>
      </c>
      <c r="J5" s="1">
        <f t="shared" si="7"/>
        <v>2.2666666666666666</v>
      </c>
      <c r="K5" s="1">
        <v>2</v>
      </c>
      <c r="L5" s="1">
        <v>16</v>
      </c>
      <c r="M5">
        <f t="shared" si="2"/>
        <v>0</v>
      </c>
      <c r="O5" s="1"/>
      <c r="P5" s="1"/>
      <c r="Q5" s="1"/>
      <c r="R5">
        <f t="shared" si="8"/>
        <v>0</v>
      </c>
      <c r="S5" t="e">
        <f t="shared" si="9"/>
        <v>#DIV/0!</v>
      </c>
      <c r="T5" s="1"/>
      <c r="U5" s="1"/>
      <c r="V5">
        <f t="shared" si="5"/>
        <v>0</v>
      </c>
    </row>
    <row r="6" spans="1:27" x14ac:dyDescent="0.2">
      <c r="A6" s="2">
        <v>42949</v>
      </c>
      <c r="D6">
        <f t="shared" si="0"/>
        <v>0</v>
      </c>
      <c r="H6">
        <f t="shared" si="1"/>
        <v>0</v>
      </c>
      <c r="I6">
        <f t="shared" si="6"/>
        <v>12</v>
      </c>
      <c r="J6" s="1">
        <f t="shared" si="7"/>
        <v>0</v>
      </c>
      <c r="K6" s="1"/>
      <c r="L6" s="1"/>
      <c r="M6">
        <f t="shared" si="2"/>
        <v>0</v>
      </c>
      <c r="O6" s="1"/>
      <c r="P6" s="1"/>
      <c r="Q6" s="1"/>
      <c r="R6">
        <f t="shared" si="8"/>
        <v>0</v>
      </c>
      <c r="S6" t="e">
        <f t="shared" si="9"/>
        <v>#DIV/0!</v>
      </c>
      <c r="T6" s="1"/>
      <c r="U6" s="1"/>
      <c r="V6">
        <f t="shared" si="5"/>
        <v>0</v>
      </c>
    </row>
    <row r="7" spans="1:27" x14ac:dyDescent="0.2">
      <c r="A7" s="2">
        <v>42950</v>
      </c>
      <c r="D7">
        <f t="shared" si="0"/>
        <v>0</v>
      </c>
      <c r="H7">
        <f t="shared" si="1"/>
        <v>0</v>
      </c>
      <c r="I7">
        <f t="shared" si="6"/>
        <v>12</v>
      </c>
      <c r="J7" s="1">
        <f t="shared" si="7"/>
        <v>0</v>
      </c>
      <c r="K7" s="1"/>
      <c r="L7" s="1"/>
      <c r="M7">
        <f t="shared" si="2"/>
        <v>0</v>
      </c>
      <c r="O7" s="1"/>
      <c r="P7" s="1"/>
      <c r="Q7" s="1"/>
      <c r="R7">
        <f t="shared" si="8"/>
        <v>0</v>
      </c>
      <c r="S7" t="e">
        <f t="shared" si="9"/>
        <v>#DIV/0!</v>
      </c>
      <c r="T7" s="1"/>
      <c r="U7" s="1"/>
      <c r="V7">
        <f t="shared" si="5"/>
        <v>0</v>
      </c>
    </row>
    <row r="8" spans="1:27" x14ac:dyDescent="0.2">
      <c r="A8" s="2">
        <v>42951</v>
      </c>
      <c r="D8">
        <f t="shared" si="0"/>
        <v>0</v>
      </c>
      <c r="H8">
        <f t="shared" si="1"/>
        <v>0</v>
      </c>
      <c r="I8">
        <f t="shared" si="6"/>
        <v>12</v>
      </c>
      <c r="J8" s="1">
        <f t="shared" si="7"/>
        <v>0</v>
      </c>
      <c r="K8" s="1"/>
      <c r="L8" s="1"/>
      <c r="M8">
        <f t="shared" si="2"/>
        <v>0</v>
      </c>
      <c r="O8" s="1"/>
      <c r="P8" s="1"/>
      <c r="Q8" s="1"/>
      <c r="R8">
        <f t="shared" si="8"/>
        <v>0</v>
      </c>
      <c r="S8" t="e">
        <f t="shared" si="9"/>
        <v>#DIV/0!</v>
      </c>
      <c r="T8" s="1"/>
      <c r="U8" s="1"/>
      <c r="V8">
        <f t="shared" ref="V8" si="10">(T8-U8)/60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2" sqref="C2:G4"/>
    </sheetView>
  </sheetViews>
  <sheetFormatPr defaultRowHeight="14.25" x14ac:dyDescent="0.2"/>
  <cols>
    <col min="1" max="2" width="10" bestFit="1" customWidth="1"/>
  </cols>
  <sheetData>
    <row r="1" spans="1:7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2">
      <c r="A2" s="3">
        <v>42945</v>
      </c>
      <c r="B2" s="3">
        <v>42945</v>
      </c>
      <c r="C2">
        <v>0.64</v>
      </c>
      <c r="D2">
        <v>0.82</v>
      </c>
      <c r="E2">
        <v>0</v>
      </c>
      <c r="F2">
        <v>0</v>
      </c>
      <c r="G2">
        <v>0</v>
      </c>
    </row>
    <row r="3" spans="1:7" x14ac:dyDescent="0.2">
      <c r="A3" s="3">
        <v>42946</v>
      </c>
      <c r="B3" s="3">
        <v>42946</v>
      </c>
      <c r="C3">
        <v>2.84</v>
      </c>
      <c r="D3">
        <v>0</v>
      </c>
      <c r="E3">
        <v>0.04</v>
      </c>
      <c r="F3">
        <v>0</v>
      </c>
      <c r="G3">
        <v>0.9</v>
      </c>
    </row>
    <row r="4" spans="1:7" x14ac:dyDescent="0.2">
      <c r="A4" s="3">
        <v>42947</v>
      </c>
      <c r="B4" s="3">
        <v>42947</v>
      </c>
      <c r="C4">
        <v>6.33</v>
      </c>
      <c r="D4">
        <v>0.69</v>
      </c>
      <c r="E4">
        <v>0.78</v>
      </c>
      <c r="F4">
        <v>4.32</v>
      </c>
      <c r="G4">
        <v>0</v>
      </c>
    </row>
    <row r="5" spans="1:7" x14ac:dyDescent="0.2">
      <c r="A5" s="3">
        <v>42948</v>
      </c>
      <c r="B5" s="3">
        <v>42948</v>
      </c>
      <c r="C5">
        <v>0.17</v>
      </c>
      <c r="D5">
        <v>0</v>
      </c>
      <c r="E5">
        <v>0</v>
      </c>
      <c r="F5">
        <v>0</v>
      </c>
      <c r="G5">
        <v>0.08</v>
      </c>
    </row>
    <row r="6" spans="1:7" x14ac:dyDescent="0.2">
      <c r="A6" s="3">
        <v>42949</v>
      </c>
      <c r="B6" s="3">
        <v>42949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s="3">
        <v>42950</v>
      </c>
      <c r="B7" s="3">
        <v>42950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s="3">
        <v>42951</v>
      </c>
      <c r="B8" s="3">
        <v>42951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s="3"/>
      <c r="B9" s="3" t="s">
        <v>29</v>
      </c>
      <c r="C9">
        <v>9.9600000000000009</v>
      </c>
      <c r="D9">
        <v>1.51</v>
      </c>
      <c r="E9">
        <v>0.83</v>
      </c>
      <c r="F9">
        <v>4.32</v>
      </c>
      <c r="G9">
        <v>0.98</v>
      </c>
    </row>
    <row r="10" spans="1:7" x14ac:dyDescent="0.2">
      <c r="B10" t="s">
        <v>30</v>
      </c>
      <c r="C10">
        <v>2.4900000000000002</v>
      </c>
      <c r="D10">
        <v>0.76</v>
      </c>
      <c r="E10">
        <v>0.41</v>
      </c>
      <c r="F10">
        <v>4.32</v>
      </c>
      <c r="G10">
        <v>0.49</v>
      </c>
    </row>
    <row r="11" spans="1:7" x14ac:dyDescent="0.2">
      <c r="B11" t="s">
        <v>31</v>
      </c>
      <c r="C11">
        <v>0.17</v>
      </c>
      <c r="D11">
        <v>0.69</v>
      </c>
      <c r="E11">
        <v>0.04</v>
      </c>
      <c r="F11">
        <v>4.32</v>
      </c>
      <c r="G11">
        <v>0.08</v>
      </c>
    </row>
    <row r="12" spans="1:7" x14ac:dyDescent="0.2">
      <c r="B12" t="s">
        <v>32</v>
      </c>
      <c r="C12">
        <v>6.33</v>
      </c>
      <c r="D12">
        <v>0.82</v>
      </c>
      <c r="E12">
        <v>0.78</v>
      </c>
      <c r="F12">
        <v>4.32</v>
      </c>
      <c r="G12">
        <v>0.9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2017-07-31T23:49:24Z</dcterms:modified>
</cp:coreProperties>
</file>