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K25" i="1"/>
  <c r="G25" i="1"/>
  <c r="N24" i="1"/>
  <c r="K24" i="1"/>
  <c r="G24" i="1"/>
  <c r="N23" i="1"/>
  <c r="K23" i="1"/>
  <c r="I23" i="1"/>
  <c r="G23" i="1"/>
  <c r="N22" i="1"/>
  <c r="K22" i="1"/>
  <c r="I22" i="1"/>
  <c r="G22" i="1"/>
  <c r="N21" i="1"/>
  <c r="K21" i="1"/>
  <c r="I21" i="1"/>
  <c r="G21" i="1"/>
  <c r="N20" i="1"/>
  <c r="K20" i="1"/>
  <c r="I20" i="1"/>
  <c r="G20" i="1"/>
  <c r="N19" i="1"/>
  <c r="K19" i="1"/>
  <c r="I19" i="1"/>
  <c r="G19" i="1"/>
  <c r="N18" i="1"/>
  <c r="K18" i="1"/>
  <c r="I18" i="1"/>
  <c r="G18" i="1"/>
  <c r="N17" i="1"/>
  <c r="K17" i="1"/>
  <c r="I17" i="1"/>
  <c r="G17" i="1"/>
  <c r="N16" i="1"/>
  <c r="I16" i="1"/>
  <c r="G16" i="1"/>
  <c r="N15" i="1"/>
  <c r="I15" i="1"/>
  <c r="K15" i="1" s="1"/>
  <c r="G15" i="1"/>
  <c r="N14" i="1"/>
  <c r="K14" i="1"/>
  <c r="G14" i="1"/>
  <c r="N13" i="1"/>
  <c r="K13" i="1"/>
  <c r="G13" i="1"/>
  <c r="N12" i="1"/>
  <c r="I12" i="1"/>
  <c r="K12" i="1" s="1"/>
  <c r="G12" i="1"/>
  <c r="N11" i="1"/>
  <c r="K11" i="1"/>
  <c r="G11" i="1"/>
  <c r="M10" i="1"/>
  <c r="N10" i="1" s="1"/>
  <c r="K10" i="1"/>
  <c r="G10" i="1"/>
  <c r="N9" i="1"/>
  <c r="G9" i="1"/>
  <c r="N8" i="1"/>
  <c r="G8" i="1"/>
  <c r="N7" i="1"/>
  <c r="K7" i="1"/>
  <c r="I7" i="1"/>
  <c r="G7" i="1"/>
  <c r="N6" i="1"/>
  <c r="G6" i="1"/>
  <c r="N5" i="1"/>
  <c r="G5" i="1"/>
  <c r="N4" i="1"/>
  <c r="K4" i="1"/>
  <c r="G4" i="1"/>
  <c r="N3" i="1"/>
  <c r="G3" i="1"/>
  <c r="N2" i="1"/>
  <c r="K2" i="1"/>
  <c r="G2" i="1"/>
</calcChain>
</file>

<file path=xl/sharedStrings.xml><?xml version="1.0" encoding="utf-8"?>
<sst xmlns="http://schemas.openxmlformats.org/spreadsheetml/2006/main" count="13" uniqueCount="13">
  <si>
    <t>前夜睡时</t>
    <phoneticPr fontId="1" type="noConversion"/>
  </si>
  <si>
    <t>睡分</t>
    <phoneticPr fontId="1" type="noConversion"/>
  </si>
  <si>
    <t>今晨起时</t>
    <phoneticPr fontId="1" type="noConversion"/>
  </si>
  <si>
    <t>今晨起分</t>
    <phoneticPr fontId="1" type="noConversion"/>
  </si>
  <si>
    <t>中断睡分</t>
    <phoneticPr fontId="1" type="noConversion"/>
  </si>
  <si>
    <t>前夜睡眠</t>
    <phoneticPr fontId="1" type="noConversion"/>
  </si>
  <si>
    <t>深睡眠</t>
    <phoneticPr fontId="1" type="noConversion"/>
  </si>
  <si>
    <t>毛工作/学习</t>
    <phoneticPr fontId="1" type="noConversion"/>
  </si>
  <si>
    <t>纯工作/学习</t>
    <phoneticPr fontId="1" type="noConversion"/>
  </si>
  <si>
    <t>毛时间比</t>
    <phoneticPr fontId="1" type="noConversion"/>
  </si>
  <si>
    <t>手机总时间(分)</t>
    <phoneticPr fontId="1" type="noConversion"/>
  </si>
  <si>
    <t>手机正能量时间（分）</t>
    <phoneticPr fontId="1" type="noConversion"/>
  </si>
  <si>
    <t>非正能量（时）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</si>
</sst>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sqref="A1:XFD25"/>
    </sheetView>
  </sheetViews>
  <sheetFormatPr defaultRowHeight="14.25" x14ac:dyDescent="0.2"/>
  <cols>
    <col min="1" max="1" width="10" bestFit="1" customWidth="1"/>
    <col min="11" max="11" width="12.75" bestFit="1" customWidth="1"/>
    <col min="12" max="12" width="14.125" bestFit="1" customWidth="1"/>
    <col min="13" max="13" width="21.37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s="2">
        <v>42771</v>
      </c>
      <c r="B2">
        <v>11</v>
      </c>
      <c r="C2">
        <v>33</v>
      </c>
      <c r="D2">
        <v>7</v>
      </c>
      <c r="E2">
        <v>25</v>
      </c>
      <c r="G2">
        <f>D2-B2+12+E2/60-C2/60-F2/60</f>
        <v>7.8666666666666663</v>
      </c>
      <c r="H2" s="1"/>
      <c r="I2">
        <v>5.2</v>
      </c>
      <c r="J2">
        <v>3.8</v>
      </c>
      <c r="K2">
        <f t="shared" ref="K2:K14" si="0">I2/J2</f>
        <v>1.368421052631579</v>
      </c>
      <c r="L2">
        <v>498</v>
      </c>
      <c r="M2">
        <v>2</v>
      </c>
      <c r="N2">
        <f>(L2-M2)/60</f>
        <v>8.2666666666666675</v>
      </c>
    </row>
    <row r="3" spans="1:14" x14ac:dyDescent="0.2">
      <c r="A3" s="2">
        <v>42772</v>
      </c>
      <c r="B3">
        <v>12</v>
      </c>
      <c r="C3">
        <v>34</v>
      </c>
      <c r="D3">
        <v>7</v>
      </c>
      <c r="E3">
        <v>35</v>
      </c>
      <c r="G3">
        <f t="shared" ref="G3:G25" si="1">D3-B3+12+E3/60-C3/60-F3/60</f>
        <v>7.0166666666666666</v>
      </c>
      <c r="H3" s="1"/>
      <c r="I3">
        <v>0</v>
      </c>
      <c r="J3">
        <v>0</v>
      </c>
      <c r="L3">
        <v>428</v>
      </c>
      <c r="M3">
        <v>0</v>
      </c>
      <c r="N3">
        <f t="shared" ref="N3:N25" si="2">(L3-M3)/60</f>
        <v>7.1333333333333337</v>
      </c>
    </row>
    <row r="4" spans="1:14" x14ac:dyDescent="0.2">
      <c r="A4" s="2">
        <v>42773</v>
      </c>
      <c r="B4">
        <v>11</v>
      </c>
      <c r="C4">
        <v>29</v>
      </c>
      <c r="D4">
        <v>6</v>
      </c>
      <c r="E4">
        <v>43</v>
      </c>
      <c r="G4">
        <f t="shared" si="1"/>
        <v>7.2333333333333334</v>
      </c>
      <c r="H4" s="1"/>
      <c r="I4">
        <v>8</v>
      </c>
      <c r="J4">
        <v>4.5</v>
      </c>
      <c r="K4">
        <f t="shared" si="0"/>
        <v>1.7777777777777777</v>
      </c>
      <c r="L4">
        <v>389</v>
      </c>
      <c r="M4">
        <v>0</v>
      </c>
      <c r="N4">
        <f t="shared" si="2"/>
        <v>6.4833333333333334</v>
      </c>
    </row>
    <row r="5" spans="1:14" x14ac:dyDescent="0.2">
      <c r="A5" s="2">
        <v>42774</v>
      </c>
      <c r="B5">
        <v>11</v>
      </c>
      <c r="C5">
        <v>30</v>
      </c>
      <c r="D5">
        <v>7</v>
      </c>
      <c r="E5">
        <v>27</v>
      </c>
      <c r="G5">
        <f t="shared" si="1"/>
        <v>7.9499999999999993</v>
      </c>
      <c r="H5" s="1"/>
      <c r="I5">
        <v>0</v>
      </c>
      <c r="J5">
        <v>0</v>
      </c>
      <c r="L5">
        <v>673</v>
      </c>
      <c r="M5">
        <v>0</v>
      </c>
      <c r="N5">
        <f t="shared" si="2"/>
        <v>11.216666666666667</v>
      </c>
    </row>
    <row r="6" spans="1:14" x14ac:dyDescent="0.2">
      <c r="A6" s="2">
        <v>42775</v>
      </c>
      <c r="B6">
        <v>17</v>
      </c>
      <c r="C6">
        <v>30</v>
      </c>
      <c r="D6">
        <v>9</v>
      </c>
      <c r="E6">
        <v>0</v>
      </c>
      <c r="G6">
        <f t="shared" si="1"/>
        <v>3.5</v>
      </c>
      <c r="H6" s="1"/>
      <c r="I6">
        <v>0</v>
      </c>
      <c r="J6">
        <v>0</v>
      </c>
      <c r="L6">
        <v>774</v>
      </c>
      <c r="M6">
        <v>13</v>
      </c>
      <c r="N6">
        <f t="shared" si="2"/>
        <v>12.683333333333334</v>
      </c>
    </row>
    <row r="7" spans="1:14" x14ac:dyDescent="0.2">
      <c r="A7" s="2">
        <v>42776</v>
      </c>
      <c r="B7">
        <v>10</v>
      </c>
      <c r="C7">
        <v>35</v>
      </c>
      <c r="D7">
        <v>7</v>
      </c>
      <c r="E7">
        <v>30</v>
      </c>
      <c r="G7">
        <f t="shared" si="1"/>
        <v>8.9166666666666661</v>
      </c>
      <c r="H7" s="1"/>
      <c r="I7">
        <f>J7*1.29</f>
        <v>3.2250000000000001</v>
      </c>
      <c r="J7">
        <v>2.5</v>
      </c>
      <c r="K7">
        <f t="shared" si="0"/>
        <v>1.29</v>
      </c>
      <c r="L7">
        <v>625</v>
      </c>
      <c r="M7">
        <v>81</v>
      </c>
      <c r="N7">
        <f t="shared" si="2"/>
        <v>9.0666666666666664</v>
      </c>
    </row>
    <row r="8" spans="1:14" x14ac:dyDescent="0.2">
      <c r="A8" s="2">
        <v>42777</v>
      </c>
      <c r="B8">
        <v>10</v>
      </c>
      <c r="C8">
        <v>54</v>
      </c>
      <c r="D8">
        <v>7</v>
      </c>
      <c r="E8">
        <v>25</v>
      </c>
      <c r="G8">
        <f t="shared" si="1"/>
        <v>8.5166666666666657</v>
      </c>
      <c r="H8" s="1"/>
      <c r="I8">
        <v>0</v>
      </c>
      <c r="J8">
        <v>0</v>
      </c>
      <c r="L8">
        <v>681</v>
      </c>
      <c r="M8">
        <v>0</v>
      </c>
      <c r="N8">
        <f t="shared" si="2"/>
        <v>11.35</v>
      </c>
    </row>
    <row r="9" spans="1:14" x14ac:dyDescent="0.2">
      <c r="A9" s="2">
        <v>42778</v>
      </c>
      <c r="B9">
        <v>13</v>
      </c>
      <c r="C9">
        <v>34</v>
      </c>
      <c r="D9">
        <v>7</v>
      </c>
      <c r="E9">
        <v>45</v>
      </c>
      <c r="G9">
        <f t="shared" si="1"/>
        <v>6.1833333333333336</v>
      </c>
      <c r="H9" s="1"/>
      <c r="I9">
        <v>0</v>
      </c>
      <c r="J9">
        <v>0</v>
      </c>
      <c r="L9">
        <v>546</v>
      </c>
      <c r="M9">
        <v>0</v>
      </c>
      <c r="N9">
        <f t="shared" si="2"/>
        <v>9.1</v>
      </c>
    </row>
    <row r="10" spans="1:14" x14ac:dyDescent="0.2">
      <c r="A10" s="2">
        <v>42779</v>
      </c>
      <c r="B10">
        <v>9</v>
      </c>
      <c r="C10">
        <v>11</v>
      </c>
      <c r="D10">
        <v>6</v>
      </c>
      <c r="E10">
        <v>50</v>
      </c>
      <c r="G10">
        <f t="shared" si="1"/>
        <v>9.65</v>
      </c>
      <c r="H10" s="1"/>
      <c r="I10">
        <v>2</v>
      </c>
      <c r="J10">
        <v>1.67</v>
      </c>
      <c r="K10">
        <f t="shared" si="0"/>
        <v>1.1976047904191618</v>
      </c>
      <c r="L10">
        <v>557</v>
      </c>
      <c r="M10">
        <f>68+19+2</f>
        <v>89</v>
      </c>
      <c r="N10">
        <f t="shared" si="2"/>
        <v>7.8</v>
      </c>
    </row>
    <row r="11" spans="1:14" x14ac:dyDescent="0.2">
      <c r="A11" s="2">
        <v>42780</v>
      </c>
      <c r="B11">
        <v>9</v>
      </c>
      <c r="C11">
        <v>30</v>
      </c>
      <c r="D11">
        <v>6</v>
      </c>
      <c r="E11">
        <v>30</v>
      </c>
      <c r="G11">
        <f t="shared" si="1"/>
        <v>9</v>
      </c>
      <c r="H11" s="1"/>
      <c r="I11">
        <v>4</v>
      </c>
      <c r="J11">
        <v>3.33</v>
      </c>
      <c r="K11">
        <f t="shared" si="0"/>
        <v>1.2012012012012012</v>
      </c>
      <c r="L11">
        <v>437</v>
      </c>
      <c r="M11">
        <v>186</v>
      </c>
      <c r="N11">
        <f t="shared" si="2"/>
        <v>4.1833333333333336</v>
      </c>
    </row>
    <row r="12" spans="1:14" x14ac:dyDescent="0.2">
      <c r="A12" s="2">
        <v>42781</v>
      </c>
      <c r="B12">
        <v>10</v>
      </c>
      <c r="C12">
        <v>0</v>
      </c>
      <c r="D12">
        <v>7</v>
      </c>
      <c r="E12">
        <v>20</v>
      </c>
      <c r="G12">
        <f t="shared" si="1"/>
        <v>9.3333333333333339</v>
      </c>
      <c r="H12" s="1"/>
      <c r="I12">
        <f>2+10/60</f>
        <v>2.1666666666666665</v>
      </c>
      <c r="J12">
        <v>1.7</v>
      </c>
      <c r="K12">
        <f t="shared" si="0"/>
        <v>1.2745098039215685</v>
      </c>
      <c r="L12">
        <v>449</v>
      </c>
      <c r="M12">
        <v>40</v>
      </c>
      <c r="N12">
        <f t="shared" si="2"/>
        <v>6.8166666666666664</v>
      </c>
    </row>
    <row r="13" spans="1:14" x14ac:dyDescent="0.2">
      <c r="A13" s="2">
        <v>42782</v>
      </c>
      <c r="B13">
        <v>9</v>
      </c>
      <c r="C13">
        <v>15</v>
      </c>
      <c r="D13">
        <v>6</v>
      </c>
      <c r="E13">
        <v>40</v>
      </c>
      <c r="G13">
        <f t="shared" si="1"/>
        <v>9.4166666666666661</v>
      </c>
      <c r="H13" s="1"/>
      <c r="I13">
        <v>3</v>
      </c>
      <c r="J13">
        <v>2.5</v>
      </c>
      <c r="K13">
        <f t="shared" si="0"/>
        <v>1.2</v>
      </c>
      <c r="L13">
        <v>741</v>
      </c>
      <c r="M13">
        <v>168</v>
      </c>
      <c r="N13">
        <f t="shared" si="2"/>
        <v>9.5500000000000007</v>
      </c>
    </row>
    <row r="14" spans="1:14" x14ac:dyDescent="0.2">
      <c r="A14" s="2">
        <v>42783</v>
      </c>
      <c r="B14">
        <v>11</v>
      </c>
      <c r="C14">
        <v>0</v>
      </c>
      <c r="D14">
        <v>5</v>
      </c>
      <c r="E14">
        <v>45</v>
      </c>
      <c r="G14">
        <f t="shared" si="1"/>
        <v>6.75</v>
      </c>
      <c r="H14" s="1"/>
      <c r="I14">
        <v>3.5</v>
      </c>
      <c r="J14">
        <v>2.92</v>
      </c>
      <c r="K14">
        <f t="shared" si="0"/>
        <v>1.1986301369863015</v>
      </c>
      <c r="L14">
        <v>550</v>
      </c>
      <c r="M14">
        <v>205</v>
      </c>
      <c r="N14">
        <f t="shared" si="2"/>
        <v>5.75</v>
      </c>
    </row>
    <row r="15" spans="1:14" x14ac:dyDescent="0.2">
      <c r="A15" s="2">
        <v>42784</v>
      </c>
      <c r="B15">
        <v>9</v>
      </c>
      <c r="C15">
        <v>25</v>
      </c>
      <c r="D15">
        <v>4</v>
      </c>
      <c r="E15">
        <v>40</v>
      </c>
      <c r="G15">
        <f t="shared" si="1"/>
        <v>7.25</v>
      </c>
      <c r="H15" s="1"/>
      <c r="I15">
        <f>J15*1.29</f>
        <v>1.9350000000000001</v>
      </c>
      <c r="J15">
        <v>1.5</v>
      </c>
      <c r="K15">
        <f>I15/J15</f>
        <v>1.29</v>
      </c>
      <c r="L15">
        <v>417</v>
      </c>
      <c r="M15">
        <v>27</v>
      </c>
      <c r="N15">
        <f t="shared" si="2"/>
        <v>6.5</v>
      </c>
    </row>
    <row r="16" spans="1:14" x14ac:dyDescent="0.2">
      <c r="A16" s="2">
        <v>42785</v>
      </c>
      <c r="B16">
        <v>10</v>
      </c>
      <c r="C16">
        <v>45</v>
      </c>
      <c r="D16">
        <v>6</v>
      </c>
      <c r="E16">
        <v>40</v>
      </c>
      <c r="G16">
        <f t="shared" si="1"/>
        <v>7.9166666666666661</v>
      </c>
      <c r="H16" s="1"/>
      <c r="I16">
        <f t="shared" ref="I16:I23" si="3">J16*1.29</f>
        <v>0</v>
      </c>
      <c r="J16">
        <v>0</v>
      </c>
      <c r="L16">
        <v>335</v>
      </c>
      <c r="M16">
        <v>7</v>
      </c>
      <c r="N16">
        <f t="shared" si="2"/>
        <v>5.4666666666666668</v>
      </c>
    </row>
    <row r="17" spans="1:14" x14ac:dyDescent="0.2">
      <c r="A17" s="2">
        <v>42786</v>
      </c>
      <c r="B17">
        <v>10</v>
      </c>
      <c r="C17">
        <v>30</v>
      </c>
      <c r="D17">
        <v>6</v>
      </c>
      <c r="E17">
        <v>30</v>
      </c>
      <c r="G17">
        <f t="shared" si="1"/>
        <v>8</v>
      </c>
      <c r="H17" s="1"/>
      <c r="I17">
        <f t="shared" si="3"/>
        <v>9.5137499999999999</v>
      </c>
      <c r="J17">
        <v>7.375</v>
      </c>
      <c r="K17">
        <f t="shared" ref="K17:K25" si="4">I17/J17</f>
        <v>1.29</v>
      </c>
      <c r="L17">
        <v>328</v>
      </c>
      <c r="M17">
        <v>54</v>
      </c>
      <c r="N17">
        <f t="shared" si="2"/>
        <v>4.5666666666666664</v>
      </c>
    </row>
    <row r="18" spans="1:14" x14ac:dyDescent="0.2">
      <c r="A18" s="2">
        <v>42787</v>
      </c>
      <c r="B18">
        <v>10</v>
      </c>
      <c r="C18">
        <v>50</v>
      </c>
      <c r="D18">
        <v>5</v>
      </c>
      <c r="E18">
        <v>30</v>
      </c>
      <c r="G18">
        <f t="shared" si="1"/>
        <v>6.666666666666667</v>
      </c>
      <c r="H18" s="1"/>
      <c r="I18">
        <f t="shared" si="3"/>
        <v>8.7913500000000013</v>
      </c>
      <c r="J18">
        <v>6.8150000000000004</v>
      </c>
      <c r="K18">
        <f t="shared" si="4"/>
        <v>1.29</v>
      </c>
      <c r="L18">
        <v>381</v>
      </c>
      <c r="M18">
        <v>73</v>
      </c>
      <c r="N18">
        <f t="shared" si="2"/>
        <v>5.1333333333333337</v>
      </c>
    </row>
    <row r="19" spans="1:14" x14ac:dyDescent="0.2">
      <c r="A19" s="2">
        <v>42788</v>
      </c>
      <c r="B19">
        <v>11</v>
      </c>
      <c r="C19">
        <v>15</v>
      </c>
      <c r="D19">
        <v>6</v>
      </c>
      <c r="E19">
        <v>20</v>
      </c>
      <c r="G19">
        <f t="shared" si="1"/>
        <v>7.083333333333333</v>
      </c>
      <c r="H19" s="1"/>
      <c r="I19">
        <f t="shared" si="3"/>
        <v>10.02975</v>
      </c>
      <c r="J19">
        <v>7.7750000000000004</v>
      </c>
      <c r="K19">
        <f t="shared" si="4"/>
        <v>1.29</v>
      </c>
      <c r="L19">
        <v>265</v>
      </c>
      <c r="M19">
        <v>55</v>
      </c>
      <c r="N19">
        <f t="shared" si="2"/>
        <v>3.5</v>
      </c>
    </row>
    <row r="20" spans="1:14" x14ac:dyDescent="0.2">
      <c r="A20" s="2">
        <v>42789</v>
      </c>
      <c r="B20">
        <v>11</v>
      </c>
      <c r="C20">
        <v>10</v>
      </c>
      <c r="D20">
        <v>7</v>
      </c>
      <c r="E20">
        <v>10</v>
      </c>
      <c r="G20">
        <f t="shared" si="1"/>
        <v>7.9999999999999991</v>
      </c>
      <c r="H20" s="1"/>
      <c r="I20">
        <f t="shared" si="3"/>
        <v>9.2880000000000003</v>
      </c>
      <c r="J20">
        <v>7.2</v>
      </c>
      <c r="K20">
        <f t="shared" si="4"/>
        <v>1.29</v>
      </c>
      <c r="L20">
        <v>277</v>
      </c>
      <c r="M20">
        <v>58</v>
      </c>
      <c r="N20">
        <f t="shared" si="2"/>
        <v>3.65</v>
      </c>
    </row>
    <row r="21" spans="1:14" x14ac:dyDescent="0.2">
      <c r="A21" s="2">
        <v>42790</v>
      </c>
      <c r="B21">
        <v>11</v>
      </c>
      <c r="C21">
        <v>10</v>
      </c>
      <c r="D21">
        <v>6</v>
      </c>
      <c r="E21">
        <v>15</v>
      </c>
      <c r="G21">
        <f t="shared" si="1"/>
        <v>7.083333333333333</v>
      </c>
      <c r="H21" s="1"/>
      <c r="I21">
        <f t="shared" si="3"/>
        <v>9.3847500000000004</v>
      </c>
      <c r="J21">
        <v>7.2750000000000004</v>
      </c>
      <c r="K21">
        <f t="shared" si="4"/>
        <v>1.29</v>
      </c>
      <c r="L21">
        <v>434</v>
      </c>
      <c r="M21">
        <v>55</v>
      </c>
      <c r="N21">
        <f t="shared" si="2"/>
        <v>6.3166666666666664</v>
      </c>
    </row>
    <row r="22" spans="1:14" x14ac:dyDescent="0.2">
      <c r="A22" s="2">
        <v>42791</v>
      </c>
      <c r="B22">
        <v>11</v>
      </c>
      <c r="C22">
        <v>16</v>
      </c>
      <c r="D22">
        <v>5</v>
      </c>
      <c r="E22">
        <v>40</v>
      </c>
      <c r="G22">
        <f t="shared" si="1"/>
        <v>6.4</v>
      </c>
      <c r="H22" s="1"/>
      <c r="I22">
        <f t="shared" si="3"/>
        <v>0.77400000000000002</v>
      </c>
      <c r="J22">
        <v>0.6</v>
      </c>
      <c r="K22">
        <f t="shared" si="4"/>
        <v>1.29</v>
      </c>
      <c r="L22">
        <v>556</v>
      </c>
      <c r="M22">
        <v>7</v>
      </c>
      <c r="N22">
        <f t="shared" si="2"/>
        <v>9.15</v>
      </c>
    </row>
    <row r="23" spans="1:14" x14ac:dyDescent="0.2">
      <c r="A23" s="2">
        <v>42792</v>
      </c>
      <c r="B23">
        <v>9</v>
      </c>
      <c r="C23">
        <v>26</v>
      </c>
      <c r="D23">
        <v>6</v>
      </c>
      <c r="E23">
        <v>20</v>
      </c>
      <c r="G23">
        <f t="shared" si="1"/>
        <v>8.9</v>
      </c>
      <c r="H23" s="1"/>
      <c r="I23">
        <f t="shared" si="3"/>
        <v>1.29</v>
      </c>
      <c r="J23">
        <v>1</v>
      </c>
      <c r="K23">
        <f t="shared" si="4"/>
        <v>1.29</v>
      </c>
      <c r="L23">
        <v>240</v>
      </c>
      <c r="M23">
        <v>16</v>
      </c>
      <c r="N23">
        <f t="shared" si="2"/>
        <v>3.7333333333333334</v>
      </c>
    </row>
    <row r="24" spans="1:14" x14ac:dyDescent="0.2">
      <c r="A24" s="2">
        <v>42793</v>
      </c>
      <c r="B24">
        <v>11</v>
      </c>
      <c r="C24">
        <v>7</v>
      </c>
      <c r="D24">
        <v>6</v>
      </c>
      <c r="E24">
        <v>36</v>
      </c>
      <c r="G24">
        <f t="shared" si="1"/>
        <v>7.4833333333333334</v>
      </c>
      <c r="H24" s="1">
        <v>1.8833333333333333</v>
      </c>
      <c r="I24">
        <v>8.5</v>
      </c>
      <c r="J24">
        <v>7.4</v>
      </c>
      <c r="K24">
        <f t="shared" si="4"/>
        <v>1.1486486486486487</v>
      </c>
      <c r="L24">
        <v>311</v>
      </c>
      <c r="M24">
        <v>60</v>
      </c>
      <c r="N24">
        <f t="shared" si="2"/>
        <v>4.1833333333333336</v>
      </c>
    </row>
    <row r="25" spans="1:14" x14ac:dyDescent="0.2">
      <c r="A25" s="2">
        <v>42794</v>
      </c>
      <c r="B25">
        <v>10</v>
      </c>
      <c r="C25">
        <v>47</v>
      </c>
      <c r="D25">
        <v>6</v>
      </c>
      <c r="E25">
        <v>59</v>
      </c>
      <c r="G25">
        <f t="shared" si="1"/>
        <v>8.1999999999999993</v>
      </c>
      <c r="H25" s="1">
        <v>2.0333333333333332</v>
      </c>
      <c r="I25">
        <v>10.35</v>
      </c>
      <c r="J25">
        <v>6.52</v>
      </c>
      <c r="K25">
        <f t="shared" si="4"/>
        <v>1.5874233128834356</v>
      </c>
      <c r="L25">
        <v>446</v>
      </c>
      <c r="M25">
        <v>61</v>
      </c>
      <c r="N25">
        <f t="shared" si="2"/>
        <v>6.416666666666667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2017-03-13T02:45:25Z</dcterms:modified>
</cp:coreProperties>
</file>