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汇总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S29" i="1"/>
  <c r="R29" i="1"/>
  <c r="M29" i="1"/>
  <c r="J29" i="1"/>
  <c r="I29" i="1"/>
  <c r="H29" i="1"/>
  <c r="D29" i="1"/>
  <c r="V28" i="1"/>
  <c r="S28" i="1"/>
  <c r="R28" i="1"/>
  <c r="M28" i="1"/>
  <c r="J28" i="1"/>
  <c r="I28" i="1"/>
  <c r="H28" i="1"/>
  <c r="D28" i="1"/>
  <c r="V27" i="1"/>
  <c r="S27" i="1"/>
  <c r="R27" i="1"/>
  <c r="M27" i="1"/>
  <c r="J27" i="1"/>
  <c r="I27" i="1"/>
  <c r="H27" i="1"/>
  <c r="D27" i="1"/>
  <c r="V26" i="1"/>
  <c r="S26" i="1"/>
  <c r="R26" i="1"/>
  <c r="M26" i="1"/>
  <c r="J26" i="1"/>
  <c r="I26" i="1"/>
  <c r="H26" i="1"/>
  <c r="D26" i="1"/>
  <c r="V25" i="1"/>
  <c r="S25" i="1"/>
  <c r="R25" i="1"/>
  <c r="M25" i="1"/>
  <c r="J25" i="1"/>
  <c r="I25" i="1"/>
  <c r="H25" i="1"/>
  <c r="D25" i="1"/>
  <c r="V24" i="1"/>
  <c r="S24" i="1"/>
  <c r="R24" i="1"/>
  <c r="M24" i="1"/>
  <c r="J24" i="1"/>
  <c r="I24" i="1"/>
  <c r="H24" i="1"/>
  <c r="D24" i="1"/>
  <c r="V23" i="1"/>
  <c r="Q23" i="1"/>
  <c r="P23" i="1"/>
  <c r="M23" i="1"/>
  <c r="J23" i="1"/>
  <c r="I23" i="1"/>
  <c r="H23" i="1"/>
  <c r="D23" i="1"/>
  <c r="R23" i="1" l="1"/>
  <c r="S23" i="1"/>
  <c r="V15" i="1"/>
  <c r="S15" i="1"/>
  <c r="R15" i="1"/>
  <c r="M15" i="1"/>
  <c r="J15" i="1"/>
  <c r="I15" i="1"/>
  <c r="H15" i="1"/>
  <c r="D15" i="1"/>
  <c r="V14" i="1"/>
  <c r="S14" i="1"/>
  <c r="R14" i="1"/>
  <c r="M14" i="1"/>
  <c r="J14" i="1"/>
  <c r="I14" i="1"/>
  <c r="H14" i="1"/>
  <c r="D14" i="1"/>
  <c r="T13" i="1"/>
  <c r="V13" i="1" s="1"/>
  <c r="S13" i="1"/>
  <c r="R13" i="1"/>
  <c r="M13" i="1"/>
  <c r="J13" i="1"/>
  <c r="I13" i="1"/>
  <c r="H13" i="1"/>
  <c r="D13" i="1"/>
  <c r="V12" i="1"/>
  <c r="S12" i="1"/>
  <c r="R12" i="1"/>
  <c r="M12" i="1"/>
  <c r="J12" i="1"/>
  <c r="I12" i="1"/>
  <c r="H12" i="1"/>
  <c r="D12" i="1"/>
  <c r="V11" i="1"/>
  <c r="S11" i="1"/>
  <c r="R11" i="1"/>
  <c r="M11" i="1"/>
  <c r="J11" i="1"/>
  <c r="I11" i="1"/>
  <c r="H11" i="1"/>
  <c r="D11" i="1"/>
  <c r="V10" i="1"/>
  <c r="S10" i="1"/>
  <c r="R10" i="1"/>
  <c r="M10" i="1"/>
  <c r="J10" i="1"/>
  <c r="I10" i="1"/>
  <c r="H10" i="1"/>
  <c r="D10" i="1"/>
  <c r="V9" i="1"/>
  <c r="S9" i="1"/>
  <c r="R9" i="1"/>
  <c r="M9" i="1"/>
  <c r="J9" i="1"/>
  <c r="I9" i="1"/>
  <c r="H9" i="1"/>
  <c r="D9" i="1"/>
  <c r="H3" i="1" l="1"/>
  <c r="H4" i="1"/>
  <c r="H5" i="1"/>
  <c r="H6" i="1"/>
  <c r="H7" i="1"/>
  <c r="H8" i="1"/>
  <c r="D3" i="1"/>
  <c r="D4" i="1"/>
  <c r="D5" i="1"/>
  <c r="D6" i="1"/>
  <c r="D7" i="1"/>
  <c r="D8" i="1"/>
  <c r="H2" i="1"/>
  <c r="D2" i="1"/>
  <c r="J3" i="1"/>
  <c r="J4" i="1"/>
  <c r="J5" i="1"/>
  <c r="J6" i="1"/>
  <c r="J7" i="1"/>
  <c r="J8" i="1"/>
  <c r="J2" i="1"/>
  <c r="V8" i="1"/>
  <c r="S8" i="1"/>
  <c r="R8" i="1"/>
  <c r="M8" i="1"/>
  <c r="I8" i="1"/>
  <c r="V7" i="1"/>
  <c r="S7" i="1"/>
  <c r="M7" i="1"/>
  <c r="I7" i="1"/>
  <c r="V6" i="1"/>
  <c r="S6" i="1"/>
  <c r="R6" i="1"/>
  <c r="M6" i="1"/>
  <c r="I6" i="1"/>
  <c r="V5" i="1"/>
  <c r="S5" i="1"/>
  <c r="R5" i="1"/>
  <c r="M5" i="1"/>
  <c r="I5" i="1"/>
  <c r="V4" i="1"/>
  <c r="S4" i="1"/>
  <c r="R4" i="1"/>
  <c r="M4" i="1"/>
  <c r="I4" i="1"/>
  <c r="V3" i="1"/>
  <c r="S3" i="1"/>
  <c r="R3" i="1"/>
  <c r="M3" i="1"/>
  <c r="I3" i="1"/>
  <c r="V2" i="1"/>
  <c r="S2" i="1"/>
  <c r="M2" i="1"/>
  <c r="I2" i="1"/>
  <c r="R2" i="1" l="1"/>
  <c r="R7" i="1"/>
</calcChain>
</file>

<file path=xl/sharedStrings.xml><?xml version="1.0" encoding="utf-8"?>
<sst xmlns="http://schemas.openxmlformats.org/spreadsheetml/2006/main" count="22" uniqueCount="22">
  <si>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</si>
  <si>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</si>
  <si>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</si>
  <si>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</si>
  <si>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</si>
  <si>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cut</t>
    <phoneticPr fontId="1" type="noConversion"/>
  </si>
  <si>
    <t>today.m</t>
    <phoneticPr fontId="1" type="noConversion"/>
  </si>
  <si>
    <t>lastsleep</t>
    <phoneticPr fontId="1" type="noConversion"/>
  </si>
  <si>
    <t>today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</si>
  <si>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</si>
  <si>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</si>
  <si>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</si>
  <si>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</si>
  <si>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</si>
  <si>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</si>
  <si>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holestudy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</si>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</sst>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m/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A10" workbookViewId="0">
      <selection activeCell="J22" sqref="J22"/>
    </sheetView>
  </sheetViews>
  <sheetFormatPr defaultRowHeight="14.25" x14ac:dyDescent="0.2"/>
  <cols>
    <col min="1" max="1" width="10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8</v>
      </c>
      <c r="I1" t="s">
        <v>7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2">
        <v>42826</v>
      </c>
      <c r="B2">
        <v>12</v>
      </c>
      <c r="C2">
        <v>27</v>
      </c>
      <c r="D2">
        <f>B2+C2/60</f>
        <v>12.45</v>
      </c>
      <c r="E2">
        <v>7</v>
      </c>
      <c r="F2">
        <v>5</v>
      </c>
      <c r="H2">
        <f>E2+F2/60</f>
        <v>7.083333333333333</v>
      </c>
      <c r="I2">
        <f t="shared" ref="I2:I15" si="0">E2+F2/60-B2-C2/60+12-G2/60</f>
        <v>6.6333333333333329</v>
      </c>
      <c r="J2" s="1">
        <f>K2+L2/60</f>
        <v>2.6</v>
      </c>
      <c r="K2" s="1">
        <v>2</v>
      </c>
      <c r="L2" s="1">
        <v>36</v>
      </c>
      <c r="M2">
        <f>N2+O2/60</f>
        <v>8.0166666666666675</v>
      </c>
      <c r="N2">
        <v>8</v>
      </c>
      <c r="O2">
        <v>1</v>
      </c>
      <c r="P2">
        <v>7.05</v>
      </c>
      <c r="Q2">
        <v>5.95</v>
      </c>
      <c r="R2">
        <f>P2-Q2</f>
        <v>1.0999999999999996</v>
      </c>
      <c r="S2">
        <f>P2/Q2</f>
        <v>1.1848739495798319</v>
      </c>
      <c r="T2">
        <v>338</v>
      </c>
      <c r="U2">
        <v>41</v>
      </c>
      <c r="V2">
        <f t="shared" ref="V2:V15" si="1">(T2-U2)/60</f>
        <v>4.95</v>
      </c>
    </row>
    <row r="3" spans="1:22" x14ac:dyDescent="0.2">
      <c r="A3" s="2">
        <v>42827</v>
      </c>
      <c r="B3">
        <v>11</v>
      </c>
      <c r="C3">
        <v>53</v>
      </c>
      <c r="D3">
        <f t="shared" ref="D3:D8" si="2">B3+C3/60</f>
        <v>11.883333333333333</v>
      </c>
      <c r="E3">
        <v>6</v>
      </c>
      <c r="F3">
        <v>55</v>
      </c>
      <c r="H3">
        <f t="shared" ref="H3:H8" si="3">E3+F3/60</f>
        <v>6.916666666666667</v>
      </c>
      <c r="I3">
        <f t="shared" si="0"/>
        <v>7.0333333333333332</v>
      </c>
      <c r="J3" s="1">
        <f t="shared" ref="J3:J8" si="4">K3+L3/60</f>
        <v>1.55</v>
      </c>
      <c r="K3" s="1">
        <v>1</v>
      </c>
      <c r="L3" s="1">
        <v>33</v>
      </c>
      <c r="M3">
        <f t="shared" ref="M3:M8" si="5">N3+O3/60</f>
        <v>0</v>
      </c>
      <c r="P3">
        <v>0</v>
      </c>
      <c r="Q3">
        <v>0</v>
      </c>
      <c r="R3">
        <f t="shared" ref="R3:R8" si="6">P3-Q3</f>
        <v>0</v>
      </c>
      <c r="S3" t="e">
        <f t="shared" ref="S3:S8" si="7">P3/Q3</f>
        <v>#DIV/0!</v>
      </c>
      <c r="T3">
        <v>562</v>
      </c>
      <c r="U3">
        <v>7</v>
      </c>
      <c r="V3">
        <f t="shared" si="1"/>
        <v>9.25</v>
      </c>
    </row>
    <row r="4" spans="1:22" x14ac:dyDescent="0.2">
      <c r="A4" s="2">
        <v>42828</v>
      </c>
      <c r="B4">
        <v>10</v>
      </c>
      <c r="C4">
        <v>50</v>
      </c>
      <c r="D4">
        <f t="shared" si="2"/>
        <v>10.833333333333334</v>
      </c>
      <c r="E4">
        <v>7</v>
      </c>
      <c r="F4">
        <v>15</v>
      </c>
      <c r="H4">
        <f t="shared" si="3"/>
        <v>7.25</v>
      </c>
      <c r="I4">
        <f t="shared" si="0"/>
        <v>8.4166666666666661</v>
      </c>
      <c r="J4" s="1">
        <f t="shared" si="4"/>
        <v>2.0666666666666669</v>
      </c>
      <c r="K4" s="1">
        <v>2</v>
      </c>
      <c r="L4" s="1">
        <v>4</v>
      </c>
      <c r="M4">
        <f t="shared" si="5"/>
        <v>12.833333333333334</v>
      </c>
      <c r="N4">
        <v>12</v>
      </c>
      <c r="O4">
        <v>50</v>
      </c>
      <c r="P4">
        <v>5.2830000000000004</v>
      </c>
      <c r="Q4">
        <v>3.9169999999999998</v>
      </c>
      <c r="R4">
        <f t="shared" si="6"/>
        <v>1.3660000000000005</v>
      </c>
      <c r="S4">
        <f t="shared" si="7"/>
        <v>1.3487362777635947</v>
      </c>
      <c r="T4">
        <v>619</v>
      </c>
      <c r="U4">
        <v>0</v>
      </c>
      <c r="V4">
        <f t="shared" si="1"/>
        <v>10.316666666666666</v>
      </c>
    </row>
    <row r="5" spans="1:22" x14ac:dyDescent="0.2">
      <c r="A5" s="2">
        <v>42829</v>
      </c>
      <c r="B5">
        <v>10</v>
      </c>
      <c r="C5">
        <v>20</v>
      </c>
      <c r="D5">
        <f t="shared" si="2"/>
        <v>10.333333333333334</v>
      </c>
      <c r="E5">
        <v>7</v>
      </c>
      <c r="F5">
        <v>18</v>
      </c>
      <c r="H5">
        <f t="shared" si="3"/>
        <v>7.3</v>
      </c>
      <c r="I5">
        <f t="shared" si="0"/>
        <v>8.9666666666666668</v>
      </c>
      <c r="J5" s="1">
        <f t="shared" si="4"/>
        <v>0</v>
      </c>
      <c r="K5" s="1"/>
      <c r="L5" s="1"/>
      <c r="M5">
        <f t="shared" si="5"/>
        <v>0</v>
      </c>
      <c r="P5">
        <v>4.67</v>
      </c>
      <c r="Q5">
        <v>2.33</v>
      </c>
      <c r="R5">
        <f t="shared" si="6"/>
        <v>2.34</v>
      </c>
      <c r="S5">
        <f t="shared" si="7"/>
        <v>2.0042918454935621</v>
      </c>
      <c r="T5">
        <v>898</v>
      </c>
      <c r="U5">
        <v>3</v>
      </c>
      <c r="V5">
        <f t="shared" si="1"/>
        <v>14.916666666666666</v>
      </c>
    </row>
    <row r="6" spans="1:22" x14ac:dyDescent="0.2">
      <c r="A6" s="2">
        <v>42830</v>
      </c>
      <c r="B6">
        <v>11</v>
      </c>
      <c r="C6">
        <v>52</v>
      </c>
      <c r="D6">
        <f t="shared" si="2"/>
        <v>11.866666666666667</v>
      </c>
      <c r="E6">
        <v>7</v>
      </c>
      <c r="F6">
        <v>12</v>
      </c>
      <c r="H6">
        <f t="shared" si="3"/>
        <v>7.2</v>
      </c>
      <c r="I6">
        <f t="shared" si="0"/>
        <v>7.3333333333333339</v>
      </c>
      <c r="J6" s="1">
        <f t="shared" si="4"/>
        <v>2.5333333333333332</v>
      </c>
      <c r="K6" s="1">
        <v>2</v>
      </c>
      <c r="L6" s="1">
        <v>32</v>
      </c>
      <c r="M6">
        <f t="shared" si="5"/>
        <v>7.7666666666666666</v>
      </c>
      <c r="N6">
        <v>7</v>
      </c>
      <c r="O6">
        <v>46</v>
      </c>
      <c r="P6">
        <v>6.4169999999999998</v>
      </c>
      <c r="Q6">
        <v>5.4039999999999999</v>
      </c>
      <c r="R6">
        <f t="shared" si="6"/>
        <v>1.0129999999999999</v>
      </c>
      <c r="S6">
        <f t="shared" si="7"/>
        <v>1.1874537379718726</v>
      </c>
      <c r="T6">
        <v>391</v>
      </c>
      <c r="U6">
        <v>61</v>
      </c>
      <c r="V6">
        <f t="shared" si="1"/>
        <v>5.5</v>
      </c>
    </row>
    <row r="7" spans="1:22" x14ac:dyDescent="0.2">
      <c r="A7" s="2">
        <v>42831</v>
      </c>
      <c r="B7">
        <v>12</v>
      </c>
      <c r="C7">
        <v>42</v>
      </c>
      <c r="D7">
        <f t="shared" si="2"/>
        <v>12.7</v>
      </c>
      <c r="E7">
        <v>7</v>
      </c>
      <c r="F7">
        <v>17</v>
      </c>
      <c r="H7">
        <f t="shared" si="3"/>
        <v>7.2833333333333332</v>
      </c>
      <c r="I7">
        <f t="shared" si="0"/>
        <v>6.583333333333333</v>
      </c>
      <c r="J7" s="1">
        <f t="shared" si="4"/>
        <v>2.3166666666666664</v>
      </c>
      <c r="K7" s="1">
        <v>2</v>
      </c>
      <c r="L7" s="1">
        <v>19</v>
      </c>
      <c r="M7">
        <f t="shared" si="5"/>
        <v>8.1999999999999993</v>
      </c>
      <c r="N7">
        <v>8</v>
      </c>
      <c r="O7">
        <v>12</v>
      </c>
      <c r="P7">
        <v>7.73</v>
      </c>
      <c r="Q7">
        <v>5.7830000000000004</v>
      </c>
      <c r="R7">
        <f t="shared" si="6"/>
        <v>1.9470000000000001</v>
      </c>
      <c r="S7">
        <f t="shared" si="7"/>
        <v>1.3366764655023344</v>
      </c>
      <c r="T7">
        <v>278</v>
      </c>
      <c r="U7">
        <v>65</v>
      </c>
      <c r="V7">
        <f t="shared" si="1"/>
        <v>3.55</v>
      </c>
    </row>
    <row r="8" spans="1:22" x14ac:dyDescent="0.2">
      <c r="A8" s="2">
        <v>42832</v>
      </c>
      <c r="B8">
        <v>10</v>
      </c>
      <c r="C8">
        <v>50</v>
      </c>
      <c r="D8">
        <f t="shared" si="2"/>
        <v>10.833333333333334</v>
      </c>
      <c r="E8">
        <v>6</v>
      </c>
      <c r="F8">
        <v>45</v>
      </c>
      <c r="H8">
        <f t="shared" si="3"/>
        <v>6.75</v>
      </c>
      <c r="I8">
        <f t="shared" si="0"/>
        <v>7.916666666666667</v>
      </c>
      <c r="J8" s="1">
        <f t="shared" si="4"/>
        <v>2.5166666666666666</v>
      </c>
      <c r="K8" s="1">
        <v>2</v>
      </c>
      <c r="L8" s="1">
        <v>31</v>
      </c>
      <c r="M8">
        <f t="shared" si="5"/>
        <v>7.5333333333333332</v>
      </c>
      <c r="N8">
        <v>7</v>
      </c>
      <c r="O8">
        <v>32</v>
      </c>
      <c r="P8">
        <v>9.5830000000000002</v>
      </c>
      <c r="Q8">
        <v>6.05</v>
      </c>
      <c r="R8">
        <f t="shared" si="6"/>
        <v>3.5330000000000004</v>
      </c>
      <c r="S8">
        <f t="shared" si="7"/>
        <v>1.5839669421487603</v>
      </c>
      <c r="T8">
        <v>442</v>
      </c>
      <c r="U8">
        <v>54</v>
      </c>
      <c r="V8">
        <f t="shared" si="1"/>
        <v>6.4666666666666668</v>
      </c>
    </row>
    <row r="9" spans="1:22" x14ac:dyDescent="0.2">
      <c r="A9" s="2">
        <v>42833</v>
      </c>
      <c r="B9">
        <v>9</v>
      </c>
      <c r="C9">
        <v>29</v>
      </c>
      <c r="D9">
        <f>B9+C9/60</f>
        <v>9.4833333333333325</v>
      </c>
      <c r="E9">
        <v>5</v>
      </c>
      <c r="F9">
        <v>36</v>
      </c>
      <c r="G9">
        <v>2</v>
      </c>
      <c r="H9">
        <f>E9+F9/60</f>
        <v>5.6</v>
      </c>
      <c r="I9">
        <f t="shared" si="0"/>
        <v>8.0833333333333339</v>
      </c>
      <c r="J9" s="1">
        <f>K9+L9/60</f>
        <v>2.4666666666666668</v>
      </c>
      <c r="K9" s="1">
        <v>2</v>
      </c>
      <c r="L9" s="1">
        <v>28</v>
      </c>
      <c r="M9">
        <f>N9+O9/60</f>
        <v>7.8166666666666664</v>
      </c>
      <c r="N9">
        <v>7</v>
      </c>
      <c r="O9" s="1">
        <v>49</v>
      </c>
      <c r="P9">
        <v>8.9</v>
      </c>
      <c r="Q9">
        <v>6.593</v>
      </c>
      <c r="R9">
        <f>P9-Q9</f>
        <v>2.3070000000000004</v>
      </c>
      <c r="S9">
        <f>P9/Q9</f>
        <v>1.3499165781889884</v>
      </c>
      <c r="T9">
        <v>6</v>
      </c>
      <c r="U9">
        <v>0</v>
      </c>
      <c r="V9">
        <f t="shared" si="1"/>
        <v>0.1</v>
      </c>
    </row>
    <row r="10" spans="1:22" x14ac:dyDescent="0.2">
      <c r="A10" s="2">
        <v>42834</v>
      </c>
      <c r="B10">
        <v>10</v>
      </c>
      <c r="C10">
        <v>36</v>
      </c>
      <c r="D10">
        <f t="shared" ref="D10:D15" si="8">B10+C10/60</f>
        <v>10.6</v>
      </c>
      <c r="E10">
        <v>6</v>
      </c>
      <c r="F10">
        <v>37</v>
      </c>
      <c r="H10">
        <f t="shared" ref="H10:H15" si="9">E10+F10/60</f>
        <v>6.6166666666666671</v>
      </c>
      <c r="I10">
        <f t="shared" si="0"/>
        <v>8.0166666666666675</v>
      </c>
      <c r="J10" s="1">
        <f t="shared" ref="J10:J15" si="10">K10+L10/60</f>
        <v>1.1833333333333333</v>
      </c>
      <c r="K10" s="1">
        <v>1</v>
      </c>
      <c r="L10" s="1">
        <v>11</v>
      </c>
      <c r="M10">
        <f t="shared" ref="M10:M15" si="11">N10+O10/60</f>
        <v>7.4333333333333336</v>
      </c>
      <c r="N10">
        <v>7</v>
      </c>
      <c r="O10" s="1">
        <v>26</v>
      </c>
      <c r="P10">
        <v>6</v>
      </c>
      <c r="Q10">
        <v>4.8</v>
      </c>
      <c r="R10">
        <f t="shared" ref="R10:R15" si="12">P10-Q10</f>
        <v>1.2000000000000002</v>
      </c>
      <c r="S10">
        <f t="shared" ref="S10:S15" si="13">P10/Q10</f>
        <v>1.25</v>
      </c>
      <c r="T10">
        <v>0</v>
      </c>
      <c r="U10">
        <v>0</v>
      </c>
      <c r="V10">
        <f t="shared" si="1"/>
        <v>0</v>
      </c>
    </row>
    <row r="11" spans="1:22" x14ac:dyDescent="0.2">
      <c r="A11" s="2">
        <v>42835</v>
      </c>
      <c r="B11">
        <v>10</v>
      </c>
      <c r="C11">
        <v>39</v>
      </c>
      <c r="D11">
        <f t="shared" si="8"/>
        <v>10.65</v>
      </c>
      <c r="E11">
        <v>6</v>
      </c>
      <c r="F11">
        <v>21</v>
      </c>
      <c r="H11">
        <f t="shared" si="9"/>
        <v>6.35</v>
      </c>
      <c r="I11">
        <f t="shared" si="0"/>
        <v>7.6999999999999993</v>
      </c>
      <c r="J11" s="1">
        <f t="shared" si="10"/>
        <v>2.0166666666666666</v>
      </c>
      <c r="K11" s="1">
        <v>2</v>
      </c>
      <c r="L11" s="1">
        <v>1</v>
      </c>
      <c r="M11">
        <f t="shared" si="11"/>
        <v>7.2</v>
      </c>
      <c r="N11">
        <v>7</v>
      </c>
      <c r="O11" s="1">
        <v>12</v>
      </c>
      <c r="P11">
        <v>9.1170000000000009</v>
      </c>
      <c r="Q11">
        <v>6.9749999999999996</v>
      </c>
      <c r="R11">
        <f t="shared" si="12"/>
        <v>2.1420000000000012</v>
      </c>
      <c r="S11">
        <f t="shared" si="13"/>
        <v>1.3070967741935486</v>
      </c>
      <c r="T11">
        <v>192</v>
      </c>
      <c r="U11">
        <v>26</v>
      </c>
      <c r="V11">
        <f t="shared" si="1"/>
        <v>2.7666666666666666</v>
      </c>
    </row>
    <row r="12" spans="1:22" x14ac:dyDescent="0.2">
      <c r="A12" s="2">
        <v>42836</v>
      </c>
      <c r="B12">
        <v>10</v>
      </c>
      <c r="C12">
        <v>24</v>
      </c>
      <c r="D12">
        <f t="shared" si="8"/>
        <v>10.4</v>
      </c>
      <c r="E12">
        <v>6</v>
      </c>
      <c r="F12">
        <v>52</v>
      </c>
      <c r="H12">
        <f t="shared" si="9"/>
        <v>6.8666666666666671</v>
      </c>
      <c r="I12">
        <f t="shared" si="0"/>
        <v>8.4666666666666668</v>
      </c>
      <c r="J12" s="1">
        <f t="shared" si="10"/>
        <v>2.3833333333333333</v>
      </c>
      <c r="K12" s="1">
        <v>2</v>
      </c>
      <c r="L12" s="1">
        <v>23</v>
      </c>
      <c r="M12">
        <f t="shared" si="11"/>
        <v>7.7833333333333332</v>
      </c>
      <c r="N12">
        <v>7</v>
      </c>
      <c r="O12" s="1">
        <v>47</v>
      </c>
      <c r="P12">
        <v>3</v>
      </c>
      <c r="Q12">
        <v>2.25</v>
      </c>
      <c r="R12">
        <f t="shared" si="12"/>
        <v>0.75</v>
      </c>
      <c r="S12">
        <f t="shared" si="13"/>
        <v>1.3333333333333333</v>
      </c>
      <c r="T12">
        <v>161</v>
      </c>
      <c r="U12">
        <v>0</v>
      </c>
      <c r="V12">
        <f t="shared" si="1"/>
        <v>2.6833333333333331</v>
      </c>
    </row>
    <row r="13" spans="1:22" x14ac:dyDescent="0.2">
      <c r="A13" s="2">
        <v>42837</v>
      </c>
      <c r="B13">
        <v>10</v>
      </c>
      <c r="C13">
        <v>51</v>
      </c>
      <c r="D13">
        <f t="shared" si="8"/>
        <v>10.85</v>
      </c>
      <c r="E13">
        <v>7</v>
      </c>
      <c r="F13">
        <v>6</v>
      </c>
      <c r="H13">
        <f t="shared" si="9"/>
        <v>7.1</v>
      </c>
      <c r="I13">
        <f t="shared" si="0"/>
        <v>8.25</v>
      </c>
      <c r="J13" s="1">
        <f t="shared" si="10"/>
        <v>2.4166666666666665</v>
      </c>
      <c r="K13" s="1">
        <v>2</v>
      </c>
      <c r="L13" s="1">
        <v>25</v>
      </c>
      <c r="M13">
        <f t="shared" si="11"/>
        <v>7.8166666666666664</v>
      </c>
      <c r="N13">
        <v>7</v>
      </c>
      <c r="O13" s="1">
        <v>49</v>
      </c>
      <c r="P13">
        <v>5.95</v>
      </c>
      <c r="Q13">
        <v>4.9000000000000004</v>
      </c>
      <c r="R13">
        <f t="shared" si="12"/>
        <v>1.0499999999999998</v>
      </c>
      <c r="S13">
        <f t="shared" si="13"/>
        <v>1.2142857142857142</v>
      </c>
      <c r="T13">
        <f>156+60</f>
        <v>216</v>
      </c>
      <c r="U13">
        <v>42</v>
      </c>
      <c r="V13">
        <f t="shared" si="1"/>
        <v>2.9</v>
      </c>
    </row>
    <row r="14" spans="1:22" x14ac:dyDescent="0.2">
      <c r="A14" s="2">
        <v>42838</v>
      </c>
      <c r="B14">
        <v>10</v>
      </c>
      <c r="C14">
        <v>41</v>
      </c>
      <c r="D14">
        <f t="shared" si="8"/>
        <v>10.683333333333334</v>
      </c>
      <c r="E14">
        <v>6</v>
      </c>
      <c r="F14">
        <v>29</v>
      </c>
      <c r="H14">
        <f t="shared" si="9"/>
        <v>6.4833333333333334</v>
      </c>
      <c r="I14">
        <f t="shared" si="0"/>
        <v>7.8</v>
      </c>
      <c r="J14" s="1">
        <f t="shared" si="10"/>
        <v>1.8833333333333333</v>
      </c>
      <c r="K14" s="1">
        <v>1</v>
      </c>
      <c r="L14" s="1">
        <v>53</v>
      </c>
      <c r="M14">
        <f t="shared" si="11"/>
        <v>7.45</v>
      </c>
      <c r="N14">
        <v>7</v>
      </c>
      <c r="O14" s="1">
        <v>27</v>
      </c>
      <c r="P14" s="1">
        <v>10.016999999999999</v>
      </c>
      <c r="Q14" s="1">
        <v>9.75</v>
      </c>
      <c r="R14">
        <f t="shared" si="12"/>
        <v>0.26699999999999946</v>
      </c>
      <c r="S14">
        <f t="shared" si="13"/>
        <v>1.0273846153846153</v>
      </c>
      <c r="T14">
        <v>280</v>
      </c>
      <c r="U14">
        <v>78</v>
      </c>
      <c r="V14">
        <f t="shared" si="1"/>
        <v>3.3666666666666667</v>
      </c>
    </row>
    <row r="15" spans="1:22" x14ac:dyDescent="0.2">
      <c r="A15" s="2">
        <v>42839</v>
      </c>
      <c r="B15">
        <v>10</v>
      </c>
      <c r="C15">
        <v>33</v>
      </c>
      <c r="D15">
        <f t="shared" si="8"/>
        <v>10.55</v>
      </c>
      <c r="E15">
        <v>7</v>
      </c>
      <c r="F15">
        <v>0</v>
      </c>
      <c r="H15">
        <f t="shared" si="9"/>
        <v>7</v>
      </c>
      <c r="I15">
        <f t="shared" si="0"/>
        <v>8.4499999999999993</v>
      </c>
      <c r="J15" s="1">
        <f t="shared" si="10"/>
        <v>3.1</v>
      </c>
      <c r="K15" s="1">
        <v>3</v>
      </c>
      <c r="L15" s="1">
        <v>6</v>
      </c>
      <c r="M15">
        <f t="shared" si="11"/>
        <v>8.85</v>
      </c>
      <c r="N15">
        <v>8</v>
      </c>
      <c r="O15" s="1">
        <v>51</v>
      </c>
      <c r="P15">
        <v>8.65</v>
      </c>
      <c r="Q15">
        <v>7.33</v>
      </c>
      <c r="R15">
        <f t="shared" si="12"/>
        <v>1.3200000000000003</v>
      </c>
      <c r="S15">
        <f t="shared" si="13"/>
        <v>1.1800818553888131</v>
      </c>
      <c r="T15">
        <v>482</v>
      </c>
      <c r="U15">
        <v>70</v>
      </c>
      <c r="V15">
        <f t="shared" si="1"/>
        <v>6.8666666666666663</v>
      </c>
    </row>
    <row r="16" spans="1:22" x14ac:dyDescent="0.2">
      <c r="A16" s="2">
        <v>42840</v>
      </c>
      <c r="B16">
        <v>11</v>
      </c>
      <c r="C16">
        <v>7</v>
      </c>
      <c r="D16">
        <v>11.116666666666667</v>
      </c>
      <c r="E16">
        <v>6</v>
      </c>
      <c r="F16">
        <v>25</v>
      </c>
      <c r="H16">
        <v>6.416666666666667</v>
      </c>
      <c r="I16">
        <v>7.3000000000000007</v>
      </c>
      <c r="J16">
        <v>2.35</v>
      </c>
      <c r="K16">
        <v>2</v>
      </c>
      <c r="L16">
        <v>21</v>
      </c>
      <c r="M16">
        <v>8.65</v>
      </c>
      <c r="N16">
        <v>8</v>
      </c>
      <c r="O16">
        <v>39</v>
      </c>
      <c r="P16">
        <v>6</v>
      </c>
      <c r="Q16">
        <v>2.4</v>
      </c>
      <c r="R16">
        <v>3.6</v>
      </c>
      <c r="S16">
        <v>2.5</v>
      </c>
      <c r="T16">
        <v>554</v>
      </c>
      <c r="U16">
        <v>5</v>
      </c>
      <c r="V16">
        <v>9.15</v>
      </c>
    </row>
    <row r="17" spans="1:22" x14ac:dyDescent="0.2">
      <c r="A17" s="2">
        <v>42841</v>
      </c>
      <c r="B17">
        <v>13</v>
      </c>
      <c r="C17">
        <v>33</v>
      </c>
      <c r="D17">
        <v>13.55</v>
      </c>
      <c r="E17">
        <v>6</v>
      </c>
      <c r="F17">
        <v>3</v>
      </c>
      <c r="H17">
        <v>6.05</v>
      </c>
      <c r="I17">
        <v>4.5</v>
      </c>
      <c r="J17">
        <v>1.7666666666666666</v>
      </c>
      <c r="K17">
        <v>1</v>
      </c>
      <c r="L17">
        <v>46</v>
      </c>
      <c r="M17">
        <v>8.7333333333333325</v>
      </c>
      <c r="N17">
        <v>8</v>
      </c>
      <c r="O17">
        <v>44</v>
      </c>
      <c r="P17">
        <v>9.6329999999999991</v>
      </c>
      <c r="Q17">
        <v>7.75</v>
      </c>
      <c r="R17">
        <v>1.8829999999999991</v>
      </c>
      <c r="S17">
        <v>1.2429677419354836</v>
      </c>
      <c r="T17">
        <v>352</v>
      </c>
      <c r="U17">
        <v>14</v>
      </c>
      <c r="V17">
        <v>5.6333333333333337</v>
      </c>
    </row>
    <row r="18" spans="1:22" x14ac:dyDescent="0.2">
      <c r="A18" s="2">
        <v>42842</v>
      </c>
      <c r="B18">
        <v>10</v>
      </c>
      <c r="C18">
        <v>43</v>
      </c>
      <c r="D18">
        <v>10.716666666666667</v>
      </c>
      <c r="E18">
        <v>6</v>
      </c>
      <c r="F18">
        <v>40</v>
      </c>
      <c r="G18">
        <v>1.1833333333333333</v>
      </c>
      <c r="H18">
        <v>6.666666666666667</v>
      </c>
      <c r="I18">
        <v>7.9302777777777775</v>
      </c>
      <c r="J18">
        <v>1.1499999999999999</v>
      </c>
      <c r="K18">
        <v>1</v>
      </c>
      <c r="L18">
        <v>9</v>
      </c>
      <c r="M18">
        <v>8.4499999999999993</v>
      </c>
      <c r="N18">
        <v>8</v>
      </c>
      <c r="O18">
        <v>27</v>
      </c>
      <c r="P18">
        <v>8.1170000000000009</v>
      </c>
      <c r="Q18">
        <v>6.2830000000000004</v>
      </c>
      <c r="R18">
        <v>1.8340000000000005</v>
      </c>
      <c r="S18">
        <v>1.2918987744707944</v>
      </c>
      <c r="T18">
        <v>542</v>
      </c>
      <c r="U18">
        <v>55</v>
      </c>
      <c r="V18">
        <v>8.1166666666666671</v>
      </c>
    </row>
    <row r="19" spans="1:22" x14ac:dyDescent="0.2">
      <c r="A19" s="2">
        <v>42843</v>
      </c>
      <c r="B19">
        <v>11</v>
      </c>
      <c r="C19">
        <v>31</v>
      </c>
      <c r="D19">
        <v>11.516666666666667</v>
      </c>
      <c r="E19">
        <v>6</v>
      </c>
      <c r="F19">
        <v>43</v>
      </c>
      <c r="H19">
        <v>6.7166666666666668</v>
      </c>
      <c r="I19">
        <v>7.2</v>
      </c>
      <c r="J19">
        <v>1.9333333333333333</v>
      </c>
      <c r="K19">
        <v>1</v>
      </c>
      <c r="L19">
        <v>56</v>
      </c>
      <c r="M19">
        <v>7.7</v>
      </c>
      <c r="N19">
        <v>7</v>
      </c>
      <c r="O19">
        <v>42</v>
      </c>
      <c r="P19">
        <v>3</v>
      </c>
      <c r="Q19">
        <v>2.1375000000000002</v>
      </c>
      <c r="R19">
        <v>0.86249999999999982</v>
      </c>
      <c r="S19">
        <v>1.4035087719298245</v>
      </c>
      <c r="T19">
        <v>440</v>
      </c>
      <c r="U19">
        <v>0</v>
      </c>
      <c r="V19">
        <v>7.333333333333333</v>
      </c>
    </row>
    <row r="20" spans="1:22" x14ac:dyDescent="0.2">
      <c r="A20" s="2">
        <v>42844</v>
      </c>
      <c r="B20">
        <v>11</v>
      </c>
      <c r="C20">
        <v>37</v>
      </c>
      <c r="D20">
        <v>11.616666666666667</v>
      </c>
      <c r="E20">
        <v>7</v>
      </c>
      <c r="F20">
        <v>0</v>
      </c>
      <c r="H20">
        <v>7</v>
      </c>
      <c r="I20">
        <v>7.3833333333333329</v>
      </c>
      <c r="J20">
        <v>1.5</v>
      </c>
      <c r="K20">
        <v>1</v>
      </c>
      <c r="L20">
        <v>30</v>
      </c>
      <c r="M20">
        <v>7.7833333333333332</v>
      </c>
      <c r="N20">
        <v>7</v>
      </c>
      <c r="O20">
        <v>47</v>
      </c>
      <c r="P20">
        <v>5.75</v>
      </c>
      <c r="Q20">
        <v>4.617</v>
      </c>
      <c r="R20">
        <v>1.133</v>
      </c>
      <c r="S20">
        <v>1.2453974442278535</v>
      </c>
      <c r="T20">
        <v>451</v>
      </c>
      <c r="U20">
        <v>22</v>
      </c>
      <c r="V20">
        <v>7.15</v>
      </c>
    </row>
    <row r="21" spans="1:22" x14ac:dyDescent="0.2">
      <c r="A21" s="2">
        <v>42845</v>
      </c>
      <c r="B21">
        <v>11</v>
      </c>
      <c r="C21">
        <v>28</v>
      </c>
      <c r="D21">
        <v>11.466666666666667</v>
      </c>
      <c r="E21">
        <v>6</v>
      </c>
      <c r="F21">
        <v>14</v>
      </c>
      <c r="H21">
        <v>6.2333333333333334</v>
      </c>
      <c r="I21">
        <v>6.7666666666666666</v>
      </c>
      <c r="J21">
        <v>1.2333333333333334</v>
      </c>
      <c r="K21">
        <v>1</v>
      </c>
      <c r="L21">
        <v>14</v>
      </c>
      <c r="M21">
        <v>9.7333333333333325</v>
      </c>
      <c r="N21">
        <v>9</v>
      </c>
      <c r="O21">
        <v>44</v>
      </c>
      <c r="P21">
        <v>6.367</v>
      </c>
      <c r="Q21">
        <v>6.1420000000000003</v>
      </c>
      <c r="R21">
        <v>0.22499999999999964</v>
      </c>
      <c r="S21">
        <v>1.0366330185607293</v>
      </c>
      <c r="T21">
        <v>582</v>
      </c>
      <c r="U21">
        <v>63</v>
      </c>
      <c r="V21">
        <v>8.65</v>
      </c>
    </row>
    <row r="22" spans="1:22" x14ac:dyDescent="0.2">
      <c r="A22" s="2">
        <v>42846</v>
      </c>
      <c r="B22">
        <v>10</v>
      </c>
      <c r="C22">
        <v>30</v>
      </c>
      <c r="D22">
        <v>10.5</v>
      </c>
      <c r="E22">
        <v>6</v>
      </c>
      <c r="F22">
        <v>55</v>
      </c>
      <c r="H22">
        <v>6.916666666666667</v>
      </c>
      <c r="I22">
        <v>8.4166666666666679</v>
      </c>
      <c r="M22">
        <v>7.5666666666666664</v>
      </c>
      <c r="N22">
        <v>7</v>
      </c>
      <c r="O22">
        <v>34</v>
      </c>
      <c r="P22">
        <v>9.6170000000000009</v>
      </c>
      <c r="Q22">
        <v>7.4082999999999997</v>
      </c>
      <c r="R22">
        <v>2.2087000000000012</v>
      </c>
      <c r="S22">
        <v>1.2981385743017968</v>
      </c>
      <c r="T22">
        <v>425</v>
      </c>
      <c r="U22">
        <v>76</v>
      </c>
      <c r="V22">
        <v>5.8166666666666664</v>
      </c>
    </row>
    <row r="23" spans="1:22" x14ac:dyDescent="0.2">
      <c r="A23" s="2">
        <v>42847</v>
      </c>
      <c r="B23">
        <v>10</v>
      </c>
      <c r="C23">
        <v>43</v>
      </c>
      <c r="D23">
        <f>B23+C23/60</f>
        <v>10.716666666666667</v>
      </c>
      <c r="E23">
        <v>6</v>
      </c>
      <c r="F23">
        <v>23</v>
      </c>
      <c r="H23">
        <f>E23+F23/60</f>
        <v>6.3833333333333337</v>
      </c>
      <c r="I23">
        <f t="shared" ref="I23:I29" si="14">E23+F23/60-B23-C23/60+12-G23/60</f>
        <v>7.666666666666667</v>
      </c>
      <c r="J23" s="1">
        <f>K23+L23/60</f>
        <v>1.4666666666666668</v>
      </c>
      <c r="K23" s="1">
        <v>1</v>
      </c>
      <c r="L23" s="1">
        <v>28</v>
      </c>
      <c r="M23">
        <f>N23+O23/60</f>
        <v>8.7666666666666675</v>
      </c>
      <c r="N23">
        <v>8</v>
      </c>
      <c r="O23" s="1">
        <v>46</v>
      </c>
      <c r="P23" s="1">
        <f>44/60</f>
        <v>0.73333333333333328</v>
      </c>
      <c r="Q23" s="1">
        <f>38/60</f>
        <v>0.6333333333333333</v>
      </c>
      <c r="R23">
        <f>P23-Q23</f>
        <v>9.9999999999999978E-2</v>
      </c>
      <c r="S23">
        <f>P23/Q23</f>
        <v>1.1578947368421053</v>
      </c>
      <c r="T23" s="1">
        <v>514</v>
      </c>
      <c r="U23" s="1">
        <v>30</v>
      </c>
      <c r="V23">
        <f t="shared" ref="V23:V29" si="15">(T23-U23)/60</f>
        <v>8.0666666666666664</v>
      </c>
    </row>
    <row r="24" spans="1:22" x14ac:dyDescent="0.2">
      <c r="A24" s="2">
        <v>42848</v>
      </c>
      <c r="B24">
        <v>12</v>
      </c>
      <c r="C24">
        <v>2</v>
      </c>
      <c r="D24">
        <f t="shared" ref="D24:D29" si="16">B24+C24/60</f>
        <v>12.033333333333333</v>
      </c>
      <c r="E24">
        <v>6</v>
      </c>
      <c r="F24">
        <v>39</v>
      </c>
      <c r="H24">
        <f t="shared" ref="H24:H29" si="17">E24+F24/60</f>
        <v>6.65</v>
      </c>
      <c r="I24">
        <f t="shared" si="14"/>
        <v>6.6166666666666671</v>
      </c>
      <c r="J24" s="1">
        <f t="shared" ref="J24:J29" si="18">K24+L24/60</f>
        <v>2.5</v>
      </c>
      <c r="K24" s="1">
        <v>2</v>
      </c>
      <c r="L24" s="1">
        <v>30</v>
      </c>
      <c r="M24">
        <f t="shared" ref="M24:M29" si="19">N24+O24/60</f>
        <v>8.5666666666666664</v>
      </c>
      <c r="N24">
        <v>8</v>
      </c>
      <c r="O24" s="1">
        <v>34</v>
      </c>
      <c r="P24" s="1">
        <v>2</v>
      </c>
      <c r="Q24" s="1">
        <v>2</v>
      </c>
      <c r="R24">
        <f t="shared" ref="R24:R29" si="20">P24-Q24</f>
        <v>0</v>
      </c>
      <c r="S24">
        <f t="shared" ref="S24:S29" si="21">P24/Q24</f>
        <v>1</v>
      </c>
      <c r="T24" s="1">
        <v>621</v>
      </c>
      <c r="U24" s="1">
        <v>11</v>
      </c>
      <c r="V24">
        <f t="shared" si="15"/>
        <v>10.166666666666666</v>
      </c>
    </row>
    <row r="25" spans="1:22" x14ac:dyDescent="0.2">
      <c r="A25" s="2">
        <v>42849</v>
      </c>
      <c r="B25">
        <v>11</v>
      </c>
      <c r="C25">
        <v>17</v>
      </c>
      <c r="D25">
        <f t="shared" si="16"/>
        <v>11.283333333333333</v>
      </c>
      <c r="E25">
        <v>6</v>
      </c>
      <c r="F25">
        <v>19</v>
      </c>
      <c r="H25">
        <f t="shared" si="17"/>
        <v>6.3166666666666664</v>
      </c>
      <c r="I25">
        <f t="shared" si="14"/>
        <v>7.0333333333333332</v>
      </c>
      <c r="J25" s="1">
        <f t="shared" si="18"/>
        <v>2.25</v>
      </c>
      <c r="K25" s="1">
        <v>2</v>
      </c>
      <c r="L25" s="1">
        <v>15</v>
      </c>
      <c r="M25">
        <f t="shared" si="19"/>
        <v>7.7333333333333334</v>
      </c>
      <c r="N25">
        <v>7</v>
      </c>
      <c r="O25" s="1">
        <v>44</v>
      </c>
      <c r="P25" s="1">
        <v>8.9499999999999993</v>
      </c>
      <c r="Q25" s="1">
        <v>7.6</v>
      </c>
      <c r="R25">
        <f t="shared" si="20"/>
        <v>1.3499999999999996</v>
      </c>
      <c r="S25">
        <f t="shared" si="21"/>
        <v>1.1776315789473684</v>
      </c>
      <c r="T25" s="1">
        <v>388</v>
      </c>
      <c r="U25" s="1">
        <v>69</v>
      </c>
      <c r="V25">
        <f t="shared" si="15"/>
        <v>5.3166666666666664</v>
      </c>
    </row>
    <row r="26" spans="1:22" x14ac:dyDescent="0.2">
      <c r="A26" s="2">
        <v>42850</v>
      </c>
      <c r="B26">
        <v>11</v>
      </c>
      <c r="C26">
        <v>19</v>
      </c>
      <c r="D26">
        <f t="shared" si="16"/>
        <v>11.316666666666666</v>
      </c>
      <c r="E26">
        <v>6</v>
      </c>
      <c r="F26">
        <v>34</v>
      </c>
      <c r="H26">
        <f t="shared" si="17"/>
        <v>6.5666666666666664</v>
      </c>
      <c r="I26">
        <f t="shared" si="14"/>
        <v>7.25</v>
      </c>
      <c r="J26" s="1">
        <f t="shared" si="18"/>
        <v>1.6166666666666667</v>
      </c>
      <c r="K26" s="1">
        <v>1</v>
      </c>
      <c r="L26" s="1">
        <v>37</v>
      </c>
      <c r="M26">
        <f t="shared" si="19"/>
        <v>7.916666666666667</v>
      </c>
      <c r="N26">
        <v>7</v>
      </c>
      <c r="O26" s="1">
        <v>55</v>
      </c>
      <c r="P26" s="1">
        <v>7.85</v>
      </c>
      <c r="Q26" s="1">
        <v>1.1499999999999999</v>
      </c>
      <c r="R26">
        <f t="shared" si="20"/>
        <v>6.6999999999999993</v>
      </c>
      <c r="S26">
        <f t="shared" si="21"/>
        <v>6.8260869565217392</v>
      </c>
      <c r="T26" s="1">
        <v>393</v>
      </c>
      <c r="U26" s="1">
        <v>1</v>
      </c>
      <c r="V26">
        <f t="shared" si="15"/>
        <v>6.5333333333333332</v>
      </c>
    </row>
    <row r="27" spans="1:22" x14ac:dyDescent="0.2">
      <c r="A27" s="2">
        <v>42851</v>
      </c>
      <c r="B27">
        <v>12</v>
      </c>
      <c r="C27">
        <v>31</v>
      </c>
      <c r="D27">
        <f t="shared" si="16"/>
        <v>12.516666666666667</v>
      </c>
      <c r="E27">
        <v>6</v>
      </c>
      <c r="F27">
        <v>54</v>
      </c>
      <c r="H27">
        <f t="shared" si="17"/>
        <v>6.9</v>
      </c>
      <c r="I27">
        <f t="shared" si="14"/>
        <v>6.3833333333333337</v>
      </c>
      <c r="J27" s="1">
        <f t="shared" si="18"/>
        <v>1.4666666666666668</v>
      </c>
      <c r="K27" s="1">
        <v>1</v>
      </c>
      <c r="L27" s="1">
        <v>28</v>
      </c>
      <c r="M27">
        <f t="shared" si="19"/>
        <v>7.8666666666666671</v>
      </c>
      <c r="N27">
        <v>7</v>
      </c>
      <c r="O27" s="1">
        <v>52</v>
      </c>
      <c r="P27" s="1">
        <v>5.7830000000000004</v>
      </c>
      <c r="Q27" s="1">
        <v>4.5724999999999998</v>
      </c>
      <c r="R27">
        <f t="shared" si="20"/>
        <v>1.2105000000000006</v>
      </c>
      <c r="S27">
        <f t="shared" si="21"/>
        <v>1.2647348277747403</v>
      </c>
      <c r="T27" s="1">
        <v>447</v>
      </c>
      <c r="U27" s="1">
        <v>1</v>
      </c>
      <c r="V27">
        <f t="shared" si="15"/>
        <v>7.4333333333333336</v>
      </c>
    </row>
    <row r="28" spans="1:22" x14ac:dyDescent="0.2">
      <c r="A28" s="2">
        <v>42852</v>
      </c>
      <c r="B28">
        <v>11</v>
      </c>
      <c r="C28">
        <v>43</v>
      </c>
      <c r="D28">
        <f t="shared" si="16"/>
        <v>11.716666666666667</v>
      </c>
      <c r="E28">
        <v>7</v>
      </c>
      <c r="F28">
        <v>5</v>
      </c>
      <c r="H28">
        <f t="shared" si="17"/>
        <v>7.083333333333333</v>
      </c>
      <c r="I28">
        <f t="shared" si="14"/>
        <v>7.3666666666666663</v>
      </c>
      <c r="J28" s="1">
        <f t="shared" si="18"/>
        <v>2.5833333333333335</v>
      </c>
      <c r="K28" s="1">
        <v>2</v>
      </c>
      <c r="L28" s="1">
        <v>35</v>
      </c>
      <c r="M28">
        <f t="shared" si="19"/>
        <v>8.4666666666666668</v>
      </c>
      <c r="N28">
        <v>8</v>
      </c>
      <c r="O28" s="1">
        <v>28</v>
      </c>
      <c r="P28" s="1">
        <v>0</v>
      </c>
      <c r="Q28" s="1">
        <v>0</v>
      </c>
      <c r="R28">
        <f t="shared" si="20"/>
        <v>0</v>
      </c>
      <c r="S28" t="e">
        <f t="shared" si="21"/>
        <v>#DIV/0!</v>
      </c>
      <c r="T28" s="1">
        <v>671</v>
      </c>
      <c r="U28" s="1">
        <v>3</v>
      </c>
      <c r="V28">
        <f t="shared" si="15"/>
        <v>11.133333333333333</v>
      </c>
    </row>
    <row r="29" spans="1:22" x14ac:dyDescent="0.2">
      <c r="A29" s="2">
        <v>42853</v>
      </c>
      <c r="B29">
        <v>10</v>
      </c>
      <c r="C29">
        <v>35</v>
      </c>
      <c r="D29">
        <f t="shared" si="16"/>
        <v>10.583333333333334</v>
      </c>
      <c r="E29">
        <v>5</v>
      </c>
      <c r="F29">
        <v>57</v>
      </c>
      <c r="H29">
        <f t="shared" si="17"/>
        <v>5.95</v>
      </c>
      <c r="I29">
        <f t="shared" si="14"/>
        <v>7.3666666666666671</v>
      </c>
      <c r="J29" s="1">
        <f t="shared" si="18"/>
        <v>1.85</v>
      </c>
      <c r="K29" s="1">
        <v>1</v>
      </c>
      <c r="L29" s="1">
        <v>51</v>
      </c>
      <c r="M29">
        <f t="shared" si="19"/>
        <v>9.9</v>
      </c>
      <c r="N29">
        <v>9</v>
      </c>
      <c r="O29" s="1">
        <v>54</v>
      </c>
      <c r="P29" s="1">
        <v>0</v>
      </c>
      <c r="Q29" s="1">
        <v>0</v>
      </c>
      <c r="R29">
        <f t="shared" si="20"/>
        <v>0</v>
      </c>
      <c r="S29" t="e">
        <f t="shared" si="21"/>
        <v>#DIV/0!</v>
      </c>
      <c r="T29" s="1">
        <v>621</v>
      </c>
      <c r="U29" s="1">
        <v>2</v>
      </c>
      <c r="V29">
        <f t="shared" si="15"/>
        <v>10.316666666666666</v>
      </c>
    </row>
    <row r="30" spans="1:22" x14ac:dyDescent="0.2">
      <c r="A30" s="2">
        <v>42854</v>
      </c>
      <c r="B30">
        <v>11</v>
      </c>
      <c r="C30">
        <v>28</v>
      </c>
      <c r="D30">
        <v>11.46666667</v>
      </c>
      <c r="E30">
        <v>7</v>
      </c>
      <c r="F30">
        <v>14</v>
      </c>
      <c r="H30">
        <v>7.233333333</v>
      </c>
      <c r="I30">
        <v>7.766666667</v>
      </c>
      <c r="J30">
        <v>2.25</v>
      </c>
      <c r="K30">
        <v>2</v>
      </c>
      <c r="L30">
        <v>15</v>
      </c>
      <c r="M30">
        <v>8.3666666670000005</v>
      </c>
      <c r="N30">
        <v>8</v>
      </c>
      <c r="O30">
        <v>22</v>
      </c>
      <c r="P30">
        <v>0</v>
      </c>
      <c r="Q30">
        <v>0</v>
      </c>
      <c r="R30">
        <v>0</v>
      </c>
      <c r="S30" t="e">
        <v>#DIV/0!</v>
      </c>
      <c r="T30">
        <v>1</v>
      </c>
      <c r="U30">
        <v>0</v>
      </c>
      <c r="V30">
        <v>1.6666667E-2</v>
      </c>
    </row>
    <row r="31" spans="1:22" x14ac:dyDescent="0.2">
      <c r="A31" s="2">
        <v>42855</v>
      </c>
      <c r="B31">
        <v>10</v>
      </c>
      <c r="C31">
        <v>15</v>
      </c>
      <c r="D31">
        <v>10.25</v>
      </c>
      <c r="E31">
        <v>6</v>
      </c>
      <c r="F31">
        <v>51</v>
      </c>
      <c r="G31">
        <v>0.63333333300000005</v>
      </c>
      <c r="H31">
        <v>6.85</v>
      </c>
      <c r="I31">
        <v>8.5894444439999997</v>
      </c>
      <c r="J31">
        <v>2.23</v>
      </c>
      <c r="K31">
        <v>2</v>
      </c>
      <c r="L31">
        <v>14</v>
      </c>
      <c r="M31">
        <v>7.8</v>
      </c>
      <c r="N31">
        <v>7</v>
      </c>
      <c r="O31">
        <v>48</v>
      </c>
      <c r="P31">
        <v>0.5</v>
      </c>
      <c r="Q31">
        <v>0.43</v>
      </c>
      <c r="R31">
        <v>7.4999999999999997E-2</v>
      </c>
      <c r="S31">
        <v>1.1764705879999999</v>
      </c>
      <c r="T31">
        <v>119</v>
      </c>
      <c r="U31">
        <v>2</v>
      </c>
      <c r="V31">
        <v>1.95</v>
      </c>
    </row>
    <row r="32" spans="1:22" x14ac:dyDescent="0.2">
      <c r="A32" s="2">
        <v>42856</v>
      </c>
      <c r="B32">
        <v>11</v>
      </c>
      <c r="C32">
        <v>3</v>
      </c>
      <c r="D32">
        <v>11.05</v>
      </c>
      <c r="E32">
        <v>6</v>
      </c>
      <c r="F32">
        <v>7</v>
      </c>
      <c r="H32">
        <v>6.1166666669999996</v>
      </c>
      <c r="I32">
        <v>7.0666666669999998</v>
      </c>
      <c r="J32">
        <v>1.92</v>
      </c>
      <c r="K32">
        <v>1</v>
      </c>
      <c r="L32">
        <v>55</v>
      </c>
      <c r="M32">
        <v>10.983333330000001</v>
      </c>
      <c r="N32">
        <v>10</v>
      </c>
      <c r="O32">
        <v>59</v>
      </c>
      <c r="P32">
        <v>0</v>
      </c>
      <c r="Q32">
        <v>0</v>
      </c>
      <c r="R32">
        <v>0</v>
      </c>
      <c r="S32" t="e">
        <v>#DIV/0!</v>
      </c>
      <c r="T32">
        <v>485</v>
      </c>
      <c r="U32">
        <v>3</v>
      </c>
      <c r="V32">
        <v>8.0333333329999999</v>
      </c>
    </row>
    <row r="33" spans="1:22" x14ac:dyDescent="0.2">
      <c r="A33" s="2">
        <v>42857</v>
      </c>
      <c r="B33">
        <v>11</v>
      </c>
      <c r="C33">
        <v>2</v>
      </c>
      <c r="D33">
        <v>11.03333333</v>
      </c>
      <c r="E33">
        <v>3</v>
      </c>
      <c r="F33">
        <v>13</v>
      </c>
      <c r="G33">
        <v>0.31666666700000001</v>
      </c>
      <c r="H33">
        <v>3.2166666670000001</v>
      </c>
      <c r="I33">
        <v>4.1780555560000003</v>
      </c>
      <c r="J33">
        <v>0.17</v>
      </c>
      <c r="K33">
        <v>0</v>
      </c>
      <c r="L33">
        <v>10</v>
      </c>
      <c r="M33">
        <v>6.3</v>
      </c>
      <c r="N33">
        <v>6</v>
      </c>
      <c r="O33">
        <v>18</v>
      </c>
      <c r="P33">
        <v>5</v>
      </c>
      <c r="Q33">
        <v>3.95</v>
      </c>
      <c r="R33">
        <v>1.05</v>
      </c>
      <c r="S33">
        <v>1.2658227849999999</v>
      </c>
      <c r="T33">
        <v>463</v>
      </c>
      <c r="U33">
        <v>3</v>
      </c>
      <c r="V33">
        <v>7.6666666670000003</v>
      </c>
    </row>
    <row r="34" spans="1:22" x14ac:dyDescent="0.2">
      <c r="A34" s="2">
        <v>42858</v>
      </c>
      <c r="B34">
        <v>11</v>
      </c>
      <c r="C34">
        <v>32</v>
      </c>
      <c r="D34">
        <v>11.53333333</v>
      </c>
      <c r="E34">
        <v>6</v>
      </c>
      <c r="F34">
        <v>8</v>
      </c>
      <c r="H34">
        <v>6.1333333330000004</v>
      </c>
      <c r="I34">
        <v>6.6</v>
      </c>
      <c r="J34">
        <v>1.82</v>
      </c>
      <c r="K34">
        <v>1</v>
      </c>
      <c r="L34">
        <v>49</v>
      </c>
      <c r="M34">
        <v>6.75</v>
      </c>
      <c r="N34">
        <v>6</v>
      </c>
      <c r="O34">
        <v>45</v>
      </c>
      <c r="P34">
        <v>10.73</v>
      </c>
      <c r="Q34">
        <v>9.1300000000000008</v>
      </c>
      <c r="R34">
        <v>1.6</v>
      </c>
      <c r="S34">
        <v>1.17524644</v>
      </c>
      <c r="T34">
        <v>293</v>
      </c>
      <c r="U34">
        <v>0</v>
      </c>
      <c r="V34">
        <v>4.8833333330000004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2017-05-05T04:48:29Z</dcterms:modified>
</cp:coreProperties>
</file>