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0" yWindow="0" windowWidth="20730" windowHeight="11760"/>
  </bookViews>
  <sheets>
    <sheet name="Sheet1" sheetId="1" r:id="rId1"/>
    <sheet name="Sheet2" sheetId="2" r:id="rId2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V96" i="1"/>
  <c r="S96"/>
  <c r="R96"/>
  <c r="M96"/>
  <c r="J96"/>
  <c r="H96"/>
  <c r="D96"/>
  <c r="V95"/>
  <c r="S95"/>
  <c r="R95"/>
  <c r="M95"/>
  <c r="J95"/>
  <c r="H95"/>
  <c r="D95"/>
  <c r="V94"/>
  <c r="S94"/>
  <c r="R94"/>
  <c r="M94"/>
  <c r="J94"/>
  <c r="H94"/>
  <c r="I94" s="1"/>
  <c r="D94"/>
  <c r="V93"/>
  <c r="S93"/>
  <c r="R93"/>
  <c r="M93"/>
  <c r="J93"/>
  <c r="H93"/>
  <c r="I93" s="1"/>
  <c r="D93"/>
  <c r="V92"/>
  <c r="S92"/>
  <c r="R92"/>
  <c r="M92"/>
  <c r="J92"/>
  <c r="H92"/>
  <c r="D92"/>
  <c r="V91"/>
  <c r="S91"/>
  <c r="R91"/>
  <c r="M91"/>
  <c r="J91"/>
  <c r="H91"/>
  <c r="I91" s="1"/>
  <c r="D91"/>
  <c r="V90"/>
  <c r="S90"/>
  <c r="R90"/>
  <c r="M90"/>
  <c r="J90"/>
  <c r="H90"/>
  <c r="I90" s="1"/>
  <c r="D90"/>
  <c r="V89"/>
  <c r="S89"/>
  <c r="R89"/>
  <c r="M89"/>
  <c r="J89"/>
  <c r="H89"/>
  <c r="I89" s="1"/>
  <c r="D89"/>
  <c r="V88"/>
  <c r="S88"/>
  <c r="R88"/>
  <c r="M88"/>
  <c r="J88"/>
  <c r="H88"/>
  <c r="D88"/>
  <c r="V87"/>
  <c r="S87"/>
  <c r="R87"/>
  <c r="M87"/>
  <c r="J87"/>
  <c r="H87"/>
  <c r="I87" s="1"/>
  <c r="D87"/>
  <c r="V86"/>
  <c r="S86"/>
  <c r="R86"/>
  <c r="M86"/>
  <c r="J86"/>
  <c r="H86"/>
  <c r="I86" s="1"/>
  <c r="D86"/>
  <c r="V85"/>
  <c r="S85"/>
  <c r="R85"/>
  <c r="M85"/>
  <c r="J85"/>
  <c r="H85"/>
  <c r="I85" s="1"/>
  <c r="D85"/>
  <c r="V84"/>
  <c r="S84"/>
  <c r="R84"/>
  <c r="M84"/>
  <c r="J84"/>
  <c r="H84"/>
  <c r="D84"/>
  <c r="V83"/>
  <c r="S83"/>
  <c r="R83"/>
  <c r="M83"/>
  <c r="J83"/>
  <c r="H83"/>
  <c r="I83" s="1"/>
  <c r="D83"/>
  <c r="V82"/>
  <c r="S82"/>
  <c r="R82"/>
  <c r="M82"/>
  <c r="J82"/>
  <c r="H82"/>
  <c r="I82" s="1"/>
  <c r="D82"/>
  <c r="V81"/>
  <c r="S81"/>
  <c r="R81"/>
  <c r="M81"/>
  <c r="J81"/>
  <c r="H81"/>
  <c r="I81" s="1"/>
  <c r="D81"/>
  <c r="V80"/>
  <c r="S80"/>
  <c r="R80"/>
  <c r="M80"/>
  <c r="J80"/>
  <c r="H80"/>
  <c r="D80"/>
  <c r="V79"/>
  <c r="S79"/>
  <c r="R79"/>
  <c r="M79"/>
  <c r="J79"/>
  <c r="H79"/>
  <c r="I79" s="1"/>
  <c r="D79"/>
  <c r="V71"/>
  <c r="S71"/>
  <c r="R71"/>
  <c r="M71"/>
  <c r="J71"/>
  <c r="H71"/>
  <c r="I71" s="1"/>
  <c r="D71"/>
  <c r="V70"/>
  <c r="S70"/>
  <c r="R70"/>
  <c r="M70"/>
  <c r="J70"/>
  <c r="H70"/>
  <c r="I70" s="1"/>
  <c r="D70"/>
  <c r="V69"/>
  <c r="S69"/>
  <c r="R69"/>
  <c r="M69"/>
  <c r="J69"/>
  <c r="H69"/>
  <c r="D69"/>
  <c r="V68"/>
  <c r="S68"/>
  <c r="R68"/>
  <c r="M68"/>
  <c r="J68"/>
  <c r="H68"/>
  <c r="I68" s="1"/>
  <c r="D68"/>
  <c r="V67"/>
  <c r="S67"/>
  <c r="R67"/>
  <c r="M67"/>
  <c r="J67"/>
  <c r="H67"/>
  <c r="I67" s="1"/>
  <c r="D67"/>
  <c r="V66"/>
  <c r="S66"/>
  <c r="R66"/>
  <c r="M66"/>
  <c r="J66"/>
  <c r="H66"/>
  <c r="I66" s="1"/>
  <c r="D66"/>
  <c r="V65"/>
  <c r="S65"/>
  <c r="R65"/>
  <c r="M65"/>
  <c r="J65"/>
  <c r="H65"/>
  <c r="D65"/>
  <c r="I95" l="1"/>
  <c r="I65"/>
  <c r="I69"/>
  <c r="I80"/>
  <c r="I84"/>
  <c r="I88"/>
  <c r="I92"/>
  <c r="I96"/>
  <c r="M4" l="1"/>
  <c r="R3" l="1"/>
  <c r="S3"/>
  <c r="R4"/>
  <c r="R5"/>
  <c r="S5"/>
  <c r="R6"/>
  <c r="S6"/>
  <c r="R7"/>
  <c r="S7"/>
  <c r="R8"/>
  <c r="S8"/>
  <c r="M5"/>
  <c r="D3" l="1"/>
  <c r="D2"/>
  <c r="M7" l="1"/>
  <c r="J3"/>
  <c r="J4"/>
  <c r="J5"/>
  <c r="J6"/>
  <c r="J7"/>
  <c r="J8"/>
  <c r="J2"/>
  <c r="V8"/>
  <c r="M8"/>
  <c r="H8"/>
  <c r="D8"/>
  <c r="V7"/>
  <c r="H7"/>
  <c r="D7"/>
  <c r="V6"/>
  <c r="M6"/>
  <c r="H6"/>
  <c r="D6"/>
  <c r="V5"/>
  <c r="H5"/>
  <c r="D5"/>
  <c r="V4"/>
  <c r="H4"/>
  <c r="D4"/>
  <c r="V3"/>
  <c r="M3"/>
  <c r="H3"/>
  <c r="I3" s="1"/>
  <c r="V2"/>
  <c r="S2"/>
  <c r="S4" s="1"/>
  <c r="R2"/>
  <c r="M2"/>
  <c r="H2"/>
  <c r="I2" s="1"/>
  <c r="I8" l="1"/>
  <c r="I7"/>
  <c r="I6"/>
  <c r="I5"/>
  <c r="I4"/>
</calcChain>
</file>

<file path=xl/sharedStrings.xml><?xml version="1.0" encoding="utf-8"?>
<sst xmlns="http://schemas.openxmlformats.org/spreadsheetml/2006/main" count="38" uniqueCount="33">
  <si>
    <t>date</t>
    <phoneticPr fontId="1" type="noConversion"/>
  </si>
  <si>
    <t>lastnight.h</t>
    <phoneticPr fontId="1" type="noConversion"/>
  </si>
  <si>
    <t>lastnight.m</t>
    <phoneticPr fontId="1" type="noConversion"/>
  </si>
  <si>
    <t>ln</t>
    <phoneticPr fontId="1" type="noConversion"/>
  </si>
  <si>
    <t>today.h</t>
    <phoneticPr fontId="1" type="noConversion"/>
  </si>
  <si>
    <t>today.m</t>
    <phoneticPr fontId="1" type="noConversion"/>
  </si>
  <si>
    <t>cut</t>
    <phoneticPr fontId="1" type="noConversion"/>
  </si>
  <si>
    <t>today</t>
    <phoneticPr fontId="1" type="noConversion"/>
  </si>
  <si>
    <t>lastsleep</t>
    <phoneticPr fontId="1" type="noConversion"/>
  </si>
  <si>
    <t>deepsleep</t>
    <phoneticPr fontId="1" type="noConversion"/>
  </si>
  <si>
    <t>dp.h</t>
    <phoneticPr fontId="1" type="noConversion"/>
  </si>
  <si>
    <t>dp.m</t>
    <phoneticPr fontId="1" type="noConversion"/>
  </si>
  <si>
    <t>starttime</t>
    <phoneticPr fontId="1" type="noConversion"/>
  </si>
  <si>
    <t>s.h</t>
    <phoneticPr fontId="1" type="noConversion"/>
  </si>
  <si>
    <t>s.m</t>
    <phoneticPr fontId="1" type="noConversion"/>
  </si>
  <si>
    <t>purestudy</t>
    <phoneticPr fontId="1" type="noConversion"/>
  </si>
  <si>
    <t>rest</t>
    <phoneticPr fontId="1" type="noConversion"/>
  </si>
  <si>
    <t>rate</t>
    <phoneticPr fontId="1" type="noConversion"/>
  </si>
  <si>
    <t>holephone</t>
    <phoneticPr fontId="1" type="noConversion"/>
  </si>
  <si>
    <t>goodphone</t>
    <phoneticPr fontId="1" type="noConversion"/>
  </si>
  <si>
    <t>badtime</t>
    <phoneticPr fontId="1" type="noConversion"/>
  </si>
  <si>
    <t>holestudy</t>
    <phoneticPr fontId="1" type="noConversion"/>
  </si>
  <si>
    <t>开始</t>
  </si>
  <si>
    <t>结束</t>
  </si>
  <si>
    <t>Active</t>
  </si>
  <si>
    <t>Away</t>
  </si>
  <si>
    <t>视频</t>
  </si>
  <si>
    <t>游戏</t>
  </si>
  <si>
    <t>正能量</t>
  </si>
  <si>
    <t>合计</t>
  </si>
  <si>
    <t>平均值</t>
  </si>
  <si>
    <t>最小值</t>
  </si>
  <si>
    <t>最大值</t>
  </si>
</sst>
</file>

<file path=xl/styles.xml><?xml version="1.0" encoding="utf-8"?>
<styleSheet xmlns="http://schemas.openxmlformats.org/spreadsheetml/2006/main">
  <numFmts count="2">
    <numFmt numFmtId="176" formatCode="0.00_);[Red]\(0.00\)"/>
    <numFmt numFmtId="177" formatCode="m/d;@"/>
  </numFmts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6" fontId="0" fillId="0" borderId="0" xfId="0" applyNumberFormat="1"/>
    <xf numFmtId="177" fontId="0" fillId="0" borderId="0" xfId="0" applyNumberFormat="1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96"/>
  <sheetViews>
    <sheetView tabSelected="1" workbookViewId="0">
      <pane xSplit="1" topLeftCell="K1" activePane="topRight" state="frozen"/>
      <selection pane="topRight" activeCell="L63" sqref="L63"/>
    </sheetView>
  </sheetViews>
  <sheetFormatPr defaultRowHeight="13.5"/>
  <cols>
    <col min="1" max="1" width="10" style="2" customWidth="1"/>
  </cols>
  <sheetData>
    <row r="1" spans="1:27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s="1" t="s">
        <v>10</v>
      </c>
      <c r="L1" s="1" t="s">
        <v>11</v>
      </c>
      <c r="M1" t="s">
        <v>12</v>
      </c>
      <c r="N1" t="s">
        <v>13</v>
      </c>
      <c r="O1" t="s">
        <v>14</v>
      </c>
      <c r="P1" t="s">
        <v>21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</row>
    <row r="2" spans="1:27">
      <c r="A2" s="2">
        <v>42945</v>
      </c>
      <c r="B2">
        <v>10</v>
      </c>
      <c r="C2">
        <v>8</v>
      </c>
      <c r="D2">
        <f t="shared" ref="D2:D8" si="0">B2+C2/60</f>
        <v>10.133333333333333</v>
      </c>
      <c r="E2">
        <v>6</v>
      </c>
      <c r="F2">
        <v>54</v>
      </c>
      <c r="H2">
        <f t="shared" ref="H2:H8" si="1">E2+F2/60</f>
        <v>6.9</v>
      </c>
      <c r="I2">
        <f>H2+12-D2-G2/60</f>
        <v>8.7666666666666657</v>
      </c>
      <c r="J2" s="1">
        <f>K2+L2/60</f>
        <v>3</v>
      </c>
      <c r="K2" s="1">
        <v>3</v>
      </c>
      <c r="L2" s="1">
        <v>0</v>
      </c>
      <c r="M2">
        <f t="shared" ref="M2:M8" si="2">N2+O2/60</f>
        <v>7.75</v>
      </c>
      <c r="N2">
        <v>7</v>
      </c>
      <c r="O2" s="1">
        <v>45</v>
      </c>
      <c r="P2" s="1">
        <v>9.68</v>
      </c>
      <c r="Q2" s="1">
        <v>8.2829999999999995</v>
      </c>
      <c r="R2">
        <f t="shared" ref="R2" si="3">P2-Q2</f>
        <v>1.3970000000000002</v>
      </c>
      <c r="S2">
        <f t="shared" ref="S2" si="4">P2/Q2</f>
        <v>1.1686586985391767</v>
      </c>
      <c r="T2" s="1">
        <v>287</v>
      </c>
      <c r="U2" s="1">
        <v>39</v>
      </c>
      <c r="V2">
        <f t="shared" ref="V2:V7" si="5">(T2-U2)/60</f>
        <v>4.1333333333333337</v>
      </c>
      <c r="W2">
        <v>0.64</v>
      </c>
      <c r="X2">
        <v>0.82</v>
      </c>
      <c r="Y2">
        <v>0</v>
      </c>
      <c r="Z2">
        <v>0</v>
      </c>
      <c r="AA2">
        <v>0</v>
      </c>
    </row>
    <row r="3" spans="1:27">
      <c r="A3" s="2">
        <v>42946</v>
      </c>
      <c r="B3">
        <v>10</v>
      </c>
      <c r="C3">
        <v>57</v>
      </c>
      <c r="D3">
        <f t="shared" si="0"/>
        <v>10.95</v>
      </c>
      <c r="E3">
        <v>6</v>
      </c>
      <c r="F3">
        <v>2</v>
      </c>
      <c r="H3">
        <f t="shared" si="1"/>
        <v>6.0333333333333332</v>
      </c>
      <c r="I3">
        <f t="shared" ref="I3:I8" si="6">H3+12-D3-G3/60</f>
        <v>7.0833333333333321</v>
      </c>
      <c r="J3" s="1">
        <f t="shared" ref="J3:J8" si="7">K3+L3/60</f>
        <v>1.6</v>
      </c>
      <c r="K3" s="1">
        <v>1</v>
      </c>
      <c r="L3" s="1">
        <v>36</v>
      </c>
      <c r="M3">
        <f t="shared" si="2"/>
        <v>7.6333333333333329</v>
      </c>
      <c r="N3">
        <v>7</v>
      </c>
      <c r="O3" s="1">
        <v>38</v>
      </c>
      <c r="P3" s="1">
        <v>10.7</v>
      </c>
      <c r="Q3" s="1">
        <v>8.85</v>
      </c>
      <c r="R3">
        <f t="shared" ref="R3:R8" si="8">P3-Q3</f>
        <v>1.8499999999999996</v>
      </c>
      <c r="S3">
        <f t="shared" ref="S3:S8" si="9">P3/Q3</f>
        <v>1.2090395480225988</v>
      </c>
      <c r="T3" s="1">
        <v>319</v>
      </c>
      <c r="U3" s="1">
        <v>27</v>
      </c>
      <c r="V3">
        <f t="shared" si="5"/>
        <v>4.8666666666666663</v>
      </c>
      <c r="W3">
        <v>2.84</v>
      </c>
      <c r="X3">
        <v>0</v>
      </c>
      <c r="Y3">
        <v>0.04</v>
      </c>
      <c r="Z3">
        <v>0</v>
      </c>
      <c r="AA3">
        <v>0.9</v>
      </c>
    </row>
    <row r="4" spans="1:27">
      <c r="A4" s="2">
        <v>42947</v>
      </c>
      <c r="B4">
        <v>11</v>
      </c>
      <c r="C4">
        <v>56</v>
      </c>
      <c r="D4">
        <f t="shared" si="0"/>
        <v>11.933333333333334</v>
      </c>
      <c r="E4">
        <v>6</v>
      </c>
      <c r="F4">
        <v>42</v>
      </c>
      <c r="H4">
        <f t="shared" si="1"/>
        <v>6.7</v>
      </c>
      <c r="I4">
        <f t="shared" si="6"/>
        <v>6.7666666666666657</v>
      </c>
      <c r="J4" s="1">
        <f t="shared" si="7"/>
        <v>1.95</v>
      </c>
      <c r="K4" s="1">
        <v>1</v>
      </c>
      <c r="L4" s="1">
        <v>57</v>
      </c>
      <c r="M4">
        <f t="shared" si="2"/>
        <v>9.15</v>
      </c>
      <c r="N4">
        <v>9</v>
      </c>
      <c r="O4" s="1">
        <v>9</v>
      </c>
      <c r="P4" s="1">
        <v>0</v>
      </c>
      <c r="Q4" s="1">
        <v>0</v>
      </c>
      <c r="R4">
        <f t="shared" si="8"/>
        <v>0</v>
      </c>
      <c r="S4">
        <f>AVERAGE(S2:S3,S5:S8)</f>
        <v>1.1746278969095745</v>
      </c>
      <c r="T4" s="1">
        <v>562</v>
      </c>
      <c r="U4" s="1">
        <v>0</v>
      </c>
      <c r="V4">
        <f t="shared" si="5"/>
        <v>9.3666666666666671</v>
      </c>
      <c r="W4">
        <v>6.33</v>
      </c>
      <c r="X4">
        <v>0.69</v>
      </c>
      <c r="Y4">
        <v>0.78</v>
      </c>
      <c r="Z4">
        <v>4.32</v>
      </c>
      <c r="AA4">
        <v>0</v>
      </c>
    </row>
    <row r="5" spans="1:27">
      <c r="A5" s="2">
        <v>42948</v>
      </c>
      <c r="B5">
        <v>10</v>
      </c>
      <c r="C5">
        <v>27</v>
      </c>
      <c r="D5">
        <f t="shared" si="0"/>
        <v>10.45</v>
      </c>
      <c r="E5">
        <v>7</v>
      </c>
      <c r="F5">
        <v>15</v>
      </c>
      <c r="H5">
        <f t="shared" si="1"/>
        <v>7.25</v>
      </c>
      <c r="I5">
        <f t="shared" si="6"/>
        <v>8.8000000000000007</v>
      </c>
      <c r="J5" s="1">
        <f t="shared" si="7"/>
        <v>2.2666666666666666</v>
      </c>
      <c r="K5" s="1">
        <v>2</v>
      </c>
      <c r="L5" s="1">
        <v>16</v>
      </c>
      <c r="M5">
        <f t="shared" si="2"/>
        <v>7.5</v>
      </c>
      <c r="N5">
        <v>7</v>
      </c>
      <c r="O5" s="1">
        <v>30</v>
      </c>
      <c r="P5" s="1">
        <v>10.3</v>
      </c>
      <c r="Q5" s="1">
        <v>8.1519999999999992</v>
      </c>
      <c r="R5">
        <f t="shared" si="8"/>
        <v>2.1480000000000015</v>
      </c>
      <c r="S5">
        <f t="shared" si="9"/>
        <v>1.2634936211972525</v>
      </c>
      <c r="T5" s="1">
        <v>164</v>
      </c>
      <c r="U5" s="1">
        <v>57</v>
      </c>
      <c r="V5">
        <f t="shared" si="5"/>
        <v>1.7833333333333334</v>
      </c>
      <c r="W5">
        <v>2.7</v>
      </c>
      <c r="X5">
        <v>0.64</v>
      </c>
      <c r="Y5">
        <v>0.32</v>
      </c>
      <c r="Z5">
        <v>0</v>
      </c>
      <c r="AA5">
        <v>0.53</v>
      </c>
    </row>
    <row r="6" spans="1:27">
      <c r="A6" s="2">
        <v>42949</v>
      </c>
      <c r="B6">
        <v>10</v>
      </c>
      <c r="C6">
        <v>6</v>
      </c>
      <c r="D6">
        <f t="shared" si="0"/>
        <v>10.1</v>
      </c>
      <c r="E6">
        <v>6</v>
      </c>
      <c r="F6">
        <v>35</v>
      </c>
      <c r="H6">
        <f t="shared" si="1"/>
        <v>6.583333333333333</v>
      </c>
      <c r="I6">
        <f t="shared" si="6"/>
        <v>8.4833333333333325</v>
      </c>
      <c r="J6" s="1">
        <f t="shared" si="7"/>
        <v>2.75</v>
      </c>
      <c r="K6" s="1">
        <v>2</v>
      </c>
      <c r="L6" s="1">
        <v>45</v>
      </c>
      <c r="M6">
        <f t="shared" si="2"/>
        <v>8.25</v>
      </c>
      <c r="N6">
        <v>8</v>
      </c>
      <c r="O6" s="1">
        <v>15</v>
      </c>
      <c r="P6" s="1">
        <v>9.9830000000000005</v>
      </c>
      <c r="Q6" s="1">
        <v>9.1669999999999998</v>
      </c>
      <c r="R6">
        <f t="shared" si="8"/>
        <v>0.81600000000000072</v>
      </c>
      <c r="S6">
        <f t="shared" si="9"/>
        <v>1.0890149449110942</v>
      </c>
      <c r="T6" s="1">
        <v>315</v>
      </c>
      <c r="U6" s="1">
        <v>45</v>
      </c>
      <c r="V6">
        <f t="shared" si="5"/>
        <v>4.5</v>
      </c>
      <c r="W6">
        <v>0.67</v>
      </c>
      <c r="X6">
        <v>0.97</v>
      </c>
      <c r="Y6">
        <v>0</v>
      </c>
      <c r="Z6">
        <v>0</v>
      </c>
      <c r="AA6">
        <v>0</v>
      </c>
    </row>
    <row r="7" spans="1:27">
      <c r="A7" s="2">
        <v>42950</v>
      </c>
      <c r="B7">
        <v>11</v>
      </c>
      <c r="C7">
        <v>52</v>
      </c>
      <c r="D7">
        <f t="shared" si="0"/>
        <v>11.866666666666667</v>
      </c>
      <c r="E7">
        <v>7</v>
      </c>
      <c r="F7">
        <v>20</v>
      </c>
      <c r="H7">
        <f t="shared" si="1"/>
        <v>7.333333333333333</v>
      </c>
      <c r="I7">
        <f t="shared" si="6"/>
        <v>7.466666666666665</v>
      </c>
      <c r="J7" s="1">
        <f t="shared" si="7"/>
        <v>2.1333333333333333</v>
      </c>
      <c r="K7" s="1">
        <v>2</v>
      </c>
      <c r="L7" s="1">
        <v>8</v>
      </c>
      <c r="M7">
        <f t="shared" si="2"/>
        <v>8.25</v>
      </c>
      <c r="N7">
        <v>8</v>
      </c>
      <c r="O7" s="1">
        <v>15</v>
      </c>
      <c r="P7" s="1">
        <v>7.867</v>
      </c>
      <c r="Q7" s="1">
        <v>7.1079999999999997</v>
      </c>
      <c r="R7">
        <f t="shared" si="8"/>
        <v>0.75900000000000034</v>
      </c>
      <c r="S7">
        <f t="shared" si="9"/>
        <v>1.1067810917276308</v>
      </c>
      <c r="T7" s="1">
        <v>255</v>
      </c>
      <c r="U7" s="1">
        <v>46</v>
      </c>
      <c r="V7">
        <f t="shared" si="5"/>
        <v>3.4833333333333334</v>
      </c>
      <c r="W7">
        <v>3.89</v>
      </c>
      <c r="X7">
        <v>0.54</v>
      </c>
      <c r="Y7">
        <v>0.12</v>
      </c>
      <c r="Z7">
        <v>0.45</v>
      </c>
      <c r="AA7">
        <v>0</v>
      </c>
    </row>
    <row r="8" spans="1:27">
      <c r="A8" s="2">
        <v>42951</v>
      </c>
      <c r="B8">
        <v>10</v>
      </c>
      <c r="C8">
        <v>42</v>
      </c>
      <c r="D8">
        <f t="shared" si="0"/>
        <v>10.7</v>
      </c>
      <c r="E8">
        <v>6</v>
      </c>
      <c r="F8">
        <v>51</v>
      </c>
      <c r="H8">
        <f t="shared" si="1"/>
        <v>6.85</v>
      </c>
      <c r="I8">
        <f t="shared" si="6"/>
        <v>8.1500000000000021</v>
      </c>
      <c r="J8" s="1">
        <f t="shared" si="7"/>
        <v>2.3333333333333335</v>
      </c>
      <c r="K8" s="1">
        <v>2</v>
      </c>
      <c r="L8" s="1">
        <v>20</v>
      </c>
      <c r="M8">
        <f t="shared" si="2"/>
        <v>8.25</v>
      </c>
      <c r="N8">
        <v>8</v>
      </c>
      <c r="O8" s="1">
        <v>15</v>
      </c>
      <c r="P8" s="1">
        <v>9.8170000000000002</v>
      </c>
      <c r="Q8" s="1">
        <v>8.1080000000000005</v>
      </c>
      <c r="R8">
        <f t="shared" si="8"/>
        <v>1.7089999999999996</v>
      </c>
      <c r="S8">
        <f t="shared" si="9"/>
        <v>1.210779477059694</v>
      </c>
      <c r="T8" s="1">
        <v>300</v>
      </c>
      <c r="U8" s="1">
        <v>24</v>
      </c>
      <c r="V8">
        <f t="shared" ref="V8" si="10">(T8-U8)/60</f>
        <v>4.5999999999999996</v>
      </c>
      <c r="W8">
        <v>1</v>
      </c>
      <c r="X8">
        <v>0</v>
      </c>
      <c r="Y8">
        <v>0</v>
      </c>
      <c r="Z8">
        <v>0.99</v>
      </c>
      <c r="AA8">
        <v>0</v>
      </c>
    </row>
    <row r="9" spans="1:27">
      <c r="A9" s="2">
        <v>42952</v>
      </c>
      <c r="B9">
        <v>11</v>
      </c>
      <c r="C9">
        <v>3</v>
      </c>
      <c r="D9">
        <v>11.05</v>
      </c>
      <c r="E9">
        <v>6</v>
      </c>
      <c r="F9">
        <v>13</v>
      </c>
      <c r="H9">
        <v>6.2166666666666668</v>
      </c>
      <c r="I9">
        <v>7.1666666666666679</v>
      </c>
      <c r="J9">
        <v>2.8833333333333333</v>
      </c>
      <c r="K9">
        <v>2</v>
      </c>
      <c r="L9">
        <v>53</v>
      </c>
      <c r="M9">
        <v>8.3333333333333339</v>
      </c>
      <c r="N9">
        <v>8</v>
      </c>
      <c r="O9">
        <v>20</v>
      </c>
      <c r="P9">
        <v>9.73</v>
      </c>
      <c r="Q9">
        <v>8.7520000000000007</v>
      </c>
      <c r="R9">
        <v>0.97799999999999976</v>
      </c>
      <c r="S9">
        <v>1.1117458866544789</v>
      </c>
      <c r="T9">
        <v>321</v>
      </c>
      <c r="U9">
        <v>93</v>
      </c>
      <c r="V9">
        <v>3.8</v>
      </c>
      <c r="W9">
        <v>2.1800000000000002</v>
      </c>
      <c r="X9">
        <v>0</v>
      </c>
      <c r="Y9">
        <v>0</v>
      </c>
      <c r="Z9">
        <v>1.19</v>
      </c>
      <c r="AA9">
        <v>0.85</v>
      </c>
    </row>
    <row r="10" spans="1:27">
      <c r="A10" s="2">
        <v>42953</v>
      </c>
      <c r="B10">
        <v>11</v>
      </c>
      <c r="C10">
        <v>9</v>
      </c>
      <c r="D10">
        <v>11.15</v>
      </c>
      <c r="E10">
        <v>6</v>
      </c>
      <c r="F10">
        <v>23</v>
      </c>
      <c r="H10">
        <v>6.3833333333333337</v>
      </c>
      <c r="I10">
        <v>7.2333333333333325</v>
      </c>
      <c r="J10">
        <v>1.5166666666666666</v>
      </c>
      <c r="K10">
        <v>1</v>
      </c>
      <c r="L10">
        <v>31</v>
      </c>
      <c r="M10">
        <v>8.1333333333333329</v>
      </c>
      <c r="N10">
        <v>8</v>
      </c>
      <c r="O10">
        <v>8</v>
      </c>
      <c r="P10">
        <v>9.5</v>
      </c>
      <c r="Q10">
        <v>7.57</v>
      </c>
      <c r="R10">
        <v>1.9299999999999997</v>
      </c>
      <c r="S10">
        <v>1.2549537648612945</v>
      </c>
      <c r="T10">
        <v>259</v>
      </c>
      <c r="U10">
        <v>33</v>
      </c>
      <c r="V10">
        <v>3.7666666666666666</v>
      </c>
      <c r="W10">
        <v>1.3</v>
      </c>
      <c r="X10">
        <v>0</v>
      </c>
      <c r="Y10">
        <v>0</v>
      </c>
      <c r="Z10">
        <v>1.23</v>
      </c>
      <c r="AA10">
        <v>0</v>
      </c>
    </row>
    <row r="11" spans="1:27">
      <c r="A11" s="2">
        <v>42954</v>
      </c>
      <c r="B11">
        <v>10</v>
      </c>
      <c r="C11">
        <v>43</v>
      </c>
      <c r="D11">
        <v>10.716666666666667</v>
      </c>
      <c r="E11">
        <v>6</v>
      </c>
      <c r="F11">
        <v>28</v>
      </c>
      <c r="H11">
        <v>6.4666666666666668</v>
      </c>
      <c r="I11">
        <v>7.7500000000000018</v>
      </c>
      <c r="J11">
        <v>2.1666666666666665</v>
      </c>
      <c r="K11">
        <v>2</v>
      </c>
      <c r="L11">
        <v>10</v>
      </c>
      <c r="M11">
        <v>8.0500000000000007</v>
      </c>
      <c r="N11">
        <v>8</v>
      </c>
      <c r="O11">
        <v>3</v>
      </c>
      <c r="P11">
        <v>7.5830000000000002</v>
      </c>
      <c r="Q11">
        <v>5.5830000000000002</v>
      </c>
      <c r="R11">
        <v>2</v>
      </c>
      <c r="S11">
        <v>1.2120882940801689</v>
      </c>
      <c r="T11">
        <v>348</v>
      </c>
      <c r="U11">
        <v>44</v>
      </c>
      <c r="V11">
        <v>5.0666666666666664</v>
      </c>
      <c r="W11">
        <v>2.69</v>
      </c>
      <c r="X11">
        <v>0.37</v>
      </c>
      <c r="Y11">
        <v>0</v>
      </c>
      <c r="Z11">
        <v>0</v>
      </c>
      <c r="AA11">
        <v>0</v>
      </c>
    </row>
    <row r="12" spans="1:27">
      <c r="A12" s="2">
        <v>42955</v>
      </c>
      <c r="B12">
        <v>10</v>
      </c>
      <c r="C12">
        <v>35</v>
      </c>
      <c r="D12">
        <v>10.583333333333334</v>
      </c>
      <c r="E12">
        <v>6</v>
      </c>
      <c r="F12">
        <v>52</v>
      </c>
      <c r="H12">
        <v>6.8666666666666671</v>
      </c>
      <c r="I12">
        <v>8.2833333333333332</v>
      </c>
      <c r="J12">
        <v>2.15</v>
      </c>
      <c r="K12">
        <v>2</v>
      </c>
      <c r="L12">
        <v>9</v>
      </c>
      <c r="M12">
        <v>8.0333333333333332</v>
      </c>
      <c r="N12">
        <v>8</v>
      </c>
      <c r="O12">
        <v>2</v>
      </c>
      <c r="P12">
        <v>9.7170000000000005</v>
      </c>
      <c r="Q12">
        <v>8.1300000000000008</v>
      </c>
      <c r="R12">
        <v>1.5869999999999997</v>
      </c>
      <c r="S12">
        <v>1.1952029520295202</v>
      </c>
      <c r="T12">
        <v>321</v>
      </c>
      <c r="U12">
        <v>45</v>
      </c>
      <c r="V12">
        <v>4.5999999999999996</v>
      </c>
      <c r="W12">
        <v>1.1100000000000001</v>
      </c>
      <c r="X12">
        <v>0</v>
      </c>
      <c r="Y12">
        <v>0</v>
      </c>
      <c r="Z12">
        <v>0</v>
      </c>
      <c r="AA12">
        <v>0</v>
      </c>
    </row>
    <row r="13" spans="1:27">
      <c r="A13" s="2">
        <v>42956</v>
      </c>
      <c r="B13">
        <v>10</v>
      </c>
      <c r="C13">
        <v>57</v>
      </c>
      <c r="D13">
        <v>10.95</v>
      </c>
      <c r="E13">
        <v>4</v>
      </c>
      <c r="F13">
        <v>30</v>
      </c>
      <c r="H13">
        <v>4.5</v>
      </c>
      <c r="I13">
        <v>5.5500000000000007</v>
      </c>
      <c r="J13">
        <v>0.8</v>
      </c>
      <c r="K13">
        <v>0</v>
      </c>
      <c r="L13">
        <v>48</v>
      </c>
      <c r="M13">
        <v>8.1999999999999993</v>
      </c>
      <c r="N13">
        <v>8</v>
      </c>
      <c r="O13">
        <v>12</v>
      </c>
      <c r="P13">
        <v>9.1</v>
      </c>
      <c r="Q13">
        <v>7.4660000000000002</v>
      </c>
      <c r="R13">
        <v>1.6339999999999995</v>
      </c>
      <c r="S13">
        <v>1.2188588266809537</v>
      </c>
      <c r="T13">
        <v>439</v>
      </c>
      <c r="U13">
        <v>34</v>
      </c>
      <c r="V13">
        <v>6.75</v>
      </c>
      <c r="W13">
        <v>1.36</v>
      </c>
      <c r="X13">
        <v>0</v>
      </c>
      <c r="Y13">
        <v>0</v>
      </c>
      <c r="Z13">
        <v>1.32</v>
      </c>
      <c r="AA13">
        <v>0</v>
      </c>
    </row>
    <row r="14" spans="1:27">
      <c r="A14" s="2">
        <v>42957</v>
      </c>
      <c r="B14">
        <v>11</v>
      </c>
      <c r="C14">
        <v>15</v>
      </c>
      <c r="D14">
        <v>11.25</v>
      </c>
      <c r="E14">
        <v>6</v>
      </c>
      <c r="F14">
        <v>59</v>
      </c>
      <c r="H14">
        <v>6.9833333333333334</v>
      </c>
      <c r="I14">
        <v>7.7333333333333343</v>
      </c>
      <c r="J14">
        <v>2.7833333333333332</v>
      </c>
      <c r="K14">
        <v>2</v>
      </c>
      <c r="L14">
        <v>47</v>
      </c>
      <c r="M14">
        <v>8.1999999999999993</v>
      </c>
      <c r="N14">
        <v>8</v>
      </c>
      <c r="O14">
        <v>12</v>
      </c>
      <c r="P14">
        <v>9.1829999999999998</v>
      </c>
      <c r="Q14">
        <v>7.53</v>
      </c>
      <c r="R14">
        <v>1.6529999999999996</v>
      </c>
      <c r="S14">
        <v>1.2195219123505976</v>
      </c>
      <c r="T14">
        <v>366</v>
      </c>
      <c r="U14">
        <v>41</v>
      </c>
      <c r="V14">
        <v>5.416666666666667</v>
      </c>
      <c r="W14">
        <v>2.72</v>
      </c>
      <c r="X14">
        <v>0.21</v>
      </c>
      <c r="Y14">
        <v>0</v>
      </c>
      <c r="Z14">
        <v>1.08</v>
      </c>
      <c r="AA14">
        <v>0.12</v>
      </c>
    </row>
    <row r="15" spans="1:27">
      <c r="A15" s="2">
        <v>42958</v>
      </c>
      <c r="B15">
        <v>12</v>
      </c>
      <c r="C15">
        <v>57</v>
      </c>
      <c r="D15">
        <v>12.95</v>
      </c>
      <c r="E15">
        <v>7</v>
      </c>
      <c r="F15">
        <v>19</v>
      </c>
      <c r="H15">
        <v>7.3166666666666664</v>
      </c>
      <c r="I15">
        <v>6.3666666666666671</v>
      </c>
      <c r="J15">
        <v>1.3</v>
      </c>
      <c r="K15">
        <v>1</v>
      </c>
      <c r="L15">
        <v>18</v>
      </c>
      <c r="M15">
        <v>8.1666666666666661</v>
      </c>
      <c r="N15">
        <v>8</v>
      </c>
      <c r="O15">
        <v>10</v>
      </c>
      <c r="P15">
        <v>12.266999999999999</v>
      </c>
      <c r="Q15">
        <v>9.6419999999999995</v>
      </c>
      <c r="R15">
        <v>2.625</v>
      </c>
      <c r="S15">
        <v>1.2722464219041694</v>
      </c>
      <c r="T15">
        <v>228</v>
      </c>
      <c r="U15">
        <v>63</v>
      </c>
      <c r="V15">
        <v>2.75</v>
      </c>
      <c r="W15">
        <v>1.01</v>
      </c>
      <c r="X15">
        <v>0.88</v>
      </c>
      <c r="Y15">
        <v>0.43</v>
      </c>
      <c r="Z15">
        <v>0</v>
      </c>
      <c r="AA15">
        <v>0</v>
      </c>
    </row>
    <row r="16" spans="1:27">
      <c r="A16" s="2">
        <v>42959</v>
      </c>
      <c r="B16">
        <v>11</v>
      </c>
      <c r="C16">
        <v>32</v>
      </c>
      <c r="D16">
        <v>11.533333333333333</v>
      </c>
      <c r="E16">
        <v>7</v>
      </c>
      <c r="F16">
        <v>34</v>
      </c>
      <c r="H16">
        <v>7.5666666666666664</v>
      </c>
      <c r="I16">
        <v>8.0333333333333332</v>
      </c>
      <c r="J16">
        <v>2.2833333333333332</v>
      </c>
      <c r="K16">
        <v>2</v>
      </c>
      <c r="L16">
        <v>17</v>
      </c>
      <c r="M16">
        <v>8.2166666666666668</v>
      </c>
      <c r="N16">
        <v>8</v>
      </c>
      <c r="O16">
        <v>13</v>
      </c>
      <c r="P16">
        <v>9.5500000000000007</v>
      </c>
      <c r="Q16">
        <v>7.867</v>
      </c>
      <c r="R16">
        <v>1.6830000000000007</v>
      </c>
      <c r="S16">
        <v>1.2139316130672431</v>
      </c>
      <c r="T16">
        <v>276</v>
      </c>
      <c r="U16">
        <v>51</v>
      </c>
      <c r="V16">
        <v>3.75</v>
      </c>
      <c r="W16">
        <v>1.25</v>
      </c>
      <c r="X16">
        <v>0.75</v>
      </c>
      <c r="Y16">
        <v>0</v>
      </c>
      <c r="Z16">
        <v>0</v>
      </c>
      <c r="AA16">
        <v>0.54</v>
      </c>
    </row>
    <row r="17" spans="1:27">
      <c r="A17" s="2">
        <v>42960</v>
      </c>
      <c r="B17">
        <v>11</v>
      </c>
      <c r="C17">
        <v>20</v>
      </c>
      <c r="D17">
        <v>11.333333333333334</v>
      </c>
      <c r="E17">
        <v>7</v>
      </c>
      <c r="F17">
        <v>34</v>
      </c>
      <c r="H17">
        <v>7.5666666666666664</v>
      </c>
      <c r="I17">
        <v>8.2333333333333325</v>
      </c>
      <c r="J17">
        <v>1.1000000000000001</v>
      </c>
      <c r="K17">
        <v>1</v>
      </c>
      <c r="L17">
        <v>6</v>
      </c>
      <c r="M17">
        <v>8.3000000000000007</v>
      </c>
      <c r="N17">
        <v>8</v>
      </c>
      <c r="O17">
        <v>18</v>
      </c>
      <c r="P17">
        <v>3.6829999999999998</v>
      </c>
      <c r="Q17">
        <v>2.4830000000000001</v>
      </c>
      <c r="R17">
        <v>1.1999999999999997</v>
      </c>
      <c r="S17">
        <v>1.4832863471606925</v>
      </c>
      <c r="T17">
        <v>584</v>
      </c>
      <c r="U17">
        <v>111</v>
      </c>
      <c r="V17">
        <v>7.8833333333333337</v>
      </c>
      <c r="W17">
        <v>3.31</v>
      </c>
      <c r="X17">
        <v>0.25</v>
      </c>
      <c r="Y17">
        <v>0</v>
      </c>
      <c r="Z17">
        <v>1.47</v>
      </c>
      <c r="AA17">
        <v>0.62</v>
      </c>
    </row>
    <row r="18" spans="1:27">
      <c r="A18" s="2">
        <v>42961</v>
      </c>
      <c r="B18">
        <v>11</v>
      </c>
      <c r="C18">
        <v>53</v>
      </c>
      <c r="D18">
        <v>11.883333333333333</v>
      </c>
      <c r="E18">
        <v>7</v>
      </c>
      <c r="F18">
        <v>27</v>
      </c>
      <c r="H18">
        <v>7.45</v>
      </c>
      <c r="I18">
        <v>7.5666666666666664</v>
      </c>
      <c r="J18">
        <v>2</v>
      </c>
      <c r="K18">
        <v>2</v>
      </c>
      <c r="L18">
        <v>0</v>
      </c>
      <c r="M18">
        <v>8.2166666666666668</v>
      </c>
      <c r="N18">
        <v>8</v>
      </c>
      <c r="O18">
        <v>13</v>
      </c>
      <c r="P18">
        <v>1</v>
      </c>
      <c r="Q18">
        <v>0.86699999999999999</v>
      </c>
      <c r="R18">
        <v>0.13300000000000001</v>
      </c>
      <c r="S18">
        <v>1.2674799921370388</v>
      </c>
      <c r="T18">
        <v>455</v>
      </c>
      <c r="U18">
        <v>36</v>
      </c>
      <c r="V18">
        <v>6.9833333333333334</v>
      </c>
      <c r="W18">
        <v>8.7899999999999991</v>
      </c>
      <c r="X18">
        <v>1.8</v>
      </c>
      <c r="Y18">
        <v>0.02</v>
      </c>
      <c r="Z18">
        <v>5.53</v>
      </c>
      <c r="AA18">
        <v>1.98</v>
      </c>
    </row>
    <row r="19" spans="1:27">
      <c r="A19" s="2">
        <v>42962</v>
      </c>
      <c r="B19">
        <v>11</v>
      </c>
      <c r="C19">
        <v>42</v>
      </c>
      <c r="D19">
        <v>11.7</v>
      </c>
      <c r="E19">
        <v>5</v>
      </c>
      <c r="F19">
        <v>45</v>
      </c>
      <c r="H19">
        <v>5.75</v>
      </c>
      <c r="I19">
        <v>6.0500000000000007</v>
      </c>
      <c r="J19">
        <v>1.3</v>
      </c>
      <c r="K19">
        <v>1</v>
      </c>
      <c r="L19">
        <v>18</v>
      </c>
      <c r="M19">
        <v>6.666666666666667</v>
      </c>
      <c r="N19">
        <v>6</v>
      </c>
      <c r="O19">
        <v>40</v>
      </c>
      <c r="P19">
        <v>1.9830000000000001</v>
      </c>
      <c r="Q19">
        <v>1.7749999999999999</v>
      </c>
      <c r="R19">
        <v>0.20800000000000018</v>
      </c>
      <c r="S19">
        <v>1.1171830985915494</v>
      </c>
      <c r="T19">
        <v>613</v>
      </c>
      <c r="U19">
        <v>30</v>
      </c>
      <c r="V19">
        <v>9.7166666666666668</v>
      </c>
      <c r="W19">
        <v>0</v>
      </c>
      <c r="X19">
        <v>0</v>
      </c>
      <c r="Y19">
        <v>0</v>
      </c>
      <c r="Z19">
        <v>0</v>
      </c>
      <c r="AA19">
        <v>0</v>
      </c>
    </row>
    <row r="20" spans="1:27">
      <c r="A20" s="2">
        <v>42963</v>
      </c>
      <c r="B20">
        <v>10</v>
      </c>
      <c r="C20">
        <v>25</v>
      </c>
      <c r="D20">
        <v>10.416666666666666</v>
      </c>
      <c r="E20">
        <v>6</v>
      </c>
      <c r="F20">
        <v>24</v>
      </c>
      <c r="H20">
        <v>6.4</v>
      </c>
      <c r="I20">
        <v>7.9833333333333325</v>
      </c>
      <c r="J20">
        <v>1.65</v>
      </c>
      <c r="K20">
        <v>1</v>
      </c>
      <c r="L20">
        <v>39</v>
      </c>
      <c r="M20">
        <v>7.4666666666666668</v>
      </c>
      <c r="N20">
        <v>7</v>
      </c>
      <c r="O20">
        <v>28</v>
      </c>
      <c r="P20">
        <v>3.7</v>
      </c>
      <c r="Q20">
        <v>3.2669999999999999</v>
      </c>
      <c r="R20">
        <v>0.43300000000000027</v>
      </c>
      <c r="S20">
        <v>1.1325374961738599</v>
      </c>
      <c r="T20">
        <v>390</v>
      </c>
      <c r="U20">
        <v>32</v>
      </c>
      <c r="V20">
        <v>5.9666666666666668</v>
      </c>
      <c r="W20">
        <v>0</v>
      </c>
      <c r="X20">
        <v>0</v>
      </c>
      <c r="Y20">
        <v>0</v>
      </c>
      <c r="Z20">
        <v>0</v>
      </c>
      <c r="AA20">
        <v>0</v>
      </c>
    </row>
    <row r="21" spans="1:27">
      <c r="A21" s="2">
        <v>42964</v>
      </c>
      <c r="B21">
        <v>11</v>
      </c>
      <c r="C21">
        <v>36</v>
      </c>
      <c r="D21">
        <v>11.6</v>
      </c>
      <c r="E21">
        <v>7</v>
      </c>
      <c r="F21">
        <v>0</v>
      </c>
      <c r="G21">
        <v>10</v>
      </c>
      <c r="H21">
        <v>7</v>
      </c>
      <c r="I21">
        <v>7.2333333333333334</v>
      </c>
      <c r="M21">
        <v>8.3333333333333339</v>
      </c>
      <c r="N21">
        <v>8</v>
      </c>
      <c r="O21">
        <v>20</v>
      </c>
      <c r="P21">
        <v>6.5830000000000002</v>
      </c>
      <c r="Q21">
        <v>4.7670000000000003</v>
      </c>
      <c r="R21">
        <v>1.8159999999999998</v>
      </c>
      <c r="S21">
        <v>1.3809523809523809</v>
      </c>
      <c r="T21">
        <v>422</v>
      </c>
      <c r="U21">
        <v>26</v>
      </c>
      <c r="V21">
        <v>6.6</v>
      </c>
      <c r="W21">
        <v>0</v>
      </c>
      <c r="X21">
        <v>0</v>
      </c>
      <c r="Y21">
        <v>0</v>
      </c>
      <c r="Z21">
        <v>0</v>
      </c>
      <c r="AA21">
        <v>0</v>
      </c>
    </row>
    <row r="22" spans="1:27">
      <c r="A22" s="2">
        <v>42965</v>
      </c>
      <c r="B22">
        <v>10</v>
      </c>
      <c r="C22">
        <v>30</v>
      </c>
      <c r="D22">
        <v>10.5</v>
      </c>
      <c r="E22">
        <v>6</v>
      </c>
      <c r="F22">
        <v>23</v>
      </c>
      <c r="H22">
        <v>6.3833333333333337</v>
      </c>
      <c r="I22">
        <v>7.8833333333333329</v>
      </c>
      <c r="M22">
        <v>8.75</v>
      </c>
      <c r="N22">
        <v>8</v>
      </c>
      <c r="O22">
        <v>45</v>
      </c>
      <c r="P22">
        <v>4.7670000000000003</v>
      </c>
      <c r="Q22">
        <v>3.7330000000000001</v>
      </c>
      <c r="R22">
        <v>1.0340000000000003</v>
      </c>
      <c r="S22">
        <v>1.2769890168765068</v>
      </c>
      <c r="T22">
        <v>478</v>
      </c>
      <c r="U22">
        <v>8</v>
      </c>
      <c r="V22">
        <v>7.833333333333333</v>
      </c>
      <c r="W22">
        <v>0</v>
      </c>
      <c r="X22">
        <v>0</v>
      </c>
      <c r="Y22">
        <v>0</v>
      </c>
      <c r="Z22">
        <v>0</v>
      </c>
      <c r="AA22">
        <v>0</v>
      </c>
    </row>
    <row r="23" spans="1:27">
      <c r="A23" s="2">
        <v>42966</v>
      </c>
      <c r="B23">
        <v>10</v>
      </c>
      <c r="C23">
        <v>30</v>
      </c>
      <c r="D23">
        <v>10.5</v>
      </c>
      <c r="E23">
        <v>6</v>
      </c>
      <c r="F23">
        <v>23</v>
      </c>
      <c r="H23">
        <v>6.3833333333333337</v>
      </c>
      <c r="I23">
        <v>7.8833333333333329</v>
      </c>
      <c r="P23">
        <v>0.78300000000000003</v>
      </c>
      <c r="Q23">
        <v>0.78300000000000003</v>
      </c>
      <c r="R23">
        <v>0</v>
      </c>
      <c r="S23">
        <v>1</v>
      </c>
      <c r="T23">
        <v>560</v>
      </c>
      <c r="U23">
        <v>49</v>
      </c>
      <c r="V23">
        <v>8.5166666666666675</v>
      </c>
      <c r="W23">
        <v>0</v>
      </c>
      <c r="X23">
        <v>0</v>
      </c>
      <c r="Y23">
        <v>0</v>
      </c>
      <c r="Z23">
        <v>0</v>
      </c>
      <c r="AA23">
        <v>0</v>
      </c>
    </row>
    <row r="24" spans="1:27">
      <c r="A24" s="2">
        <v>42967</v>
      </c>
      <c r="B24">
        <v>9</v>
      </c>
      <c r="C24">
        <v>40</v>
      </c>
      <c r="D24">
        <v>9.6666666666666661</v>
      </c>
      <c r="E24">
        <v>5</v>
      </c>
      <c r="F24">
        <v>28</v>
      </c>
      <c r="G24">
        <v>14</v>
      </c>
      <c r="H24">
        <v>5.4666666666666668</v>
      </c>
      <c r="I24">
        <v>7.5666666666666691</v>
      </c>
      <c r="J24">
        <v>2.6166666666666667</v>
      </c>
      <c r="K24">
        <v>2</v>
      </c>
      <c r="L24">
        <v>37</v>
      </c>
      <c r="M24">
        <v>10.883333333333333</v>
      </c>
      <c r="N24">
        <v>10</v>
      </c>
      <c r="O24">
        <v>53</v>
      </c>
      <c r="P24">
        <v>0.33</v>
      </c>
      <c r="Q24">
        <v>0.33</v>
      </c>
      <c r="R24">
        <v>0</v>
      </c>
      <c r="S24">
        <v>1</v>
      </c>
      <c r="T24">
        <v>553</v>
      </c>
      <c r="U24">
        <v>20</v>
      </c>
      <c r="V24">
        <v>8.8833333333333329</v>
      </c>
      <c r="W24">
        <v>0</v>
      </c>
      <c r="X24">
        <v>0</v>
      </c>
      <c r="Y24">
        <v>0</v>
      </c>
      <c r="Z24">
        <v>0</v>
      </c>
      <c r="AA24">
        <v>0</v>
      </c>
    </row>
    <row r="25" spans="1:27">
      <c r="A25" s="2">
        <v>42968</v>
      </c>
      <c r="B25">
        <v>9</v>
      </c>
      <c r="C25">
        <v>23</v>
      </c>
      <c r="D25">
        <v>9.3833333333333329</v>
      </c>
      <c r="E25">
        <v>4</v>
      </c>
      <c r="F25">
        <v>53</v>
      </c>
      <c r="H25">
        <v>4.8833333333333329</v>
      </c>
      <c r="I25">
        <v>7.5</v>
      </c>
      <c r="J25">
        <v>1.6333333333333333</v>
      </c>
      <c r="K25">
        <v>1</v>
      </c>
      <c r="L25">
        <v>38</v>
      </c>
      <c r="M25">
        <v>6.3166666666666664</v>
      </c>
      <c r="N25">
        <v>6</v>
      </c>
      <c r="O25">
        <v>19</v>
      </c>
      <c r="P25">
        <v>3.9329999999999998</v>
      </c>
      <c r="Q25">
        <v>3</v>
      </c>
      <c r="R25">
        <v>0.93299999999999983</v>
      </c>
      <c r="S25">
        <v>1.1133798811650237</v>
      </c>
      <c r="T25">
        <v>706</v>
      </c>
      <c r="U25">
        <v>36</v>
      </c>
      <c r="V25">
        <v>11.166666666666666</v>
      </c>
      <c r="W25">
        <v>0</v>
      </c>
      <c r="X25">
        <v>0</v>
      </c>
      <c r="Y25">
        <v>0</v>
      </c>
      <c r="Z25">
        <v>0</v>
      </c>
      <c r="AA25">
        <v>0</v>
      </c>
    </row>
    <row r="26" spans="1:27">
      <c r="A26" s="2">
        <v>42969</v>
      </c>
      <c r="B26">
        <v>11</v>
      </c>
      <c r="C26">
        <v>16</v>
      </c>
      <c r="D26">
        <v>11.266666666666667</v>
      </c>
      <c r="E26">
        <v>5</v>
      </c>
      <c r="F26">
        <v>50</v>
      </c>
      <c r="H26">
        <v>5.833333333333333</v>
      </c>
      <c r="I26">
        <v>6.5666666666666647</v>
      </c>
      <c r="J26">
        <v>2.25</v>
      </c>
      <c r="K26">
        <v>2</v>
      </c>
      <c r="L26">
        <v>15</v>
      </c>
      <c r="M26">
        <v>7.916666666666667</v>
      </c>
      <c r="N26">
        <v>7</v>
      </c>
      <c r="O26">
        <v>55</v>
      </c>
      <c r="P26">
        <v>8.8000000000000007</v>
      </c>
      <c r="Q26">
        <v>7.25</v>
      </c>
      <c r="R26">
        <v>1.5500000000000007</v>
      </c>
      <c r="S26">
        <v>1.2137931034482761</v>
      </c>
      <c r="T26">
        <v>370</v>
      </c>
      <c r="U26">
        <v>24</v>
      </c>
      <c r="V26">
        <v>5.7666666666666666</v>
      </c>
      <c r="W26">
        <v>0</v>
      </c>
      <c r="X26">
        <v>0</v>
      </c>
      <c r="Y26">
        <v>0</v>
      </c>
      <c r="Z26">
        <v>0</v>
      </c>
      <c r="AA26">
        <v>0</v>
      </c>
    </row>
    <row r="27" spans="1:27">
      <c r="A27" s="2">
        <v>42970</v>
      </c>
      <c r="B27">
        <v>10</v>
      </c>
      <c r="C27">
        <v>51</v>
      </c>
      <c r="D27">
        <v>10.85</v>
      </c>
      <c r="E27">
        <v>6</v>
      </c>
      <c r="F27">
        <v>8</v>
      </c>
      <c r="G27">
        <v>26</v>
      </c>
      <c r="H27">
        <v>6.1333333333333337</v>
      </c>
      <c r="I27">
        <v>6.85</v>
      </c>
      <c r="J27">
        <v>1.6</v>
      </c>
      <c r="K27">
        <v>1</v>
      </c>
      <c r="L27">
        <v>36</v>
      </c>
      <c r="M27">
        <v>8.25</v>
      </c>
      <c r="N27">
        <v>8</v>
      </c>
      <c r="O27">
        <v>15</v>
      </c>
      <c r="P27">
        <v>9.2829999999999995</v>
      </c>
      <c r="Q27">
        <v>7.5830000000000002</v>
      </c>
      <c r="R27">
        <v>1.6999999999999993</v>
      </c>
      <c r="S27">
        <v>1.2241856784913621</v>
      </c>
      <c r="T27">
        <v>400</v>
      </c>
      <c r="U27">
        <v>44</v>
      </c>
      <c r="V27">
        <v>5.9333333333333336</v>
      </c>
      <c r="W27">
        <v>0</v>
      </c>
      <c r="X27">
        <v>0</v>
      </c>
      <c r="Y27">
        <v>0</v>
      </c>
      <c r="Z27">
        <v>0</v>
      </c>
      <c r="AA27">
        <v>0</v>
      </c>
    </row>
    <row r="28" spans="1:27">
      <c r="A28" s="2">
        <v>42971</v>
      </c>
      <c r="B28">
        <v>12</v>
      </c>
      <c r="C28">
        <v>57</v>
      </c>
      <c r="D28">
        <v>12.95</v>
      </c>
      <c r="E28">
        <v>6</v>
      </c>
      <c r="F28">
        <v>26</v>
      </c>
      <c r="H28">
        <v>6.4333333333333336</v>
      </c>
      <c r="I28">
        <v>5.4833333333333343</v>
      </c>
      <c r="J28">
        <v>1.7</v>
      </c>
      <c r="K28">
        <v>1</v>
      </c>
      <c r="L28">
        <v>42</v>
      </c>
      <c r="M28">
        <v>8.7666666666666675</v>
      </c>
      <c r="N28">
        <v>8</v>
      </c>
      <c r="O28">
        <v>46</v>
      </c>
      <c r="P28">
        <v>9.5419999999999998</v>
      </c>
      <c r="Q28">
        <v>8.25</v>
      </c>
      <c r="R28">
        <v>1.2919999999999998</v>
      </c>
      <c r="S28">
        <v>1.1566060606060606</v>
      </c>
      <c r="T28">
        <v>351</v>
      </c>
      <c r="U28">
        <v>52</v>
      </c>
      <c r="V28">
        <v>4.9833333333333334</v>
      </c>
      <c r="W28">
        <v>0</v>
      </c>
      <c r="X28">
        <v>0</v>
      </c>
      <c r="Y28">
        <v>0</v>
      </c>
      <c r="Z28">
        <v>0</v>
      </c>
      <c r="AA28">
        <v>0</v>
      </c>
    </row>
    <row r="29" spans="1:27">
      <c r="A29" s="2">
        <v>42972</v>
      </c>
      <c r="B29">
        <v>10</v>
      </c>
      <c r="C29">
        <v>34</v>
      </c>
      <c r="D29">
        <v>10.566666666666666</v>
      </c>
      <c r="E29">
        <v>6</v>
      </c>
      <c r="F29">
        <v>59</v>
      </c>
      <c r="H29">
        <v>6.9833333333333334</v>
      </c>
      <c r="I29">
        <v>8.4166666666666679</v>
      </c>
      <c r="J29">
        <v>2.1166666666666667</v>
      </c>
      <c r="K29">
        <v>2</v>
      </c>
      <c r="L29">
        <v>7</v>
      </c>
      <c r="M29">
        <v>8.6333333333333329</v>
      </c>
      <c r="N29">
        <v>8</v>
      </c>
      <c r="O29">
        <v>38</v>
      </c>
      <c r="P29">
        <v>7.8170000000000002</v>
      </c>
      <c r="Q29">
        <v>7.2</v>
      </c>
      <c r="R29">
        <v>0.61699999999999999</v>
      </c>
      <c r="S29">
        <v>1.0856944444444445</v>
      </c>
      <c r="T29">
        <v>318</v>
      </c>
      <c r="U29">
        <v>34</v>
      </c>
      <c r="V29">
        <v>4.7333333333333334</v>
      </c>
      <c r="W29">
        <v>0</v>
      </c>
      <c r="X29">
        <v>0</v>
      </c>
      <c r="Y29">
        <v>0</v>
      </c>
      <c r="Z29">
        <v>0</v>
      </c>
      <c r="AA29">
        <v>0</v>
      </c>
    </row>
    <row r="30" spans="1:27">
      <c r="A30" s="2">
        <v>42973</v>
      </c>
      <c r="B30">
        <v>11</v>
      </c>
      <c r="C30">
        <v>6</v>
      </c>
      <c r="D30">
        <v>11.1</v>
      </c>
      <c r="E30">
        <v>6</v>
      </c>
      <c r="F30">
        <v>5</v>
      </c>
      <c r="H30">
        <v>6.083333333333333</v>
      </c>
      <c r="I30">
        <v>6.9833333333333325</v>
      </c>
      <c r="J30">
        <v>1.7166666666666668</v>
      </c>
      <c r="K30">
        <v>1</v>
      </c>
      <c r="L30">
        <v>43</v>
      </c>
      <c r="M30">
        <v>8.1166666666666671</v>
      </c>
      <c r="N30">
        <v>8</v>
      </c>
      <c r="O30">
        <v>7</v>
      </c>
      <c r="P30">
        <v>5.43</v>
      </c>
      <c r="Q30">
        <v>4.1186999999999996</v>
      </c>
      <c r="R30">
        <v>1.3113000000000001</v>
      </c>
      <c r="S30">
        <v>1.3183771578410663</v>
      </c>
      <c r="T30">
        <v>427</v>
      </c>
      <c r="U30">
        <v>27</v>
      </c>
      <c r="V30">
        <v>6.666666666666667</v>
      </c>
      <c r="W30">
        <v>0</v>
      </c>
      <c r="X30">
        <v>0</v>
      </c>
      <c r="Y30">
        <v>0</v>
      </c>
      <c r="Z30">
        <v>0</v>
      </c>
      <c r="AA30">
        <v>0</v>
      </c>
    </row>
    <row r="31" spans="1:27">
      <c r="A31" s="2">
        <v>42974</v>
      </c>
      <c r="B31">
        <v>11</v>
      </c>
      <c r="C31">
        <v>17</v>
      </c>
      <c r="D31">
        <v>11.283333333333333</v>
      </c>
      <c r="E31">
        <v>6</v>
      </c>
      <c r="F31">
        <v>4</v>
      </c>
      <c r="H31">
        <v>6.0666666666666664</v>
      </c>
      <c r="I31">
        <v>6.7833333333333332</v>
      </c>
      <c r="J31">
        <v>2.5666666666666664</v>
      </c>
      <c r="K31">
        <v>2</v>
      </c>
      <c r="L31">
        <v>34</v>
      </c>
      <c r="M31">
        <v>8.35</v>
      </c>
      <c r="N31">
        <v>8</v>
      </c>
      <c r="O31">
        <v>21</v>
      </c>
      <c r="P31">
        <v>1.7829999999999999</v>
      </c>
      <c r="Q31">
        <v>1.7829999999999999</v>
      </c>
      <c r="R31">
        <v>0</v>
      </c>
      <c r="S31">
        <v>1</v>
      </c>
      <c r="T31">
        <v>565</v>
      </c>
      <c r="U31">
        <v>74</v>
      </c>
      <c r="V31">
        <v>8.1833333333333336</v>
      </c>
      <c r="W31">
        <v>0</v>
      </c>
      <c r="X31">
        <v>0</v>
      </c>
      <c r="Y31">
        <v>0</v>
      </c>
      <c r="Z31">
        <v>0</v>
      </c>
      <c r="AA31">
        <v>0</v>
      </c>
    </row>
    <row r="32" spans="1:27">
      <c r="A32" s="2">
        <v>42975</v>
      </c>
      <c r="B32">
        <v>11</v>
      </c>
      <c r="C32">
        <v>35</v>
      </c>
      <c r="D32">
        <v>11.583333333333334</v>
      </c>
      <c r="E32">
        <v>6</v>
      </c>
      <c r="F32">
        <v>44</v>
      </c>
      <c r="H32">
        <v>6.7333333333333334</v>
      </c>
      <c r="I32">
        <v>7.15</v>
      </c>
      <c r="J32">
        <v>1.9166666666666665</v>
      </c>
      <c r="K32">
        <v>1</v>
      </c>
      <c r="L32">
        <v>55</v>
      </c>
      <c r="M32">
        <v>7.7833333333333332</v>
      </c>
      <c r="N32">
        <v>7</v>
      </c>
      <c r="O32">
        <v>47</v>
      </c>
      <c r="P32">
        <v>10.8</v>
      </c>
      <c r="Q32">
        <v>9.4580000000000002</v>
      </c>
      <c r="R32">
        <v>1.3420000000000005</v>
      </c>
      <c r="S32">
        <v>1.1816946232404277</v>
      </c>
      <c r="T32">
        <v>275</v>
      </c>
      <c r="U32">
        <v>31</v>
      </c>
      <c r="V32">
        <v>4.0666666666666664</v>
      </c>
      <c r="W32">
        <v>0</v>
      </c>
      <c r="X32">
        <v>0</v>
      </c>
      <c r="Y32">
        <v>0</v>
      </c>
      <c r="Z32">
        <v>0</v>
      </c>
      <c r="AA32">
        <v>0</v>
      </c>
    </row>
    <row r="33" spans="1:27">
      <c r="A33" s="2">
        <v>42976</v>
      </c>
      <c r="B33">
        <v>11</v>
      </c>
      <c r="C33">
        <v>14</v>
      </c>
      <c r="D33">
        <v>11.233333333333333</v>
      </c>
      <c r="E33">
        <v>6</v>
      </c>
      <c r="F33">
        <v>38</v>
      </c>
      <c r="H33">
        <v>6.6333333333333329</v>
      </c>
      <c r="I33">
        <v>7.4</v>
      </c>
      <c r="J33">
        <v>3.1833333333333331</v>
      </c>
      <c r="K33">
        <v>3</v>
      </c>
      <c r="L33">
        <v>11</v>
      </c>
      <c r="M33">
        <v>7.5333333333333332</v>
      </c>
      <c r="N33">
        <v>7</v>
      </c>
      <c r="O33">
        <v>32</v>
      </c>
      <c r="P33">
        <v>10.967000000000001</v>
      </c>
      <c r="Q33">
        <v>8.3829999999999991</v>
      </c>
      <c r="R33">
        <v>2.5840000000000014</v>
      </c>
      <c r="S33">
        <v>1.3082428724800192</v>
      </c>
      <c r="T33">
        <v>313</v>
      </c>
      <c r="U33">
        <v>19</v>
      </c>
      <c r="V33">
        <v>4.9000000000000004</v>
      </c>
      <c r="W33">
        <v>0</v>
      </c>
      <c r="X33">
        <v>0</v>
      </c>
      <c r="Y33">
        <v>0</v>
      </c>
      <c r="Z33">
        <v>0</v>
      </c>
      <c r="AA33">
        <v>0</v>
      </c>
    </row>
    <row r="34" spans="1:27">
      <c r="A34" s="2">
        <v>42977</v>
      </c>
      <c r="B34">
        <v>11</v>
      </c>
      <c r="C34">
        <v>42</v>
      </c>
      <c r="D34">
        <v>11.7</v>
      </c>
      <c r="E34">
        <v>5</v>
      </c>
      <c r="F34">
        <v>54</v>
      </c>
      <c r="H34">
        <v>5.9</v>
      </c>
      <c r="I34">
        <v>6.1999999999999993</v>
      </c>
      <c r="J34">
        <v>1.7833333333333332</v>
      </c>
      <c r="K34">
        <v>1</v>
      </c>
      <c r="L34">
        <v>47</v>
      </c>
      <c r="M34">
        <v>7.55</v>
      </c>
      <c r="N34">
        <v>7</v>
      </c>
      <c r="O34">
        <v>33</v>
      </c>
      <c r="P34">
        <v>8.67</v>
      </c>
      <c r="Q34">
        <v>7.65</v>
      </c>
      <c r="R34">
        <v>1.0199999999999996</v>
      </c>
      <c r="S34">
        <v>1.1333333333333333</v>
      </c>
      <c r="T34">
        <v>511</v>
      </c>
      <c r="U34">
        <v>20</v>
      </c>
      <c r="V34">
        <v>8.1833333333333336</v>
      </c>
      <c r="W34">
        <v>0</v>
      </c>
      <c r="X34">
        <v>0</v>
      </c>
      <c r="Y34">
        <v>0</v>
      </c>
      <c r="Z34">
        <v>0</v>
      </c>
      <c r="AA34">
        <v>0</v>
      </c>
    </row>
    <row r="35" spans="1:27">
      <c r="A35" s="2">
        <v>42978</v>
      </c>
      <c r="B35">
        <v>11</v>
      </c>
      <c r="C35">
        <v>45</v>
      </c>
      <c r="D35">
        <v>11.75</v>
      </c>
      <c r="E35">
        <v>7</v>
      </c>
      <c r="F35">
        <v>8</v>
      </c>
      <c r="H35">
        <v>7.1333333333333337</v>
      </c>
      <c r="I35">
        <v>7.3833333333333329</v>
      </c>
      <c r="J35">
        <v>2.1</v>
      </c>
      <c r="K35">
        <v>2</v>
      </c>
      <c r="L35">
        <v>6</v>
      </c>
      <c r="M35">
        <v>7.9</v>
      </c>
      <c r="N35">
        <v>7</v>
      </c>
      <c r="O35">
        <v>54</v>
      </c>
      <c r="P35">
        <v>4.3</v>
      </c>
      <c r="Q35">
        <v>3.9</v>
      </c>
      <c r="R35">
        <v>0.39999999999999991</v>
      </c>
      <c r="S35">
        <v>1.1025641025641026</v>
      </c>
      <c r="T35">
        <v>620</v>
      </c>
      <c r="U35">
        <v>4</v>
      </c>
      <c r="V35">
        <v>10.266666666666667</v>
      </c>
      <c r="W35">
        <v>0</v>
      </c>
      <c r="X35">
        <v>0</v>
      </c>
      <c r="Y35">
        <v>0</v>
      </c>
      <c r="Z35">
        <v>0</v>
      </c>
      <c r="AA35">
        <v>0</v>
      </c>
    </row>
    <row r="36" spans="1:27">
      <c r="A36" s="2">
        <v>42979</v>
      </c>
      <c r="B36">
        <v>9</v>
      </c>
      <c r="C36">
        <v>46</v>
      </c>
      <c r="D36">
        <v>9.7666666666666675</v>
      </c>
      <c r="E36">
        <v>6</v>
      </c>
      <c r="F36">
        <v>1</v>
      </c>
      <c r="H36">
        <v>6.0166666666666666</v>
      </c>
      <c r="I36">
        <v>8.2499999999999982</v>
      </c>
      <c r="J36">
        <v>2</v>
      </c>
      <c r="K36">
        <v>2</v>
      </c>
      <c r="L36">
        <v>0</v>
      </c>
      <c r="M36">
        <v>7.55</v>
      </c>
      <c r="N36">
        <v>7</v>
      </c>
      <c r="O36">
        <v>33</v>
      </c>
      <c r="P36">
        <v>11.233000000000001</v>
      </c>
      <c r="Q36">
        <v>9.15</v>
      </c>
      <c r="R36">
        <v>2.0830000000000002</v>
      </c>
      <c r="S36">
        <v>1.2276502732240437</v>
      </c>
      <c r="T36">
        <v>579</v>
      </c>
      <c r="U36">
        <v>241</v>
      </c>
      <c r="V36">
        <v>5.6333333333333337</v>
      </c>
      <c r="W36">
        <v>0</v>
      </c>
      <c r="X36">
        <v>0</v>
      </c>
      <c r="Y36">
        <v>0</v>
      </c>
      <c r="Z36">
        <v>0</v>
      </c>
      <c r="AA36">
        <v>0</v>
      </c>
    </row>
    <row r="37" spans="1:27">
      <c r="A37" s="2">
        <v>42980</v>
      </c>
      <c r="B37">
        <v>11</v>
      </c>
      <c r="C37">
        <v>19</v>
      </c>
      <c r="D37">
        <v>11.316666666666666</v>
      </c>
      <c r="E37">
        <v>6</v>
      </c>
      <c r="F37">
        <v>1</v>
      </c>
      <c r="H37">
        <v>6.0166666666666666</v>
      </c>
      <c r="I37">
        <v>6.6999999999999993</v>
      </c>
      <c r="J37">
        <v>2.1666666666666665</v>
      </c>
      <c r="K37">
        <v>2</v>
      </c>
      <c r="L37">
        <v>10</v>
      </c>
      <c r="M37">
        <v>7.4333333333333336</v>
      </c>
      <c r="N37">
        <v>7</v>
      </c>
      <c r="O37">
        <v>26</v>
      </c>
      <c r="P37">
        <v>9.35</v>
      </c>
      <c r="Q37">
        <v>6.9829999999999997</v>
      </c>
      <c r="R37">
        <v>2.367</v>
      </c>
      <c r="S37">
        <v>1.3389660604324789</v>
      </c>
      <c r="T37">
        <v>414</v>
      </c>
      <c r="U37">
        <v>25</v>
      </c>
      <c r="V37">
        <v>6.4833333333333334</v>
      </c>
      <c r="W37">
        <v>0</v>
      </c>
      <c r="X37">
        <v>0</v>
      </c>
      <c r="Y37">
        <v>0</v>
      </c>
      <c r="Z37">
        <v>0</v>
      </c>
      <c r="AA37">
        <v>0</v>
      </c>
    </row>
    <row r="38" spans="1:27">
      <c r="A38" s="2">
        <v>42981</v>
      </c>
      <c r="B38">
        <v>11</v>
      </c>
      <c r="C38">
        <v>12</v>
      </c>
      <c r="D38">
        <v>11.2</v>
      </c>
      <c r="E38">
        <v>6</v>
      </c>
      <c r="F38">
        <v>43</v>
      </c>
      <c r="H38">
        <v>6.7166666666666668</v>
      </c>
      <c r="I38">
        <v>7.5166666666666693</v>
      </c>
      <c r="J38">
        <v>1.0833333333333333</v>
      </c>
      <c r="K38">
        <v>1</v>
      </c>
      <c r="L38">
        <v>5</v>
      </c>
      <c r="M38">
        <v>7.55</v>
      </c>
      <c r="N38">
        <v>7</v>
      </c>
      <c r="O38">
        <v>33</v>
      </c>
      <c r="P38">
        <v>7.9</v>
      </c>
      <c r="Q38">
        <v>6.7080000000000002</v>
      </c>
      <c r="R38">
        <v>1.1920000000000002</v>
      </c>
      <c r="S38">
        <v>1.1776982707215267</v>
      </c>
      <c r="T38">
        <v>147</v>
      </c>
      <c r="U38">
        <v>7</v>
      </c>
      <c r="V38">
        <v>2.3333333333333335</v>
      </c>
      <c r="W38">
        <v>2.7</v>
      </c>
      <c r="X38">
        <v>0.65</v>
      </c>
      <c r="Y38">
        <v>0</v>
      </c>
      <c r="Z38">
        <v>0.01</v>
      </c>
      <c r="AA38">
        <v>1.32</v>
      </c>
    </row>
    <row r="39" spans="1:27">
      <c r="A39" s="2">
        <v>42982</v>
      </c>
      <c r="B39">
        <v>11</v>
      </c>
      <c r="C39">
        <v>37</v>
      </c>
      <c r="D39">
        <v>11.616666666666667</v>
      </c>
      <c r="E39">
        <v>7</v>
      </c>
      <c r="F39">
        <v>11</v>
      </c>
      <c r="H39">
        <v>7.1833333333333336</v>
      </c>
      <c r="I39">
        <v>7.5666666666666664</v>
      </c>
      <c r="J39">
        <v>0</v>
      </c>
      <c r="M39">
        <v>8.1833333333333336</v>
      </c>
      <c r="N39">
        <v>8</v>
      </c>
      <c r="O39">
        <v>11</v>
      </c>
      <c r="P39">
        <v>12.45</v>
      </c>
      <c r="Q39">
        <v>10.574999999999999</v>
      </c>
      <c r="R39">
        <v>1.875</v>
      </c>
      <c r="S39">
        <v>1.1926955443045173</v>
      </c>
      <c r="T39">
        <v>123</v>
      </c>
      <c r="U39">
        <v>55</v>
      </c>
      <c r="V39">
        <v>1.1333333333333333</v>
      </c>
      <c r="W39">
        <v>1</v>
      </c>
      <c r="X39">
        <v>0.59</v>
      </c>
      <c r="Y39">
        <v>0.02</v>
      </c>
      <c r="Z39">
        <v>0</v>
      </c>
      <c r="AA39">
        <v>0.03</v>
      </c>
    </row>
    <row r="40" spans="1:27">
      <c r="A40" s="2">
        <v>42983</v>
      </c>
      <c r="B40">
        <v>12</v>
      </c>
      <c r="C40">
        <v>5</v>
      </c>
      <c r="D40">
        <v>12.083333333333334</v>
      </c>
      <c r="E40">
        <v>6</v>
      </c>
      <c r="F40">
        <v>18</v>
      </c>
      <c r="H40">
        <v>6.3</v>
      </c>
      <c r="I40">
        <v>6.2166666666666668</v>
      </c>
      <c r="J40">
        <v>1.5</v>
      </c>
      <c r="K40">
        <v>1</v>
      </c>
      <c r="L40">
        <v>30</v>
      </c>
      <c r="M40">
        <v>8.1833333333333336</v>
      </c>
      <c r="N40">
        <v>8</v>
      </c>
      <c r="O40">
        <v>11</v>
      </c>
      <c r="P40">
        <v>12.15</v>
      </c>
      <c r="Q40">
        <v>10.574999999999999</v>
      </c>
      <c r="R40">
        <v>1.5750000000000011</v>
      </c>
      <c r="S40">
        <v>1.1489361702127661</v>
      </c>
      <c r="T40">
        <v>241</v>
      </c>
      <c r="U40">
        <v>57</v>
      </c>
      <c r="V40">
        <v>3.0666666666666669</v>
      </c>
      <c r="W40">
        <v>0.77</v>
      </c>
      <c r="X40">
        <v>0.18</v>
      </c>
      <c r="Y40">
        <v>0</v>
      </c>
      <c r="Z40">
        <v>0</v>
      </c>
      <c r="AA40">
        <v>0.02</v>
      </c>
    </row>
    <row r="41" spans="1:27">
      <c r="A41" s="2">
        <v>42984</v>
      </c>
      <c r="B41">
        <v>12</v>
      </c>
      <c r="C41">
        <v>24</v>
      </c>
      <c r="D41">
        <v>12.4</v>
      </c>
      <c r="E41">
        <v>7</v>
      </c>
      <c r="F41">
        <v>21</v>
      </c>
      <c r="H41">
        <v>7.35</v>
      </c>
      <c r="I41">
        <v>6.9500000000000011</v>
      </c>
      <c r="J41">
        <v>2.2833333333333332</v>
      </c>
      <c r="K41">
        <v>2</v>
      </c>
      <c r="L41">
        <v>17</v>
      </c>
      <c r="M41">
        <v>8.3333333333333339</v>
      </c>
      <c r="N41">
        <v>8</v>
      </c>
      <c r="O41">
        <v>20</v>
      </c>
      <c r="P41">
        <v>12.95</v>
      </c>
      <c r="Q41">
        <v>11.3</v>
      </c>
      <c r="R41">
        <v>1.6499999999999986</v>
      </c>
      <c r="S41">
        <v>1.1460176991150441</v>
      </c>
      <c r="T41">
        <v>123</v>
      </c>
      <c r="U41">
        <v>35</v>
      </c>
      <c r="V41">
        <v>1.4666666666666666</v>
      </c>
      <c r="W41">
        <v>1.56</v>
      </c>
      <c r="X41">
        <v>0.21</v>
      </c>
      <c r="Y41">
        <v>0</v>
      </c>
      <c r="Z41">
        <v>0</v>
      </c>
      <c r="AA41">
        <v>0.5</v>
      </c>
    </row>
    <row r="42" spans="1:27">
      <c r="A42" s="2">
        <v>42985</v>
      </c>
      <c r="B42">
        <v>12</v>
      </c>
      <c r="C42">
        <v>36</v>
      </c>
      <c r="D42">
        <v>12.6</v>
      </c>
      <c r="E42">
        <v>6</v>
      </c>
      <c r="F42">
        <v>50</v>
      </c>
      <c r="H42">
        <v>6.833333333333333</v>
      </c>
      <c r="I42">
        <v>6.2333333333333325</v>
      </c>
      <c r="J42">
        <v>1.8166666666666667</v>
      </c>
      <c r="K42">
        <v>1</v>
      </c>
      <c r="L42">
        <v>49</v>
      </c>
      <c r="M42">
        <v>8.0166666666666675</v>
      </c>
      <c r="N42">
        <v>8</v>
      </c>
      <c r="O42">
        <v>1</v>
      </c>
      <c r="P42">
        <v>8.4830000000000005</v>
      </c>
      <c r="Q42">
        <v>7.5170000000000003</v>
      </c>
      <c r="R42">
        <v>0.96600000000000019</v>
      </c>
      <c r="S42">
        <v>1.1285087135825462</v>
      </c>
      <c r="T42">
        <v>363</v>
      </c>
      <c r="U42">
        <v>14</v>
      </c>
      <c r="V42">
        <v>5.8166666666666664</v>
      </c>
      <c r="W42">
        <v>10.56</v>
      </c>
      <c r="X42">
        <v>1.32</v>
      </c>
      <c r="Y42">
        <v>0</v>
      </c>
      <c r="Z42">
        <v>0</v>
      </c>
      <c r="AA42">
        <v>3.85</v>
      </c>
    </row>
    <row r="43" spans="1:27">
      <c r="A43" s="2">
        <v>42986</v>
      </c>
      <c r="B43">
        <v>11</v>
      </c>
      <c r="C43">
        <v>18</v>
      </c>
      <c r="D43">
        <v>11.3</v>
      </c>
      <c r="E43">
        <v>6</v>
      </c>
      <c r="F43">
        <v>34</v>
      </c>
      <c r="H43">
        <v>6.5666666666666664</v>
      </c>
      <c r="I43">
        <v>7.2666666666666657</v>
      </c>
      <c r="J43">
        <v>2</v>
      </c>
      <c r="K43">
        <v>2</v>
      </c>
      <c r="L43">
        <v>0</v>
      </c>
      <c r="M43">
        <v>7.583333333333333</v>
      </c>
      <c r="N43">
        <v>7</v>
      </c>
      <c r="O43">
        <v>35</v>
      </c>
      <c r="P43">
        <v>12.382999999999999</v>
      </c>
      <c r="Q43">
        <v>10.183</v>
      </c>
      <c r="R43">
        <v>2.1999999999999993</v>
      </c>
      <c r="S43">
        <v>1.2160463517627418</v>
      </c>
      <c r="T43">
        <v>193</v>
      </c>
      <c r="U43">
        <v>32</v>
      </c>
      <c r="V43">
        <v>2.6833333333333331</v>
      </c>
      <c r="W43">
        <v>1.47</v>
      </c>
      <c r="X43">
        <v>0.78</v>
      </c>
      <c r="Y43">
        <v>0.01</v>
      </c>
      <c r="Z43">
        <v>0</v>
      </c>
      <c r="AA43">
        <v>0.66</v>
      </c>
    </row>
    <row r="44" spans="1:27">
      <c r="A44" s="2">
        <v>42987</v>
      </c>
      <c r="B44">
        <v>13</v>
      </c>
      <c r="C44">
        <v>6</v>
      </c>
      <c r="D44">
        <v>13.1</v>
      </c>
      <c r="E44">
        <v>6</v>
      </c>
      <c r="F44">
        <v>1</v>
      </c>
      <c r="H44">
        <v>6.0166666666666666</v>
      </c>
      <c r="I44">
        <v>4.9166666666666661</v>
      </c>
      <c r="J44">
        <v>2.0333333333333332</v>
      </c>
      <c r="K44">
        <v>2</v>
      </c>
      <c r="L44">
        <v>2</v>
      </c>
      <c r="M44">
        <v>9.0666666666666664</v>
      </c>
      <c r="N44">
        <v>9</v>
      </c>
      <c r="O44">
        <v>4</v>
      </c>
      <c r="P44">
        <v>6.4</v>
      </c>
      <c r="Q44">
        <v>5.5</v>
      </c>
      <c r="R44">
        <v>0.90000000000000036</v>
      </c>
      <c r="S44">
        <v>1.1636363636363638</v>
      </c>
      <c r="T44">
        <v>513</v>
      </c>
      <c r="U44">
        <v>68</v>
      </c>
      <c r="V44">
        <v>7.416666666666667</v>
      </c>
      <c r="W44">
        <v>4.8600000000000003</v>
      </c>
      <c r="X44">
        <v>1.87</v>
      </c>
      <c r="Y44">
        <v>0</v>
      </c>
      <c r="Z44">
        <v>0</v>
      </c>
      <c r="AA44">
        <v>2.91</v>
      </c>
    </row>
    <row r="45" spans="1:27">
      <c r="A45" s="2">
        <v>42988</v>
      </c>
      <c r="B45">
        <v>11</v>
      </c>
      <c r="C45">
        <v>24</v>
      </c>
      <c r="D45">
        <v>11.4</v>
      </c>
      <c r="E45">
        <v>7</v>
      </c>
      <c r="F45">
        <v>28</v>
      </c>
      <c r="H45">
        <v>7.4666666666666668</v>
      </c>
      <c r="I45">
        <v>8.0666666666666682</v>
      </c>
      <c r="J45">
        <v>2.3833333333333333</v>
      </c>
      <c r="K45">
        <v>2</v>
      </c>
      <c r="L45">
        <v>23</v>
      </c>
      <c r="M45">
        <v>8.6</v>
      </c>
      <c r="N45">
        <v>8</v>
      </c>
      <c r="O45">
        <v>36</v>
      </c>
      <c r="P45">
        <v>11.617000000000001</v>
      </c>
      <c r="Q45">
        <v>9.3829999999999991</v>
      </c>
      <c r="R45">
        <v>2.2340000000000018</v>
      </c>
      <c r="S45">
        <v>1.238090163060855</v>
      </c>
      <c r="T45">
        <v>312</v>
      </c>
      <c r="U45">
        <v>93</v>
      </c>
      <c r="V45">
        <v>3.65</v>
      </c>
      <c r="W45">
        <v>2.02</v>
      </c>
      <c r="X45">
        <v>0.5</v>
      </c>
      <c r="Y45">
        <v>0</v>
      </c>
      <c r="Z45">
        <v>0</v>
      </c>
      <c r="AA45">
        <v>1.22</v>
      </c>
    </row>
    <row r="46" spans="1:27">
      <c r="A46" s="2">
        <v>42989</v>
      </c>
      <c r="B46">
        <v>11</v>
      </c>
      <c r="C46">
        <v>14</v>
      </c>
      <c r="D46">
        <v>11.233333333333333</v>
      </c>
      <c r="E46">
        <v>6</v>
      </c>
      <c r="F46">
        <v>49</v>
      </c>
      <c r="H46">
        <v>6.8166666666666664</v>
      </c>
      <c r="I46">
        <v>7.5833333333333339</v>
      </c>
      <c r="J46">
        <v>2.1833333333333331</v>
      </c>
      <c r="K46">
        <v>2</v>
      </c>
      <c r="L46">
        <v>11</v>
      </c>
      <c r="M46">
        <v>7.7166666666666668</v>
      </c>
      <c r="N46">
        <v>7</v>
      </c>
      <c r="O46">
        <v>43</v>
      </c>
      <c r="P46">
        <v>12.632999999999999</v>
      </c>
      <c r="Q46">
        <v>10.817</v>
      </c>
      <c r="R46">
        <v>1.8159999999999989</v>
      </c>
      <c r="S46">
        <v>1.1900729819047886</v>
      </c>
      <c r="T46">
        <v>175</v>
      </c>
      <c r="U46">
        <v>32</v>
      </c>
      <c r="V46">
        <v>2.3833333333333333</v>
      </c>
      <c r="W46">
        <v>0.55000000000000004</v>
      </c>
      <c r="X46">
        <v>0.41</v>
      </c>
      <c r="Y46">
        <v>0</v>
      </c>
      <c r="Z46">
        <v>0</v>
      </c>
      <c r="AA46">
        <v>0.02</v>
      </c>
    </row>
    <row r="47" spans="1:27">
      <c r="A47" s="2">
        <v>42990</v>
      </c>
      <c r="B47">
        <v>11</v>
      </c>
      <c r="C47">
        <v>46</v>
      </c>
      <c r="D47">
        <v>11.766666666666667</v>
      </c>
      <c r="E47">
        <v>6</v>
      </c>
      <c r="F47">
        <v>23</v>
      </c>
      <c r="H47">
        <v>6.3833333333333337</v>
      </c>
      <c r="I47">
        <v>6.6166666666666654</v>
      </c>
      <c r="J47">
        <v>1.4</v>
      </c>
      <c r="K47">
        <v>1</v>
      </c>
      <c r="L47">
        <v>24</v>
      </c>
      <c r="M47">
        <v>7.5166666666666666</v>
      </c>
      <c r="N47">
        <v>7</v>
      </c>
      <c r="O47">
        <v>31</v>
      </c>
      <c r="P47">
        <v>12.8</v>
      </c>
      <c r="Q47">
        <v>9.6579999999999995</v>
      </c>
      <c r="R47">
        <v>3.1420000000000012</v>
      </c>
      <c r="S47">
        <v>1.3253261544833301</v>
      </c>
      <c r="T47">
        <v>250</v>
      </c>
      <c r="U47">
        <v>63</v>
      </c>
      <c r="V47">
        <v>3.1166666666666667</v>
      </c>
      <c r="W47">
        <v>0.41</v>
      </c>
      <c r="X47">
        <v>0.28000000000000003</v>
      </c>
      <c r="Y47">
        <v>0</v>
      </c>
      <c r="Z47">
        <v>0</v>
      </c>
      <c r="AA47">
        <v>0.06</v>
      </c>
    </row>
    <row r="48" spans="1:27">
      <c r="A48" s="2">
        <v>42991</v>
      </c>
      <c r="B48">
        <v>11</v>
      </c>
      <c r="C48">
        <v>25</v>
      </c>
      <c r="D48">
        <v>11.416666666666666</v>
      </c>
      <c r="E48">
        <v>6</v>
      </c>
      <c r="F48">
        <v>18</v>
      </c>
      <c r="H48">
        <v>6.3</v>
      </c>
      <c r="I48">
        <v>6.8833333333333346</v>
      </c>
      <c r="J48">
        <v>0</v>
      </c>
      <c r="M48">
        <v>7.416666666666667</v>
      </c>
      <c r="N48">
        <v>7</v>
      </c>
      <c r="O48">
        <v>25</v>
      </c>
      <c r="P48">
        <v>10.317</v>
      </c>
      <c r="Q48">
        <v>9.0579999999999998</v>
      </c>
      <c r="R48">
        <v>1.2590000000000003</v>
      </c>
      <c r="S48">
        <v>1.1389931552219033</v>
      </c>
      <c r="T48">
        <v>241</v>
      </c>
      <c r="U48">
        <v>66</v>
      </c>
      <c r="V48">
        <v>2.9166666666666665</v>
      </c>
      <c r="W48">
        <v>2.71</v>
      </c>
      <c r="X48">
        <v>0.54</v>
      </c>
      <c r="Y48">
        <v>0.15</v>
      </c>
      <c r="Z48">
        <v>0</v>
      </c>
      <c r="AA48">
        <v>0.02</v>
      </c>
    </row>
    <row r="49" spans="1:27">
      <c r="A49" s="2">
        <v>42992</v>
      </c>
      <c r="B49">
        <v>11</v>
      </c>
      <c r="C49">
        <v>18</v>
      </c>
      <c r="D49">
        <v>11.3</v>
      </c>
      <c r="E49">
        <v>4</v>
      </c>
      <c r="F49">
        <v>39</v>
      </c>
      <c r="G49">
        <v>36</v>
      </c>
      <c r="H49">
        <v>4.6500000000000004</v>
      </c>
      <c r="I49">
        <v>4.7499999999999982</v>
      </c>
      <c r="J49">
        <v>1.65</v>
      </c>
      <c r="K49">
        <v>1</v>
      </c>
      <c r="L49">
        <v>39</v>
      </c>
      <c r="M49">
        <v>7.35</v>
      </c>
      <c r="N49">
        <v>7</v>
      </c>
      <c r="O49">
        <v>21</v>
      </c>
      <c r="P49">
        <v>11.717000000000001</v>
      </c>
      <c r="Q49">
        <v>10.83</v>
      </c>
      <c r="R49">
        <v>0.88700000000000045</v>
      </c>
      <c r="S49">
        <v>1.0819021237303785</v>
      </c>
      <c r="T49">
        <v>115</v>
      </c>
      <c r="U49">
        <v>40</v>
      </c>
      <c r="V49">
        <v>1.25</v>
      </c>
      <c r="W49">
        <v>0.84</v>
      </c>
      <c r="X49">
        <v>0.2</v>
      </c>
      <c r="Y49">
        <v>0</v>
      </c>
      <c r="Z49">
        <v>0</v>
      </c>
      <c r="AA49">
        <v>0.21</v>
      </c>
    </row>
    <row r="50" spans="1:27">
      <c r="A50" s="2">
        <v>42993</v>
      </c>
      <c r="B50">
        <v>11</v>
      </c>
      <c r="C50">
        <v>51</v>
      </c>
      <c r="D50">
        <v>11.85</v>
      </c>
      <c r="E50">
        <v>4</v>
      </c>
      <c r="F50">
        <v>31</v>
      </c>
      <c r="G50">
        <v>2</v>
      </c>
      <c r="H50">
        <v>4.5166666666666666</v>
      </c>
      <c r="I50">
        <v>4.6333333333333329</v>
      </c>
      <c r="J50">
        <v>0.8</v>
      </c>
      <c r="K50">
        <v>0</v>
      </c>
      <c r="L50">
        <v>48</v>
      </c>
      <c r="M50">
        <v>7.7</v>
      </c>
      <c r="N50">
        <v>7</v>
      </c>
      <c r="O50">
        <v>42</v>
      </c>
      <c r="P50">
        <v>10.067</v>
      </c>
      <c r="Q50">
        <v>8.4420000000000002</v>
      </c>
      <c r="R50">
        <v>1.625</v>
      </c>
      <c r="S50">
        <v>1.1924899312959014</v>
      </c>
      <c r="T50">
        <v>146</v>
      </c>
      <c r="U50">
        <v>0</v>
      </c>
      <c r="V50">
        <v>2.4333333333333331</v>
      </c>
      <c r="W50">
        <v>1.01</v>
      </c>
      <c r="X50">
        <v>0.17</v>
      </c>
      <c r="Y50">
        <v>0</v>
      </c>
      <c r="Z50">
        <v>0</v>
      </c>
      <c r="AA50">
        <v>0.03</v>
      </c>
    </row>
    <row r="51" spans="1:27">
      <c r="A51" s="2">
        <v>42994</v>
      </c>
      <c r="B51">
        <v>11</v>
      </c>
      <c r="C51">
        <v>23</v>
      </c>
      <c r="D51">
        <v>11.383333333333333</v>
      </c>
      <c r="E51">
        <v>6</v>
      </c>
      <c r="F51">
        <v>7</v>
      </c>
      <c r="H51">
        <v>6.1166666666666663</v>
      </c>
      <c r="I51">
        <v>6.7333333333333343</v>
      </c>
      <c r="J51">
        <v>0</v>
      </c>
      <c r="M51">
        <v>8.5833333333333339</v>
      </c>
      <c r="N51">
        <v>8</v>
      </c>
      <c r="O51">
        <v>35</v>
      </c>
      <c r="P51">
        <v>8.4</v>
      </c>
      <c r="Q51">
        <v>6.4669999999999996</v>
      </c>
      <c r="R51">
        <v>1.9330000000000007</v>
      </c>
      <c r="S51">
        <v>1.2989021184475029</v>
      </c>
      <c r="T51">
        <v>422</v>
      </c>
      <c r="U51">
        <v>23</v>
      </c>
      <c r="V51">
        <v>6.65</v>
      </c>
      <c r="W51">
        <v>2.79</v>
      </c>
      <c r="X51">
        <v>0.21</v>
      </c>
      <c r="Y51">
        <v>0</v>
      </c>
      <c r="Z51">
        <v>0</v>
      </c>
      <c r="AA51">
        <v>0.45</v>
      </c>
    </row>
    <row r="52" spans="1:27">
      <c r="A52" s="2">
        <v>42995</v>
      </c>
      <c r="B52">
        <v>12</v>
      </c>
      <c r="C52">
        <v>0</v>
      </c>
      <c r="D52">
        <v>12</v>
      </c>
      <c r="E52">
        <v>6</v>
      </c>
      <c r="F52">
        <v>59</v>
      </c>
      <c r="H52">
        <v>6.9833333333333334</v>
      </c>
      <c r="I52">
        <v>6.9833333333333343</v>
      </c>
      <c r="J52">
        <v>1.3666666666666667</v>
      </c>
      <c r="K52">
        <v>1</v>
      </c>
      <c r="L52">
        <v>22</v>
      </c>
      <c r="M52">
        <v>8.7666666666666675</v>
      </c>
      <c r="N52">
        <v>8</v>
      </c>
      <c r="O52">
        <v>46</v>
      </c>
      <c r="P52">
        <v>10.516999999999999</v>
      </c>
      <c r="Q52">
        <v>7.2</v>
      </c>
      <c r="R52">
        <v>3.3169999999999993</v>
      </c>
      <c r="S52">
        <v>1.4606944444444443</v>
      </c>
      <c r="T52">
        <v>328</v>
      </c>
      <c r="U52">
        <v>23</v>
      </c>
      <c r="V52">
        <v>5.083333333333333</v>
      </c>
      <c r="W52">
        <v>2.4700000000000002</v>
      </c>
      <c r="X52">
        <v>1.53</v>
      </c>
      <c r="Y52">
        <v>0</v>
      </c>
      <c r="Z52">
        <v>0</v>
      </c>
      <c r="AA52">
        <v>0.42</v>
      </c>
    </row>
    <row r="53" spans="1:27">
      <c r="A53" s="2">
        <v>42996</v>
      </c>
      <c r="B53">
        <v>10</v>
      </c>
      <c r="C53">
        <v>22</v>
      </c>
      <c r="D53">
        <v>10.366666666666667</v>
      </c>
      <c r="E53">
        <v>6</v>
      </c>
      <c r="F53">
        <v>35</v>
      </c>
      <c r="H53">
        <v>6.583333333333333</v>
      </c>
      <c r="I53">
        <v>8.216666666666665</v>
      </c>
      <c r="J53">
        <v>3.2666666666666666</v>
      </c>
      <c r="K53">
        <v>3</v>
      </c>
      <c r="L53">
        <v>16</v>
      </c>
      <c r="M53">
        <v>6.7833333333333332</v>
      </c>
      <c r="N53">
        <v>6</v>
      </c>
      <c r="O53">
        <v>47</v>
      </c>
      <c r="P53">
        <v>14.55</v>
      </c>
      <c r="Q53">
        <v>11.55</v>
      </c>
      <c r="R53">
        <v>3</v>
      </c>
      <c r="S53">
        <v>1.2597402597402598</v>
      </c>
      <c r="T53">
        <v>151</v>
      </c>
      <c r="U53">
        <v>61</v>
      </c>
      <c r="V53">
        <v>1.5</v>
      </c>
      <c r="W53">
        <v>1.43</v>
      </c>
      <c r="X53">
        <v>0.3</v>
      </c>
      <c r="Y53">
        <v>0.06</v>
      </c>
      <c r="Z53">
        <v>0</v>
      </c>
      <c r="AA53">
        <v>0.01</v>
      </c>
    </row>
    <row r="54" spans="1:27">
      <c r="A54" s="2">
        <v>42997</v>
      </c>
      <c r="B54">
        <v>11</v>
      </c>
      <c r="C54">
        <v>44</v>
      </c>
      <c r="D54">
        <v>11.733333333333333</v>
      </c>
      <c r="E54">
        <v>7</v>
      </c>
      <c r="F54">
        <v>19</v>
      </c>
      <c r="H54">
        <v>7.3166666666666664</v>
      </c>
      <c r="I54">
        <v>7.5833333333333339</v>
      </c>
      <c r="J54">
        <v>2.0499999999999998</v>
      </c>
      <c r="K54">
        <v>2</v>
      </c>
      <c r="L54">
        <v>3</v>
      </c>
      <c r="M54">
        <v>8.1</v>
      </c>
      <c r="N54">
        <v>8</v>
      </c>
      <c r="O54">
        <v>6</v>
      </c>
      <c r="P54">
        <v>13.03</v>
      </c>
      <c r="Q54">
        <v>11.324999999999999</v>
      </c>
      <c r="R54">
        <v>1.7050000000000001</v>
      </c>
      <c r="S54">
        <v>1.1505518763796909</v>
      </c>
      <c r="T54">
        <v>160</v>
      </c>
      <c r="U54">
        <v>63</v>
      </c>
      <c r="V54">
        <v>1.6166666666666667</v>
      </c>
      <c r="W54">
        <v>1.48</v>
      </c>
      <c r="X54">
        <v>0.18</v>
      </c>
      <c r="Y54">
        <v>0</v>
      </c>
      <c r="Z54">
        <v>0</v>
      </c>
      <c r="AA54">
        <v>0</v>
      </c>
    </row>
    <row r="55" spans="1:27">
      <c r="A55" s="2">
        <v>42998</v>
      </c>
      <c r="B55">
        <v>12</v>
      </c>
      <c r="C55">
        <v>9</v>
      </c>
      <c r="D55">
        <v>12.15</v>
      </c>
      <c r="E55">
        <v>6</v>
      </c>
      <c r="F55">
        <v>24</v>
      </c>
      <c r="H55">
        <v>6.4</v>
      </c>
      <c r="I55">
        <v>6.2499999999999982</v>
      </c>
      <c r="J55">
        <v>1.35</v>
      </c>
      <c r="K55">
        <v>1</v>
      </c>
      <c r="L55">
        <v>21</v>
      </c>
      <c r="M55">
        <v>7.5666666666666664</v>
      </c>
      <c r="N55">
        <v>7</v>
      </c>
      <c r="O55">
        <v>34</v>
      </c>
      <c r="P55">
        <v>13.233000000000001</v>
      </c>
      <c r="Q55">
        <v>11.05</v>
      </c>
      <c r="R55">
        <v>2.1829999999999998</v>
      </c>
      <c r="S55">
        <v>1.1975565610859729</v>
      </c>
      <c r="T55">
        <v>122</v>
      </c>
      <c r="U55">
        <v>36</v>
      </c>
      <c r="V55">
        <v>1.4333333333333333</v>
      </c>
      <c r="W55">
        <v>1.58</v>
      </c>
      <c r="X55">
        <v>0.18</v>
      </c>
      <c r="Y55">
        <v>0</v>
      </c>
      <c r="Z55">
        <v>0</v>
      </c>
      <c r="AA55">
        <v>0.01</v>
      </c>
    </row>
    <row r="56" spans="1:27">
      <c r="A56" s="2">
        <v>42999</v>
      </c>
      <c r="B56">
        <v>11</v>
      </c>
      <c r="C56">
        <v>13</v>
      </c>
      <c r="D56">
        <v>11.216666666666667</v>
      </c>
      <c r="E56">
        <v>6</v>
      </c>
      <c r="F56">
        <v>49</v>
      </c>
      <c r="H56">
        <v>6.8166666666666664</v>
      </c>
      <c r="I56">
        <v>7.6</v>
      </c>
      <c r="J56">
        <v>2.1166666666666667</v>
      </c>
      <c r="K56">
        <v>2</v>
      </c>
      <c r="L56">
        <v>7</v>
      </c>
      <c r="M56">
        <v>7.666666666666667</v>
      </c>
      <c r="N56">
        <v>7</v>
      </c>
      <c r="O56">
        <v>40</v>
      </c>
      <c r="P56">
        <v>8.4580000000000002</v>
      </c>
      <c r="Q56">
        <v>6.65</v>
      </c>
      <c r="R56">
        <v>1.8079999999999998</v>
      </c>
      <c r="S56">
        <v>1.2718796992481203</v>
      </c>
      <c r="T56">
        <v>347</v>
      </c>
      <c r="U56">
        <v>32</v>
      </c>
      <c r="V56">
        <v>5.25</v>
      </c>
      <c r="W56">
        <v>4.8099999999999996</v>
      </c>
      <c r="X56">
        <v>0.44</v>
      </c>
      <c r="Y56">
        <v>0.45</v>
      </c>
      <c r="Z56">
        <v>0</v>
      </c>
      <c r="AA56">
        <v>0.25</v>
      </c>
    </row>
    <row r="57" spans="1:27">
      <c r="A57" s="2">
        <v>43000</v>
      </c>
      <c r="B57">
        <v>11</v>
      </c>
      <c r="C57">
        <v>25</v>
      </c>
      <c r="D57">
        <v>11.416666666666666</v>
      </c>
      <c r="E57">
        <v>6</v>
      </c>
      <c r="F57">
        <v>39</v>
      </c>
      <c r="H57">
        <v>6.65</v>
      </c>
      <c r="I57">
        <v>7.2333333333333325</v>
      </c>
      <c r="J57">
        <v>2.6666666666666665</v>
      </c>
      <c r="K57">
        <v>2</v>
      </c>
      <c r="L57">
        <v>40</v>
      </c>
      <c r="M57">
        <v>7.75</v>
      </c>
      <c r="N57">
        <v>7</v>
      </c>
      <c r="O57">
        <v>45</v>
      </c>
      <c r="P57">
        <v>12.45</v>
      </c>
      <c r="Q57">
        <v>10.867000000000001</v>
      </c>
      <c r="R57">
        <v>1.5829999999999984</v>
      </c>
      <c r="S57">
        <v>1.1456703782092572</v>
      </c>
      <c r="T57">
        <v>199</v>
      </c>
      <c r="U57">
        <v>37</v>
      </c>
      <c r="V57">
        <v>2.7</v>
      </c>
      <c r="W57">
        <v>1.04</v>
      </c>
      <c r="X57">
        <v>0.19</v>
      </c>
      <c r="Y57">
        <v>0</v>
      </c>
      <c r="Z57">
        <v>0</v>
      </c>
      <c r="AA57">
        <v>0</v>
      </c>
    </row>
    <row r="58" spans="1:27">
      <c r="A58" s="2">
        <v>43001</v>
      </c>
      <c r="B58">
        <v>12</v>
      </c>
      <c r="C58">
        <v>48</v>
      </c>
      <c r="D58">
        <v>12.8</v>
      </c>
      <c r="E58">
        <v>6</v>
      </c>
      <c r="F58">
        <v>44</v>
      </c>
      <c r="H58">
        <v>6.7333333333333334</v>
      </c>
      <c r="I58">
        <v>5.9333333333333336</v>
      </c>
      <c r="J58">
        <v>1.1166666666666667</v>
      </c>
      <c r="K58">
        <v>1</v>
      </c>
      <c r="L58">
        <v>7</v>
      </c>
      <c r="M58">
        <v>7.85</v>
      </c>
      <c r="N58">
        <v>7</v>
      </c>
      <c r="O58">
        <v>51</v>
      </c>
      <c r="P58">
        <v>13.032999999999999</v>
      </c>
      <c r="Q58">
        <v>10.632999999999999</v>
      </c>
      <c r="R58">
        <v>2.4000000000000004</v>
      </c>
      <c r="S58">
        <v>1.2257124047775794</v>
      </c>
      <c r="T58">
        <v>193</v>
      </c>
      <c r="U58">
        <v>35</v>
      </c>
      <c r="V58">
        <v>2.6333333333333333</v>
      </c>
      <c r="W58">
        <v>0.56999999999999995</v>
      </c>
      <c r="X58">
        <v>0.23</v>
      </c>
      <c r="Y58">
        <v>0</v>
      </c>
      <c r="Z58">
        <v>0</v>
      </c>
      <c r="AA58">
        <v>0.06</v>
      </c>
    </row>
    <row r="59" spans="1:27">
      <c r="A59" s="2">
        <v>43002</v>
      </c>
      <c r="B59">
        <v>11</v>
      </c>
      <c r="C59">
        <v>51</v>
      </c>
      <c r="D59">
        <v>11.85</v>
      </c>
      <c r="E59">
        <v>6</v>
      </c>
      <c r="F59">
        <v>36</v>
      </c>
      <c r="G59">
        <v>2</v>
      </c>
      <c r="H59">
        <v>6.6</v>
      </c>
      <c r="I59">
        <v>6.7166666666666686</v>
      </c>
      <c r="J59">
        <v>1.2666666666666666</v>
      </c>
      <c r="K59">
        <v>1</v>
      </c>
      <c r="L59">
        <v>16</v>
      </c>
      <c r="M59">
        <v>8.2166666666666668</v>
      </c>
      <c r="N59">
        <v>8</v>
      </c>
      <c r="O59">
        <v>13</v>
      </c>
      <c r="P59">
        <v>10.35</v>
      </c>
      <c r="Q59">
        <v>7.93</v>
      </c>
      <c r="R59">
        <v>2.42</v>
      </c>
      <c r="S59">
        <v>1.3051702395964691</v>
      </c>
      <c r="T59">
        <v>415</v>
      </c>
      <c r="U59">
        <v>46</v>
      </c>
      <c r="V59">
        <v>6.15</v>
      </c>
      <c r="W59">
        <v>2.97</v>
      </c>
      <c r="X59">
        <v>0.81</v>
      </c>
      <c r="Y59">
        <v>0</v>
      </c>
      <c r="Z59">
        <v>0.91</v>
      </c>
      <c r="AA59">
        <v>0.85</v>
      </c>
    </row>
    <row r="60" spans="1:27">
      <c r="A60" s="2">
        <v>43003</v>
      </c>
      <c r="B60">
        <v>11</v>
      </c>
      <c r="C60">
        <v>25</v>
      </c>
      <c r="D60">
        <v>11.416666666666666</v>
      </c>
      <c r="E60">
        <v>7</v>
      </c>
      <c r="F60">
        <v>9</v>
      </c>
      <c r="H60">
        <v>7.15</v>
      </c>
      <c r="I60">
        <v>7.7333333333333325</v>
      </c>
      <c r="J60">
        <v>0</v>
      </c>
      <c r="M60">
        <v>8.3166666666666664</v>
      </c>
      <c r="N60">
        <v>8</v>
      </c>
      <c r="O60">
        <v>19</v>
      </c>
      <c r="P60">
        <v>12.032999999999999</v>
      </c>
      <c r="Q60">
        <v>11.1</v>
      </c>
      <c r="R60">
        <v>0.93299999999999983</v>
      </c>
      <c r="S60">
        <v>1.084054054054054</v>
      </c>
      <c r="T60">
        <v>246</v>
      </c>
      <c r="U60">
        <v>76</v>
      </c>
      <c r="V60">
        <v>2.8333333333333335</v>
      </c>
      <c r="W60">
        <v>1.17</v>
      </c>
      <c r="X60">
        <v>1.01</v>
      </c>
      <c r="Y60">
        <v>0.16</v>
      </c>
      <c r="Z60">
        <v>0</v>
      </c>
      <c r="AA60">
        <v>0.05</v>
      </c>
    </row>
    <row r="61" spans="1:27">
      <c r="A61" s="2">
        <v>43004</v>
      </c>
      <c r="B61">
        <v>12</v>
      </c>
      <c r="C61">
        <v>31</v>
      </c>
      <c r="D61">
        <v>12.516666666666667</v>
      </c>
      <c r="E61">
        <v>6</v>
      </c>
      <c r="F61">
        <v>47</v>
      </c>
      <c r="H61">
        <v>6.7833333333333332</v>
      </c>
      <c r="I61">
        <v>6.2666666666666639</v>
      </c>
      <c r="J61">
        <v>2.1666666666666665</v>
      </c>
      <c r="K61">
        <v>2</v>
      </c>
      <c r="L61">
        <v>10</v>
      </c>
      <c r="M61">
        <v>7.5166666666666666</v>
      </c>
      <c r="N61">
        <v>7</v>
      </c>
      <c r="O61">
        <v>31</v>
      </c>
      <c r="P61">
        <v>12.583</v>
      </c>
      <c r="Q61">
        <v>10.3</v>
      </c>
      <c r="R61">
        <v>2.2829999999999995</v>
      </c>
      <c r="S61">
        <v>1.221650485436893</v>
      </c>
      <c r="T61">
        <v>175</v>
      </c>
      <c r="U61">
        <v>56</v>
      </c>
      <c r="V61">
        <v>1.9833333333333334</v>
      </c>
      <c r="W61">
        <v>2.21</v>
      </c>
      <c r="X61">
        <v>0.65</v>
      </c>
      <c r="Y61">
        <v>0.01</v>
      </c>
      <c r="Z61">
        <v>0</v>
      </c>
      <c r="AA61">
        <v>0.31</v>
      </c>
    </row>
    <row r="62" spans="1:27">
      <c r="A62" s="2">
        <v>43005</v>
      </c>
      <c r="B62">
        <v>11</v>
      </c>
      <c r="C62">
        <v>40</v>
      </c>
      <c r="D62">
        <v>11.666666666666666</v>
      </c>
      <c r="E62">
        <v>6</v>
      </c>
      <c r="F62">
        <v>43</v>
      </c>
      <c r="H62">
        <v>6.7166666666666668</v>
      </c>
      <c r="I62">
        <v>7.0500000000000025</v>
      </c>
      <c r="J62">
        <v>1.6666666666666665</v>
      </c>
      <c r="K62">
        <v>1</v>
      </c>
      <c r="L62">
        <v>40</v>
      </c>
      <c r="M62">
        <v>7.8833333333333329</v>
      </c>
      <c r="N62">
        <v>7</v>
      </c>
      <c r="O62">
        <v>53</v>
      </c>
      <c r="P62">
        <v>10.367000000000001</v>
      </c>
      <c r="Q62">
        <v>9.0169999999999995</v>
      </c>
      <c r="R62">
        <v>1.3500000000000014</v>
      </c>
      <c r="S62">
        <v>1.1497172008428524</v>
      </c>
      <c r="T62">
        <v>215</v>
      </c>
      <c r="U62">
        <v>39</v>
      </c>
      <c r="V62">
        <v>2.9333333333333331</v>
      </c>
      <c r="W62">
        <v>2.91</v>
      </c>
      <c r="X62">
        <v>0.42</v>
      </c>
      <c r="Y62">
        <v>0</v>
      </c>
      <c r="Z62">
        <v>2.16</v>
      </c>
      <c r="AA62">
        <v>0.03</v>
      </c>
    </row>
    <row r="63" spans="1:27">
      <c r="A63" s="2">
        <v>43006</v>
      </c>
      <c r="B63">
        <v>12</v>
      </c>
      <c r="C63">
        <v>49</v>
      </c>
      <c r="D63">
        <v>12.816666666666666</v>
      </c>
      <c r="E63">
        <v>7</v>
      </c>
      <c r="F63">
        <v>22</v>
      </c>
      <c r="G63">
        <v>28</v>
      </c>
      <c r="H63">
        <v>7.3666666666666663</v>
      </c>
      <c r="I63">
        <v>6.0833333333333339</v>
      </c>
      <c r="J63">
        <v>1.4666666666666668</v>
      </c>
      <c r="K63">
        <v>1</v>
      </c>
      <c r="L63">
        <v>28</v>
      </c>
      <c r="M63">
        <v>8.7666666666666675</v>
      </c>
      <c r="N63">
        <v>8</v>
      </c>
      <c r="O63">
        <v>46</v>
      </c>
      <c r="P63">
        <v>11.766999999999999</v>
      </c>
      <c r="Q63">
        <v>10.492000000000001</v>
      </c>
      <c r="R63">
        <v>1.2749999999999986</v>
      </c>
      <c r="S63">
        <v>1.121521158978269</v>
      </c>
      <c r="T63">
        <v>99</v>
      </c>
      <c r="U63">
        <v>28</v>
      </c>
      <c r="V63">
        <v>1.1833333333333333</v>
      </c>
      <c r="W63">
        <v>0.1</v>
      </c>
      <c r="X63">
        <v>0.23</v>
      </c>
      <c r="Y63">
        <v>0</v>
      </c>
      <c r="Z63">
        <v>0</v>
      </c>
      <c r="AA63">
        <v>0.03</v>
      </c>
    </row>
    <row r="64" spans="1:27">
      <c r="A64" s="2">
        <v>43007</v>
      </c>
      <c r="B64">
        <v>12</v>
      </c>
      <c r="C64">
        <v>27</v>
      </c>
      <c r="D64">
        <v>12.45</v>
      </c>
      <c r="E64">
        <v>6</v>
      </c>
      <c r="F64">
        <v>55</v>
      </c>
      <c r="H64">
        <v>6.916666666666667</v>
      </c>
      <c r="I64">
        <v>6.4666666666666686</v>
      </c>
      <c r="J64">
        <v>2.6666666666666665</v>
      </c>
      <c r="K64">
        <v>2</v>
      </c>
      <c r="L64">
        <v>40</v>
      </c>
      <c r="M64">
        <v>8.1</v>
      </c>
      <c r="N64">
        <v>8</v>
      </c>
      <c r="O64">
        <v>6</v>
      </c>
      <c r="P64">
        <v>11.132999999999999</v>
      </c>
      <c r="Q64">
        <v>9.2330000000000005</v>
      </c>
      <c r="R64">
        <v>1.8999999999999986</v>
      </c>
      <c r="S64">
        <v>1.2057836022961117</v>
      </c>
      <c r="T64">
        <v>203</v>
      </c>
      <c r="U64">
        <v>1</v>
      </c>
      <c r="V64">
        <v>3.3666666666666667</v>
      </c>
      <c r="W64">
        <v>0.75</v>
      </c>
      <c r="X64">
        <v>1.34</v>
      </c>
      <c r="Y64">
        <v>0</v>
      </c>
      <c r="Z64">
        <v>0</v>
      </c>
      <c r="AA64">
        <v>0.03</v>
      </c>
    </row>
    <row r="65" spans="1:27">
      <c r="A65" s="2">
        <v>43008</v>
      </c>
      <c r="B65">
        <v>12</v>
      </c>
      <c r="C65">
        <v>2</v>
      </c>
      <c r="D65">
        <f t="shared" ref="D65:D71" si="11">B65+C65/60</f>
        <v>12.033333333333333</v>
      </c>
      <c r="E65">
        <v>6</v>
      </c>
      <c r="F65">
        <v>58</v>
      </c>
      <c r="H65">
        <f t="shared" ref="H65:H71" si="12">E65+F65/60</f>
        <v>6.9666666666666668</v>
      </c>
      <c r="I65">
        <f t="shared" ref="I65:I71" si="13">H65+12-D65-G65/60</f>
        <v>6.9333333333333353</v>
      </c>
      <c r="J65" s="1">
        <f t="shared" ref="J65:J71" si="14">K65+L65/60</f>
        <v>2.0666666666666669</v>
      </c>
      <c r="K65">
        <v>2</v>
      </c>
      <c r="L65">
        <v>4</v>
      </c>
      <c r="M65">
        <f t="shared" ref="M65:M71" si="15">N65+O65/60</f>
        <v>7.8166666666666664</v>
      </c>
      <c r="N65">
        <v>7</v>
      </c>
      <c r="O65">
        <v>49</v>
      </c>
      <c r="P65">
        <v>6.617</v>
      </c>
      <c r="Q65">
        <v>6.0419999999999998</v>
      </c>
      <c r="R65">
        <f>P65-Q65</f>
        <v>0.57500000000000018</v>
      </c>
      <c r="S65">
        <f t="shared" ref="S65:S71" si="16">P65/Q65</f>
        <v>1.0951671631909965</v>
      </c>
      <c r="T65">
        <v>215</v>
      </c>
      <c r="U65">
        <v>0</v>
      </c>
      <c r="V65" s="1">
        <f t="shared" ref="V65:V71" si="17">(T65-U65)/60</f>
        <v>3.5833333333333335</v>
      </c>
      <c r="W65">
        <v>0.15</v>
      </c>
      <c r="X65">
        <v>0</v>
      </c>
      <c r="Y65">
        <v>0</v>
      </c>
      <c r="Z65">
        <v>0.14000000000000001</v>
      </c>
      <c r="AA65">
        <v>0</v>
      </c>
    </row>
    <row r="66" spans="1:27">
      <c r="A66" s="2">
        <v>43009</v>
      </c>
      <c r="B66">
        <v>14</v>
      </c>
      <c r="C66">
        <v>15</v>
      </c>
      <c r="D66">
        <f t="shared" si="11"/>
        <v>14.25</v>
      </c>
      <c r="E66">
        <v>8</v>
      </c>
      <c r="F66">
        <v>48</v>
      </c>
      <c r="H66">
        <f t="shared" si="12"/>
        <v>8.8000000000000007</v>
      </c>
      <c r="I66">
        <f t="shared" si="13"/>
        <v>6.5500000000000007</v>
      </c>
      <c r="J66" s="1">
        <f t="shared" si="14"/>
        <v>2</v>
      </c>
      <c r="K66">
        <v>2</v>
      </c>
      <c r="L66">
        <v>0</v>
      </c>
      <c r="M66">
        <f t="shared" si="15"/>
        <v>11.266666666666667</v>
      </c>
      <c r="N66">
        <v>11</v>
      </c>
      <c r="O66">
        <v>16</v>
      </c>
      <c r="P66">
        <v>1.5</v>
      </c>
      <c r="Q66">
        <v>1.383</v>
      </c>
      <c r="R66">
        <f>P66-Q66</f>
        <v>0.11699999999999999</v>
      </c>
      <c r="S66">
        <f t="shared" si="16"/>
        <v>1.0845986984815619</v>
      </c>
      <c r="T66">
        <v>387</v>
      </c>
      <c r="U66">
        <v>34</v>
      </c>
      <c r="V66" s="1">
        <f t="shared" si="17"/>
        <v>5.8833333333333337</v>
      </c>
      <c r="W66">
        <v>7.8</v>
      </c>
      <c r="X66">
        <v>2</v>
      </c>
      <c r="Y66">
        <v>0</v>
      </c>
      <c r="Z66">
        <v>3.99</v>
      </c>
      <c r="AA66">
        <v>1.65</v>
      </c>
    </row>
    <row r="67" spans="1:27">
      <c r="A67" s="2">
        <v>43010</v>
      </c>
      <c r="B67">
        <v>11</v>
      </c>
      <c r="C67">
        <v>34</v>
      </c>
      <c r="D67">
        <f t="shared" si="11"/>
        <v>11.566666666666666</v>
      </c>
      <c r="E67">
        <v>7</v>
      </c>
      <c r="F67">
        <v>12</v>
      </c>
      <c r="G67">
        <v>50</v>
      </c>
      <c r="H67">
        <f t="shared" si="12"/>
        <v>7.2</v>
      </c>
      <c r="I67">
        <f t="shared" si="13"/>
        <v>6.8</v>
      </c>
      <c r="J67" s="1">
        <f t="shared" si="14"/>
        <v>0.51666666666666672</v>
      </c>
      <c r="K67">
        <v>0</v>
      </c>
      <c r="L67">
        <v>31</v>
      </c>
      <c r="M67">
        <f t="shared" si="15"/>
        <v>8.3166666666666664</v>
      </c>
      <c r="N67">
        <v>8</v>
      </c>
      <c r="O67">
        <v>19</v>
      </c>
      <c r="P67">
        <v>10.817</v>
      </c>
      <c r="Q67">
        <v>9.3000000000000007</v>
      </c>
      <c r="R67">
        <f t="shared" ref="R67:R71" si="18">P67-Q67</f>
        <v>1.5169999999999995</v>
      </c>
      <c r="S67">
        <f t="shared" si="16"/>
        <v>1.1631182795698924</v>
      </c>
      <c r="T67">
        <v>242</v>
      </c>
      <c r="U67">
        <v>86</v>
      </c>
      <c r="V67" s="1">
        <f t="shared" si="17"/>
        <v>2.6</v>
      </c>
      <c r="W67">
        <v>0.79</v>
      </c>
      <c r="X67">
        <v>0</v>
      </c>
      <c r="Y67">
        <v>0</v>
      </c>
      <c r="Z67">
        <v>0</v>
      </c>
      <c r="AA67">
        <v>0.01</v>
      </c>
    </row>
    <row r="68" spans="1:27">
      <c r="A68" s="2">
        <v>43011</v>
      </c>
      <c r="B68">
        <v>11</v>
      </c>
      <c r="C68">
        <v>34</v>
      </c>
      <c r="D68">
        <f t="shared" si="11"/>
        <v>11.566666666666666</v>
      </c>
      <c r="E68">
        <v>7</v>
      </c>
      <c r="F68">
        <v>40</v>
      </c>
      <c r="G68">
        <v>11</v>
      </c>
      <c r="H68">
        <f t="shared" si="12"/>
        <v>7.666666666666667</v>
      </c>
      <c r="I68">
        <f t="shared" si="13"/>
        <v>7.9166666666666679</v>
      </c>
      <c r="J68" s="1">
        <f t="shared" si="14"/>
        <v>1.7</v>
      </c>
      <c r="K68">
        <v>1</v>
      </c>
      <c r="L68">
        <v>42</v>
      </c>
      <c r="M68">
        <f t="shared" si="15"/>
        <v>7.9</v>
      </c>
      <c r="N68">
        <v>7</v>
      </c>
      <c r="O68">
        <v>54</v>
      </c>
      <c r="P68">
        <v>9.2170000000000005</v>
      </c>
      <c r="Q68">
        <v>7.9</v>
      </c>
      <c r="R68">
        <f t="shared" si="18"/>
        <v>1.3170000000000002</v>
      </c>
      <c r="S68">
        <f t="shared" si="16"/>
        <v>1.1667088607594938</v>
      </c>
      <c r="T68">
        <v>353</v>
      </c>
      <c r="U68">
        <v>104</v>
      </c>
      <c r="V68" s="1">
        <f t="shared" si="17"/>
        <v>4.1500000000000004</v>
      </c>
      <c r="W68">
        <v>3.34</v>
      </c>
      <c r="X68">
        <v>0</v>
      </c>
      <c r="Y68">
        <v>0</v>
      </c>
      <c r="Z68">
        <v>2.3199999999999998</v>
      </c>
      <c r="AA68">
        <v>0.02</v>
      </c>
    </row>
    <row r="69" spans="1:27">
      <c r="A69" s="2">
        <v>43012</v>
      </c>
      <c r="B69">
        <v>13</v>
      </c>
      <c r="C69">
        <v>1</v>
      </c>
      <c r="D69">
        <f t="shared" si="11"/>
        <v>13.016666666666667</v>
      </c>
      <c r="E69">
        <v>7</v>
      </c>
      <c r="F69">
        <v>16</v>
      </c>
      <c r="G69">
        <v>54</v>
      </c>
      <c r="H69">
        <f t="shared" si="12"/>
        <v>7.2666666666666666</v>
      </c>
      <c r="I69">
        <f t="shared" si="13"/>
        <v>5.3499999999999979</v>
      </c>
      <c r="J69" s="1">
        <f t="shared" si="14"/>
        <v>1.3666666666666667</v>
      </c>
      <c r="K69">
        <v>1</v>
      </c>
      <c r="L69">
        <v>22</v>
      </c>
      <c r="M69">
        <f t="shared" si="15"/>
        <v>8.7166666666666668</v>
      </c>
      <c r="N69">
        <v>8</v>
      </c>
      <c r="O69">
        <v>43</v>
      </c>
      <c r="P69">
        <v>7.6829999999999998</v>
      </c>
      <c r="Q69">
        <v>5.93</v>
      </c>
      <c r="R69">
        <f t="shared" si="18"/>
        <v>1.7530000000000001</v>
      </c>
      <c r="S69">
        <f t="shared" si="16"/>
        <v>1.2956155143338954</v>
      </c>
      <c r="T69">
        <v>493</v>
      </c>
      <c r="U69">
        <v>105</v>
      </c>
      <c r="V69" s="1">
        <f t="shared" si="17"/>
        <v>6.4666666666666668</v>
      </c>
      <c r="W69">
        <v>5.05</v>
      </c>
      <c r="X69">
        <v>1.9</v>
      </c>
      <c r="Y69">
        <v>0</v>
      </c>
      <c r="Z69">
        <v>2.73</v>
      </c>
      <c r="AA69">
        <v>0.27</v>
      </c>
    </row>
    <row r="70" spans="1:27">
      <c r="A70" s="2">
        <v>43013</v>
      </c>
      <c r="B70">
        <v>12</v>
      </c>
      <c r="C70">
        <v>19</v>
      </c>
      <c r="D70">
        <f t="shared" si="11"/>
        <v>12.316666666666666</v>
      </c>
      <c r="E70">
        <v>7</v>
      </c>
      <c r="F70">
        <v>1</v>
      </c>
      <c r="H70">
        <f t="shared" si="12"/>
        <v>7.0166666666666666</v>
      </c>
      <c r="I70">
        <f t="shared" si="13"/>
        <v>6.6999999999999993</v>
      </c>
      <c r="J70" s="1">
        <f t="shared" si="14"/>
        <v>2.2666666666666666</v>
      </c>
      <c r="K70">
        <v>2</v>
      </c>
      <c r="L70">
        <v>16</v>
      </c>
      <c r="M70">
        <f t="shared" si="15"/>
        <v>7.916666666666667</v>
      </c>
      <c r="N70">
        <v>7</v>
      </c>
      <c r="O70">
        <v>55</v>
      </c>
      <c r="P70">
        <v>7.4329999999999998</v>
      </c>
      <c r="Q70">
        <v>6.35</v>
      </c>
      <c r="R70">
        <f t="shared" si="18"/>
        <v>1.0830000000000002</v>
      </c>
      <c r="S70">
        <f t="shared" si="16"/>
        <v>1.1705511811023623</v>
      </c>
      <c r="T70">
        <v>540</v>
      </c>
      <c r="U70">
        <v>79</v>
      </c>
      <c r="V70" s="1">
        <f t="shared" si="17"/>
        <v>7.6833333333333336</v>
      </c>
      <c r="W70">
        <v>0.11</v>
      </c>
      <c r="X70">
        <v>0</v>
      </c>
      <c r="Y70">
        <v>0</v>
      </c>
      <c r="Z70">
        <v>0</v>
      </c>
      <c r="AA70">
        <v>0</v>
      </c>
    </row>
    <row r="71" spans="1:27">
      <c r="A71" s="2">
        <v>43014</v>
      </c>
      <c r="B71">
        <v>11</v>
      </c>
      <c r="C71">
        <v>15</v>
      </c>
      <c r="D71">
        <f t="shared" si="11"/>
        <v>11.25</v>
      </c>
      <c r="E71">
        <v>7</v>
      </c>
      <c r="F71">
        <v>0</v>
      </c>
      <c r="H71">
        <f t="shared" si="12"/>
        <v>7</v>
      </c>
      <c r="I71">
        <f t="shared" si="13"/>
        <v>7.75</v>
      </c>
      <c r="J71" s="1">
        <f t="shared" si="14"/>
        <v>2.9</v>
      </c>
      <c r="K71">
        <v>2</v>
      </c>
      <c r="L71">
        <v>54</v>
      </c>
      <c r="M71">
        <f t="shared" si="15"/>
        <v>8.1333333333333329</v>
      </c>
      <c r="N71">
        <v>8</v>
      </c>
      <c r="O71">
        <v>8</v>
      </c>
      <c r="P71">
        <v>11.016999999999999</v>
      </c>
      <c r="Q71">
        <v>9.1170000000000009</v>
      </c>
      <c r="R71">
        <f t="shared" si="18"/>
        <v>1.8999999999999986</v>
      </c>
      <c r="S71">
        <f t="shared" si="16"/>
        <v>1.2084018865854995</v>
      </c>
      <c r="T71">
        <v>320</v>
      </c>
      <c r="U71">
        <v>68</v>
      </c>
      <c r="V71" s="1">
        <f t="shared" si="17"/>
        <v>4.2</v>
      </c>
      <c r="W71">
        <v>1.28</v>
      </c>
      <c r="X71">
        <v>0.28000000000000003</v>
      </c>
      <c r="Y71">
        <v>0</v>
      </c>
      <c r="Z71">
        <v>0</v>
      </c>
      <c r="AA71">
        <v>0.77</v>
      </c>
    </row>
    <row r="72" spans="1:27">
      <c r="A72" s="2">
        <v>43015</v>
      </c>
      <c r="B72">
        <v>12</v>
      </c>
      <c r="C72">
        <v>6</v>
      </c>
      <c r="D72">
        <v>12.1</v>
      </c>
      <c r="E72">
        <v>6</v>
      </c>
      <c r="F72">
        <v>34</v>
      </c>
      <c r="H72">
        <v>6.5666666666666664</v>
      </c>
      <c r="I72">
        <v>6.4666666666666668</v>
      </c>
      <c r="J72">
        <v>1.85</v>
      </c>
      <c r="K72">
        <v>1</v>
      </c>
      <c r="L72">
        <v>51</v>
      </c>
      <c r="M72">
        <v>8.3333333333333339</v>
      </c>
      <c r="N72">
        <v>8</v>
      </c>
      <c r="O72">
        <v>20</v>
      </c>
      <c r="P72">
        <v>8.15</v>
      </c>
      <c r="Q72">
        <v>6.95</v>
      </c>
      <c r="R72">
        <v>1.2000000000000002</v>
      </c>
      <c r="S72">
        <v>1.1726618705035972</v>
      </c>
      <c r="T72">
        <v>435</v>
      </c>
      <c r="U72">
        <v>65</v>
      </c>
      <c r="V72">
        <v>6.166666666666667</v>
      </c>
      <c r="W72">
        <v>2.2000000000000002</v>
      </c>
      <c r="X72">
        <v>1.82</v>
      </c>
      <c r="Y72">
        <v>0</v>
      </c>
      <c r="Z72">
        <v>0</v>
      </c>
      <c r="AA72">
        <v>0.75</v>
      </c>
    </row>
    <row r="73" spans="1:27">
      <c r="A73" s="2">
        <v>43016</v>
      </c>
      <c r="B73">
        <v>10</v>
      </c>
      <c r="C73">
        <v>59</v>
      </c>
      <c r="D73">
        <v>10.983333333333333</v>
      </c>
      <c r="E73">
        <v>6</v>
      </c>
      <c r="F73">
        <v>52</v>
      </c>
      <c r="H73">
        <v>6.8666666666666671</v>
      </c>
      <c r="I73">
        <v>7.8833333333333346</v>
      </c>
      <c r="J73">
        <v>1.4833333333333334</v>
      </c>
      <c r="K73">
        <v>1</v>
      </c>
      <c r="L73">
        <v>29</v>
      </c>
      <c r="M73">
        <v>8.1166666666666671</v>
      </c>
      <c r="N73">
        <v>8</v>
      </c>
      <c r="O73">
        <v>7</v>
      </c>
      <c r="P73">
        <v>8.0167000000000002</v>
      </c>
      <c r="Q73">
        <v>7.383</v>
      </c>
      <c r="R73">
        <v>0.63370000000000015</v>
      </c>
      <c r="S73">
        <v>1.0858323174861169</v>
      </c>
      <c r="T73">
        <v>161</v>
      </c>
      <c r="U73">
        <v>3</v>
      </c>
      <c r="V73">
        <v>2.6333333333333333</v>
      </c>
      <c r="W73">
        <v>2.57</v>
      </c>
      <c r="X73">
        <v>0.19</v>
      </c>
      <c r="Y73">
        <v>0</v>
      </c>
      <c r="Z73">
        <v>2</v>
      </c>
      <c r="AA73">
        <v>0.11</v>
      </c>
    </row>
    <row r="74" spans="1:27">
      <c r="A74" s="2">
        <v>43017</v>
      </c>
      <c r="B74">
        <v>10</v>
      </c>
      <c r="C74">
        <v>49</v>
      </c>
      <c r="D74">
        <v>10.816666666666666</v>
      </c>
      <c r="E74">
        <v>6</v>
      </c>
      <c r="F74">
        <v>58</v>
      </c>
      <c r="H74">
        <v>6.9666666666666668</v>
      </c>
      <c r="I74">
        <v>8.1500000000000021</v>
      </c>
      <c r="J74">
        <v>2.2333333333333334</v>
      </c>
      <c r="K74">
        <v>2</v>
      </c>
      <c r="L74">
        <v>14</v>
      </c>
      <c r="M74">
        <v>8</v>
      </c>
      <c r="N74">
        <v>8</v>
      </c>
      <c r="O74">
        <v>0</v>
      </c>
      <c r="P74">
        <v>10.67</v>
      </c>
      <c r="Q74">
        <v>7.45</v>
      </c>
      <c r="R74">
        <v>3.2199999999999998</v>
      </c>
      <c r="S74">
        <v>1.4322147651006711</v>
      </c>
      <c r="T74">
        <v>386</v>
      </c>
      <c r="U74">
        <v>56</v>
      </c>
      <c r="V74">
        <v>5.5</v>
      </c>
      <c r="W74">
        <v>2.3199999999999998</v>
      </c>
      <c r="X74">
        <v>0.72</v>
      </c>
      <c r="Y74">
        <v>0</v>
      </c>
      <c r="Z74">
        <v>0</v>
      </c>
      <c r="AA74">
        <v>0.57999999999999996</v>
      </c>
    </row>
    <row r="75" spans="1:27">
      <c r="A75" s="2">
        <v>43018</v>
      </c>
      <c r="B75">
        <v>16</v>
      </c>
      <c r="C75">
        <v>39</v>
      </c>
      <c r="D75">
        <v>16.649999999999999</v>
      </c>
      <c r="E75">
        <v>7</v>
      </c>
      <c r="F75">
        <v>26</v>
      </c>
      <c r="H75">
        <v>7.4333333333333336</v>
      </c>
      <c r="I75">
        <v>2.783333333333335</v>
      </c>
      <c r="J75">
        <v>0.6</v>
      </c>
      <c r="K75">
        <v>0</v>
      </c>
      <c r="L75">
        <v>36</v>
      </c>
      <c r="M75">
        <v>10.683333333333334</v>
      </c>
      <c r="N75">
        <v>10</v>
      </c>
      <c r="O75">
        <v>41</v>
      </c>
      <c r="P75">
        <v>5.95</v>
      </c>
      <c r="Q75">
        <v>4.9669999999999996</v>
      </c>
      <c r="R75">
        <v>0.98300000000000054</v>
      </c>
      <c r="S75">
        <v>1.1979061807932354</v>
      </c>
      <c r="T75">
        <v>917</v>
      </c>
      <c r="U75">
        <v>81</v>
      </c>
      <c r="V75">
        <v>13.933333333333334</v>
      </c>
      <c r="W75">
        <v>3.56</v>
      </c>
      <c r="X75">
        <v>1.01</v>
      </c>
      <c r="Y75">
        <v>0</v>
      </c>
      <c r="Z75">
        <v>0.87</v>
      </c>
      <c r="AA75">
        <v>0.81</v>
      </c>
    </row>
    <row r="76" spans="1:27">
      <c r="A76" s="2">
        <v>43019</v>
      </c>
      <c r="B76">
        <v>11</v>
      </c>
      <c r="C76">
        <v>16</v>
      </c>
      <c r="D76">
        <v>11.266666666666667</v>
      </c>
      <c r="E76">
        <v>6</v>
      </c>
      <c r="F76">
        <v>59</v>
      </c>
      <c r="H76">
        <v>6.9833333333333334</v>
      </c>
      <c r="I76">
        <v>7.7166666666666668</v>
      </c>
      <c r="J76">
        <v>1.5166666666666666</v>
      </c>
      <c r="K76">
        <v>1</v>
      </c>
      <c r="L76">
        <v>31</v>
      </c>
      <c r="M76">
        <v>8.0500000000000007</v>
      </c>
      <c r="N76">
        <v>8</v>
      </c>
      <c r="O76">
        <v>3</v>
      </c>
      <c r="P76">
        <v>12.917</v>
      </c>
      <c r="Q76">
        <v>10.933</v>
      </c>
      <c r="R76">
        <v>1.984</v>
      </c>
      <c r="S76">
        <v>1.1814689472240008</v>
      </c>
      <c r="T76">
        <v>101</v>
      </c>
      <c r="U76">
        <v>3</v>
      </c>
      <c r="V76">
        <v>1.6333333333333333</v>
      </c>
      <c r="W76">
        <v>0.42</v>
      </c>
      <c r="X76">
        <v>0.42</v>
      </c>
      <c r="Y76">
        <v>0</v>
      </c>
      <c r="Z76">
        <v>0</v>
      </c>
      <c r="AA76">
        <v>0.08</v>
      </c>
    </row>
    <row r="77" spans="1:27">
      <c r="A77" s="2">
        <v>43020</v>
      </c>
      <c r="B77">
        <v>11</v>
      </c>
      <c r="C77">
        <v>7</v>
      </c>
      <c r="D77">
        <v>11.116666666666667</v>
      </c>
      <c r="E77">
        <v>7</v>
      </c>
      <c r="F77">
        <v>0</v>
      </c>
      <c r="H77">
        <v>7</v>
      </c>
      <c r="I77">
        <v>7.8833333333333329</v>
      </c>
      <c r="J77">
        <v>0.46666666666666667</v>
      </c>
      <c r="K77">
        <v>0</v>
      </c>
      <c r="L77">
        <v>28</v>
      </c>
      <c r="M77">
        <v>7.95</v>
      </c>
      <c r="N77">
        <v>7</v>
      </c>
      <c r="O77">
        <v>57</v>
      </c>
      <c r="P77">
        <v>11.583</v>
      </c>
      <c r="Q77">
        <v>9.8580000000000005</v>
      </c>
      <c r="R77">
        <v>1.7249999999999996</v>
      </c>
      <c r="S77">
        <v>1.1749847839318319</v>
      </c>
      <c r="T77">
        <v>218</v>
      </c>
      <c r="U77">
        <v>44</v>
      </c>
      <c r="V77">
        <v>2.9</v>
      </c>
      <c r="W77">
        <v>0.59</v>
      </c>
      <c r="X77">
        <v>0</v>
      </c>
      <c r="Y77">
        <v>0</v>
      </c>
      <c r="Z77">
        <v>0</v>
      </c>
      <c r="AA77">
        <v>0.03</v>
      </c>
    </row>
    <row r="78" spans="1:27">
      <c r="A78" s="2">
        <v>43021</v>
      </c>
      <c r="B78">
        <v>11</v>
      </c>
      <c r="C78">
        <v>48</v>
      </c>
      <c r="D78">
        <v>11.8</v>
      </c>
      <c r="E78">
        <v>6</v>
      </c>
      <c r="F78">
        <v>56</v>
      </c>
      <c r="H78">
        <v>6.9333333333333336</v>
      </c>
      <c r="I78">
        <v>7.1333333333333329</v>
      </c>
      <c r="J78">
        <v>1.85</v>
      </c>
      <c r="K78">
        <v>1</v>
      </c>
      <c r="L78">
        <v>51</v>
      </c>
      <c r="M78">
        <v>7.7666666666666666</v>
      </c>
      <c r="N78">
        <v>7</v>
      </c>
      <c r="O78">
        <v>46</v>
      </c>
      <c r="P78">
        <v>13.183</v>
      </c>
      <c r="Q78">
        <v>10.75</v>
      </c>
      <c r="R78">
        <v>2.4329999999999998</v>
      </c>
      <c r="S78">
        <v>1.2263255813953489</v>
      </c>
      <c r="T78">
        <v>133</v>
      </c>
      <c r="U78">
        <v>49</v>
      </c>
      <c r="V78">
        <v>1.4</v>
      </c>
      <c r="W78">
        <v>0.74</v>
      </c>
      <c r="X78">
        <v>0</v>
      </c>
      <c r="Y78">
        <v>0</v>
      </c>
      <c r="Z78">
        <v>0.68</v>
      </c>
      <c r="AA78">
        <v>0.01</v>
      </c>
    </row>
    <row r="79" spans="1:27">
      <c r="A79" s="2">
        <v>43022</v>
      </c>
      <c r="B79">
        <v>11</v>
      </c>
      <c r="C79">
        <v>52</v>
      </c>
      <c r="D79">
        <f t="shared" ref="D79:D96" si="19">B79+C79/60</f>
        <v>11.866666666666667</v>
      </c>
      <c r="E79">
        <v>7</v>
      </c>
      <c r="F79">
        <v>2</v>
      </c>
      <c r="H79">
        <f t="shared" ref="H79:H96" si="20">E79+F79/60</f>
        <v>7.0333333333333332</v>
      </c>
      <c r="I79">
        <f t="shared" ref="I79:I96" si="21">H79+12-D79-G79/60</f>
        <v>7.1666666666666643</v>
      </c>
      <c r="J79" s="1">
        <f t="shared" ref="J79:J96" si="22">K79+L79/60</f>
        <v>2.0666666666666669</v>
      </c>
      <c r="K79">
        <v>2</v>
      </c>
      <c r="L79">
        <v>4</v>
      </c>
      <c r="M79">
        <f t="shared" ref="M79:M96" si="23">N79+O79/60</f>
        <v>8.6999999999999993</v>
      </c>
      <c r="N79">
        <v>8</v>
      </c>
      <c r="O79">
        <v>42</v>
      </c>
      <c r="P79">
        <v>11.917</v>
      </c>
      <c r="Q79">
        <v>9.4420000000000002</v>
      </c>
      <c r="R79">
        <f>P79-Q79</f>
        <v>2.4749999999999996</v>
      </c>
      <c r="S79">
        <f t="shared" ref="S79:S85" si="24">P79/Q79</f>
        <v>1.2621266680787968</v>
      </c>
      <c r="T79">
        <v>217</v>
      </c>
      <c r="U79">
        <v>34</v>
      </c>
      <c r="V79" s="1">
        <f t="shared" ref="V79:V96" si="25">(T79-U79)/60</f>
        <v>3.05</v>
      </c>
      <c r="W79">
        <v>1.1000000000000001</v>
      </c>
      <c r="X79">
        <v>0</v>
      </c>
      <c r="Y79">
        <v>0</v>
      </c>
      <c r="Z79">
        <v>0</v>
      </c>
      <c r="AA79">
        <v>0.01</v>
      </c>
    </row>
    <row r="80" spans="1:27">
      <c r="A80" s="2">
        <v>43023</v>
      </c>
      <c r="B80">
        <v>11</v>
      </c>
      <c r="C80">
        <v>51</v>
      </c>
      <c r="D80">
        <f t="shared" si="19"/>
        <v>11.85</v>
      </c>
      <c r="E80">
        <v>7</v>
      </c>
      <c r="F80">
        <v>2</v>
      </c>
      <c r="H80">
        <f t="shared" si="20"/>
        <v>7.0333333333333332</v>
      </c>
      <c r="I80">
        <f t="shared" si="21"/>
        <v>7.1833333333333318</v>
      </c>
      <c r="J80" s="1">
        <f t="shared" si="22"/>
        <v>2.7</v>
      </c>
      <c r="K80">
        <v>2</v>
      </c>
      <c r="L80">
        <v>42</v>
      </c>
      <c r="M80">
        <f t="shared" si="23"/>
        <v>7.9666666666666668</v>
      </c>
      <c r="N80">
        <v>7</v>
      </c>
      <c r="O80">
        <v>58</v>
      </c>
      <c r="P80">
        <v>11.083</v>
      </c>
      <c r="Q80">
        <v>9.93</v>
      </c>
      <c r="R80">
        <f>P80-Q80</f>
        <v>1.1530000000000005</v>
      </c>
      <c r="S80">
        <f t="shared" si="24"/>
        <v>1.1161127895266869</v>
      </c>
      <c r="T80">
        <v>225</v>
      </c>
      <c r="U80">
        <v>69</v>
      </c>
      <c r="V80" s="1">
        <f t="shared" si="25"/>
        <v>2.6</v>
      </c>
      <c r="W80">
        <v>1.1599999999999999</v>
      </c>
      <c r="X80">
        <v>0</v>
      </c>
      <c r="Y80">
        <v>0</v>
      </c>
      <c r="Z80">
        <v>0</v>
      </c>
      <c r="AA80">
        <v>0.77</v>
      </c>
    </row>
    <row r="81" spans="1:27">
      <c r="A81" s="2">
        <v>43024</v>
      </c>
      <c r="B81">
        <v>11</v>
      </c>
      <c r="C81">
        <v>16</v>
      </c>
      <c r="D81">
        <f t="shared" si="19"/>
        <v>11.266666666666667</v>
      </c>
      <c r="E81">
        <v>7</v>
      </c>
      <c r="F81">
        <v>0</v>
      </c>
      <c r="H81">
        <f t="shared" si="20"/>
        <v>7</v>
      </c>
      <c r="I81">
        <f t="shared" si="21"/>
        <v>7.7333333333333325</v>
      </c>
      <c r="J81" s="1">
        <f t="shared" si="22"/>
        <v>3</v>
      </c>
      <c r="K81">
        <v>3</v>
      </c>
      <c r="L81">
        <v>0</v>
      </c>
      <c r="M81">
        <f t="shared" si="23"/>
        <v>8.1</v>
      </c>
      <c r="N81">
        <v>8</v>
      </c>
      <c r="O81">
        <v>6</v>
      </c>
      <c r="P81">
        <v>12.282999999999999</v>
      </c>
      <c r="Q81">
        <v>10.25</v>
      </c>
      <c r="R81">
        <f t="shared" ref="R81:R92" si="26">P81-Q81</f>
        <v>2.0329999999999995</v>
      </c>
      <c r="S81">
        <f t="shared" si="24"/>
        <v>1.1983414634146341</v>
      </c>
      <c r="T81">
        <v>196</v>
      </c>
      <c r="U81">
        <v>69</v>
      </c>
      <c r="V81" s="1">
        <f t="shared" si="25"/>
        <v>2.1166666666666667</v>
      </c>
      <c r="W81">
        <v>0.37</v>
      </c>
      <c r="X81">
        <v>0.28000000000000003</v>
      </c>
      <c r="Y81">
        <v>0</v>
      </c>
      <c r="Z81">
        <v>0</v>
      </c>
      <c r="AA81">
        <v>0.13</v>
      </c>
    </row>
    <row r="82" spans="1:27">
      <c r="A82" s="2">
        <v>43025</v>
      </c>
      <c r="B82">
        <v>11</v>
      </c>
      <c r="C82">
        <v>57</v>
      </c>
      <c r="D82">
        <f t="shared" si="19"/>
        <v>11.95</v>
      </c>
      <c r="E82">
        <v>7</v>
      </c>
      <c r="F82">
        <v>10</v>
      </c>
      <c r="H82">
        <f t="shared" si="20"/>
        <v>7.166666666666667</v>
      </c>
      <c r="I82">
        <f t="shared" si="21"/>
        <v>7.2166666666666686</v>
      </c>
      <c r="J82" s="1">
        <f t="shared" si="22"/>
        <v>1.5666666666666667</v>
      </c>
      <c r="K82">
        <v>1</v>
      </c>
      <c r="L82">
        <v>34</v>
      </c>
      <c r="M82">
        <f t="shared" si="23"/>
        <v>8.2166666666666668</v>
      </c>
      <c r="N82">
        <v>8</v>
      </c>
      <c r="O82">
        <v>13</v>
      </c>
      <c r="P82">
        <v>7.75</v>
      </c>
      <c r="Q82">
        <v>6.45</v>
      </c>
      <c r="R82">
        <f t="shared" si="26"/>
        <v>1.2999999999999998</v>
      </c>
      <c r="S82">
        <f t="shared" si="24"/>
        <v>1.2015503875968991</v>
      </c>
      <c r="T82">
        <v>241</v>
      </c>
      <c r="U82">
        <v>0</v>
      </c>
      <c r="V82" s="1">
        <f t="shared" si="25"/>
        <v>4.0166666666666666</v>
      </c>
      <c r="W82">
        <v>4.6100000000000003</v>
      </c>
      <c r="X82">
        <v>0.31</v>
      </c>
      <c r="Y82">
        <v>0</v>
      </c>
      <c r="Z82">
        <v>1.52</v>
      </c>
      <c r="AA82">
        <v>0.12</v>
      </c>
    </row>
    <row r="83" spans="1:27">
      <c r="A83" s="2">
        <v>43026</v>
      </c>
      <c r="B83">
        <v>9</v>
      </c>
      <c r="C83">
        <v>49</v>
      </c>
      <c r="D83">
        <f t="shared" si="19"/>
        <v>9.8166666666666664</v>
      </c>
      <c r="E83">
        <v>6</v>
      </c>
      <c r="F83">
        <v>49</v>
      </c>
      <c r="H83">
        <f t="shared" si="20"/>
        <v>6.8166666666666664</v>
      </c>
      <c r="I83">
        <f t="shared" si="21"/>
        <v>9</v>
      </c>
      <c r="J83" s="1">
        <f t="shared" si="22"/>
        <v>2.8833333333333333</v>
      </c>
      <c r="K83">
        <v>2</v>
      </c>
      <c r="L83">
        <v>53</v>
      </c>
      <c r="M83">
        <f t="shared" si="23"/>
        <v>7.666666666666667</v>
      </c>
      <c r="N83">
        <v>7</v>
      </c>
      <c r="O83">
        <v>40</v>
      </c>
      <c r="P83">
        <v>12.467000000000001</v>
      </c>
      <c r="Q83">
        <v>10.525</v>
      </c>
      <c r="R83">
        <f t="shared" si="26"/>
        <v>1.9420000000000002</v>
      </c>
      <c r="S83">
        <f t="shared" si="24"/>
        <v>1.1845130641330166</v>
      </c>
      <c r="T83">
        <v>143</v>
      </c>
      <c r="U83">
        <v>59</v>
      </c>
      <c r="V83" s="1">
        <f t="shared" si="25"/>
        <v>1.4</v>
      </c>
      <c r="W83">
        <v>0.49</v>
      </c>
      <c r="X83">
        <v>0.21</v>
      </c>
      <c r="Y83">
        <v>0</v>
      </c>
      <c r="Z83">
        <v>0</v>
      </c>
      <c r="AA83">
        <v>0.01</v>
      </c>
    </row>
    <row r="84" spans="1:27">
      <c r="A84" s="2">
        <v>43027</v>
      </c>
      <c r="B84">
        <v>11</v>
      </c>
      <c r="C84">
        <v>49</v>
      </c>
      <c r="D84">
        <f t="shared" si="19"/>
        <v>11.816666666666666</v>
      </c>
      <c r="E84">
        <v>7</v>
      </c>
      <c r="F84">
        <v>2</v>
      </c>
      <c r="H84">
        <f t="shared" si="20"/>
        <v>7.0333333333333332</v>
      </c>
      <c r="I84">
        <f t="shared" si="21"/>
        <v>7.216666666666665</v>
      </c>
      <c r="J84" s="1">
        <f t="shared" si="22"/>
        <v>2.2333333333333334</v>
      </c>
      <c r="K84">
        <v>2</v>
      </c>
      <c r="L84">
        <v>14</v>
      </c>
      <c r="M84">
        <f t="shared" si="23"/>
        <v>7.95</v>
      </c>
      <c r="N84">
        <v>7</v>
      </c>
      <c r="O84">
        <v>57</v>
      </c>
      <c r="P84">
        <v>11.583</v>
      </c>
      <c r="Q84">
        <v>10.558</v>
      </c>
      <c r="R84">
        <f t="shared" si="26"/>
        <v>1.0250000000000004</v>
      </c>
      <c r="S84">
        <f t="shared" si="24"/>
        <v>1.0970827808297026</v>
      </c>
      <c r="T84">
        <v>228</v>
      </c>
      <c r="U84">
        <v>73</v>
      </c>
      <c r="V84" s="1">
        <f t="shared" si="25"/>
        <v>2.5833333333333335</v>
      </c>
      <c r="W84">
        <v>0.45</v>
      </c>
      <c r="X84">
        <v>0.36</v>
      </c>
      <c r="Y84">
        <v>0</v>
      </c>
      <c r="Z84">
        <v>0</v>
      </c>
      <c r="AA84">
        <v>0.01</v>
      </c>
    </row>
    <row r="85" spans="1:27">
      <c r="A85" s="2">
        <v>43028</v>
      </c>
      <c r="B85">
        <v>11</v>
      </c>
      <c r="C85">
        <v>21</v>
      </c>
      <c r="D85">
        <f t="shared" si="19"/>
        <v>11.35</v>
      </c>
      <c r="E85">
        <v>6</v>
      </c>
      <c r="F85">
        <v>42</v>
      </c>
      <c r="H85">
        <f t="shared" si="20"/>
        <v>6.7</v>
      </c>
      <c r="I85">
        <f t="shared" si="21"/>
        <v>7.35</v>
      </c>
      <c r="J85" s="1">
        <f t="shared" si="22"/>
        <v>2.4</v>
      </c>
      <c r="K85">
        <v>2</v>
      </c>
      <c r="L85">
        <v>24</v>
      </c>
      <c r="M85">
        <f t="shared" si="23"/>
        <v>7.5666666666666664</v>
      </c>
      <c r="N85">
        <v>7</v>
      </c>
      <c r="O85">
        <v>34</v>
      </c>
      <c r="P85">
        <v>12.766999999999999</v>
      </c>
      <c r="Q85">
        <v>10.1</v>
      </c>
      <c r="R85">
        <f t="shared" si="26"/>
        <v>2.6669999999999998</v>
      </c>
      <c r="S85">
        <f t="shared" si="24"/>
        <v>1.2640594059405941</v>
      </c>
      <c r="T85">
        <v>248</v>
      </c>
      <c r="U85">
        <v>64</v>
      </c>
      <c r="V85" s="1">
        <f t="shared" si="25"/>
        <v>3.0666666666666669</v>
      </c>
      <c r="W85">
        <v>1.08</v>
      </c>
      <c r="X85">
        <v>0</v>
      </c>
      <c r="Y85">
        <v>0</v>
      </c>
      <c r="Z85">
        <v>0.42</v>
      </c>
      <c r="AA85">
        <v>0</v>
      </c>
    </row>
    <row r="86" spans="1:27">
      <c r="A86" s="2">
        <v>43029</v>
      </c>
      <c r="B86">
        <v>12</v>
      </c>
      <c r="C86">
        <v>55</v>
      </c>
      <c r="D86">
        <f t="shared" si="19"/>
        <v>12.916666666666666</v>
      </c>
      <c r="E86">
        <v>8</v>
      </c>
      <c r="F86">
        <v>22</v>
      </c>
      <c r="H86">
        <f t="shared" si="20"/>
        <v>8.3666666666666671</v>
      </c>
      <c r="I86">
        <f t="shared" si="21"/>
        <v>7.4500000000000011</v>
      </c>
      <c r="J86" s="1">
        <f t="shared" si="22"/>
        <v>2.4</v>
      </c>
      <c r="K86">
        <v>2</v>
      </c>
      <c r="L86">
        <v>24</v>
      </c>
      <c r="M86">
        <f t="shared" si="23"/>
        <v>12.516666666666667</v>
      </c>
      <c r="N86">
        <v>12</v>
      </c>
      <c r="O86">
        <v>31</v>
      </c>
      <c r="P86">
        <v>3.65</v>
      </c>
      <c r="Q86">
        <v>3.65</v>
      </c>
      <c r="R86">
        <f t="shared" si="26"/>
        <v>0</v>
      </c>
      <c r="S86">
        <f t="shared" ref="S86:S92" si="27">T86/U86</f>
        <v>22.75</v>
      </c>
      <c r="T86">
        <v>546</v>
      </c>
      <c r="U86">
        <v>24</v>
      </c>
      <c r="V86" s="1">
        <f t="shared" si="25"/>
        <v>8.6999999999999993</v>
      </c>
      <c r="W86">
        <v>4</v>
      </c>
      <c r="X86">
        <v>0.47</v>
      </c>
      <c r="Y86">
        <v>0</v>
      </c>
      <c r="Z86">
        <v>3.01</v>
      </c>
      <c r="AA86">
        <v>0.76</v>
      </c>
    </row>
    <row r="87" spans="1:27">
      <c r="A87" s="2">
        <v>43030</v>
      </c>
      <c r="B87">
        <v>11</v>
      </c>
      <c r="C87">
        <v>15</v>
      </c>
      <c r="D87">
        <f t="shared" si="19"/>
        <v>11.25</v>
      </c>
      <c r="E87">
        <v>6</v>
      </c>
      <c r="F87">
        <v>55</v>
      </c>
      <c r="H87">
        <f t="shared" si="20"/>
        <v>6.916666666666667</v>
      </c>
      <c r="I87">
        <f t="shared" si="21"/>
        <v>7.6666666666666679</v>
      </c>
      <c r="J87" s="1">
        <f t="shared" si="22"/>
        <v>1.8833333333333333</v>
      </c>
      <c r="K87">
        <v>1</v>
      </c>
      <c r="L87">
        <v>53</v>
      </c>
      <c r="M87">
        <f t="shared" si="23"/>
        <v>8.0833333333333339</v>
      </c>
      <c r="N87">
        <v>8</v>
      </c>
      <c r="O87">
        <v>5</v>
      </c>
      <c r="P87">
        <v>7.35</v>
      </c>
      <c r="Q87">
        <v>4.4329999999999998</v>
      </c>
      <c r="R87">
        <f t="shared" si="26"/>
        <v>2.9169999999999998</v>
      </c>
      <c r="S87">
        <f t="shared" si="27"/>
        <v>4.5058823529411764</v>
      </c>
      <c r="T87">
        <v>383</v>
      </c>
      <c r="U87">
        <v>85</v>
      </c>
      <c r="V87" s="1">
        <f t="shared" si="25"/>
        <v>4.9666666666666668</v>
      </c>
      <c r="W87">
        <v>3.1</v>
      </c>
      <c r="X87">
        <v>0.17</v>
      </c>
      <c r="Y87">
        <v>0</v>
      </c>
      <c r="Z87">
        <v>3.02</v>
      </c>
      <c r="AA87">
        <v>0</v>
      </c>
    </row>
    <row r="88" spans="1:27">
      <c r="A88" s="2">
        <v>43031</v>
      </c>
      <c r="B88">
        <v>10</v>
      </c>
      <c r="C88">
        <v>7</v>
      </c>
      <c r="D88">
        <f t="shared" si="19"/>
        <v>10.116666666666667</v>
      </c>
      <c r="E88">
        <v>7</v>
      </c>
      <c r="F88">
        <v>5</v>
      </c>
      <c r="G88">
        <v>25</v>
      </c>
      <c r="H88">
        <f t="shared" si="20"/>
        <v>7.083333333333333</v>
      </c>
      <c r="I88">
        <f t="shared" si="21"/>
        <v>8.5499999999999989</v>
      </c>
      <c r="J88" s="1">
        <f t="shared" si="22"/>
        <v>2.5666666666666664</v>
      </c>
      <c r="K88">
        <v>2</v>
      </c>
      <c r="L88">
        <v>34</v>
      </c>
      <c r="M88">
        <f t="shared" si="23"/>
        <v>8.0166666666666675</v>
      </c>
      <c r="N88">
        <v>8</v>
      </c>
      <c r="O88">
        <v>1</v>
      </c>
      <c r="P88">
        <v>11.382999999999999</v>
      </c>
      <c r="Q88">
        <v>9.5579999999999998</v>
      </c>
      <c r="R88">
        <f t="shared" si="26"/>
        <v>1.8249999999999993</v>
      </c>
      <c r="S88">
        <f t="shared" si="27"/>
        <v>3.0694444444444446</v>
      </c>
      <c r="T88">
        <v>221</v>
      </c>
      <c r="U88">
        <v>72</v>
      </c>
      <c r="V88" s="1">
        <f t="shared" si="25"/>
        <v>2.4833333333333334</v>
      </c>
      <c r="W88">
        <v>0.28999999999999998</v>
      </c>
      <c r="X88">
        <v>0.17</v>
      </c>
      <c r="Y88">
        <v>0</v>
      </c>
      <c r="Z88">
        <v>0</v>
      </c>
      <c r="AA88">
        <v>0.01</v>
      </c>
    </row>
    <row r="89" spans="1:27">
      <c r="A89" s="2">
        <v>43032</v>
      </c>
      <c r="B89">
        <v>11</v>
      </c>
      <c r="C89">
        <v>56</v>
      </c>
      <c r="D89">
        <f t="shared" si="19"/>
        <v>11.933333333333334</v>
      </c>
      <c r="E89">
        <v>6</v>
      </c>
      <c r="F89">
        <v>59</v>
      </c>
      <c r="H89">
        <f t="shared" si="20"/>
        <v>6.9833333333333334</v>
      </c>
      <c r="I89">
        <f t="shared" si="21"/>
        <v>7.0500000000000007</v>
      </c>
      <c r="J89" s="1">
        <f t="shared" si="22"/>
        <v>2.6666666666666665</v>
      </c>
      <c r="K89">
        <v>2</v>
      </c>
      <c r="L89">
        <v>40</v>
      </c>
      <c r="M89">
        <f t="shared" si="23"/>
        <v>8.2833333333333332</v>
      </c>
      <c r="N89">
        <v>8</v>
      </c>
      <c r="O89">
        <v>17</v>
      </c>
      <c r="P89">
        <v>11.65</v>
      </c>
      <c r="Q89">
        <v>8.0830000000000002</v>
      </c>
      <c r="R89">
        <f t="shared" si="26"/>
        <v>3.5670000000000002</v>
      </c>
      <c r="S89">
        <f t="shared" si="27"/>
        <v>46</v>
      </c>
      <c r="T89">
        <v>46</v>
      </c>
      <c r="U89">
        <v>1</v>
      </c>
      <c r="V89" s="1">
        <f t="shared" si="25"/>
        <v>0.75</v>
      </c>
      <c r="W89">
        <v>0.63</v>
      </c>
      <c r="X89">
        <v>0</v>
      </c>
      <c r="Y89">
        <v>0</v>
      </c>
      <c r="Z89">
        <v>0</v>
      </c>
      <c r="AA89">
        <v>0.11</v>
      </c>
    </row>
    <row r="90" spans="1:27">
      <c r="A90" s="2">
        <v>43033</v>
      </c>
      <c r="B90">
        <v>11</v>
      </c>
      <c r="C90">
        <v>15</v>
      </c>
      <c r="D90">
        <f t="shared" si="19"/>
        <v>11.25</v>
      </c>
      <c r="E90">
        <v>6</v>
      </c>
      <c r="F90">
        <v>16</v>
      </c>
      <c r="H90">
        <f t="shared" si="20"/>
        <v>6.2666666666666666</v>
      </c>
      <c r="I90">
        <f t="shared" si="21"/>
        <v>7.0166666666666657</v>
      </c>
      <c r="J90" s="1">
        <f t="shared" si="22"/>
        <v>1.9333333333333333</v>
      </c>
      <c r="K90">
        <v>1</v>
      </c>
      <c r="L90">
        <v>56</v>
      </c>
      <c r="M90">
        <f t="shared" si="23"/>
        <v>7.6333333333333329</v>
      </c>
      <c r="N90">
        <v>7</v>
      </c>
      <c r="O90">
        <v>38</v>
      </c>
      <c r="P90">
        <v>11.983000000000001</v>
      </c>
      <c r="Q90">
        <v>10.025</v>
      </c>
      <c r="R90">
        <f t="shared" si="26"/>
        <v>1.9580000000000002</v>
      </c>
      <c r="S90">
        <f t="shared" si="27"/>
        <v>3.7272727272727271</v>
      </c>
      <c r="T90">
        <v>328</v>
      </c>
      <c r="U90">
        <v>88</v>
      </c>
      <c r="V90" s="1">
        <f t="shared" si="25"/>
        <v>4</v>
      </c>
      <c r="W90">
        <v>2.95</v>
      </c>
      <c r="X90">
        <v>0.67</v>
      </c>
      <c r="Y90">
        <v>0</v>
      </c>
      <c r="Z90">
        <v>0</v>
      </c>
      <c r="AA90">
        <v>0.15</v>
      </c>
    </row>
    <row r="91" spans="1:27">
      <c r="A91" s="2">
        <v>43034</v>
      </c>
      <c r="B91">
        <v>11</v>
      </c>
      <c r="C91">
        <v>10</v>
      </c>
      <c r="D91">
        <f t="shared" si="19"/>
        <v>11.166666666666666</v>
      </c>
      <c r="E91">
        <v>6</v>
      </c>
      <c r="F91">
        <v>40</v>
      </c>
      <c r="H91">
        <f t="shared" si="20"/>
        <v>6.666666666666667</v>
      </c>
      <c r="I91">
        <f t="shared" si="21"/>
        <v>7.5000000000000018</v>
      </c>
      <c r="J91" s="1">
        <f t="shared" si="22"/>
        <v>2.65</v>
      </c>
      <c r="K91">
        <v>2</v>
      </c>
      <c r="L91">
        <v>39</v>
      </c>
      <c r="M91">
        <f t="shared" si="23"/>
        <v>7.6</v>
      </c>
      <c r="N91">
        <v>7</v>
      </c>
      <c r="O91">
        <v>36</v>
      </c>
      <c r="P91">
        <v>13.677</v>
      </c>
      <c r="Q91">
        <v>11.067</v>
      </c>
      <c r="R91">
        <f t="shared" si="26"/>
        <v>2.6099999999999994</v>
      </c>
      <c r="S91">
        <f t="shared" si="27"/>
        <v>2.2096774193548385</v>
      </c>
      <c r="T91">
        <v>274</v>
      </c>
      <c r="U91">
        <v>124</v>
      </c>
      <c r="V91" s="1">
        <f t="shared" si="25"/>
        <v>2.5</v>
      </c>
      <c r="W91">
        <v>0.65</v>
      </c>
      <c r="X91">
        <v>0.24</v>
      </c>
      <c r="Y91">
        <v>0</v>
      </c>
      <c r="Z91">
        <v>0</v>
      </c>
      <c r="AA91">
        <v>0.03</v>
      </c>
    </row>
    <row r="92" spans="1:27">
      <c r="A92" s="2">
        <v>43035</v>
      </c>
      <c r="B92">
        <v>11</v>
      </c>
      <c r="C92">
        <v>52</v>
      </c>
      <c r="D92">
        <f t="shared" si="19"/>
        <v>11.866666666666667</v>
      </c>
      <c r="E92">
        <v>6</v>
      </c>
      <c r="F92">
        <v>36</v>
      </c>
      <c r="H92">
        <f t="shared" si="20"/>
        <v>6.6</v>
      </c>
      <c r="I92">
        <f t="shared" si="21"/>
        <v>6.7333333333333343</v>
      </c>
      <c r="J92" s="1">
        <f t="shared" si="22"/>
        <v>1.95</v>
      </c>
      <c r="K92">
        <v>1</v>
      </c>
      <c r="L92">
        <v>57</v>
      </c>
      <c r="M92">
        <f t="shared" si="23"/>
        <v>7.5333333333333332</v>
      </c>
      <c r="N92">
        <v>7</v>
      </c>
      <c r="O92">
        <v>32</v>
      </c>
      <c r="P92">
        <v>12.766999999999999</v>
      </c>
      <c r="Q92">
        <v>10.433</v>
      </c>
      <c r="R92">
        <f t="shared" si="26"/>
        <v>2.3339999999999996</v>
      </c>
      <c r="S92">
        <f t="shared" si="27"/>
        <v>4.8157894736842106</v>
      </c>
      <c r="T92">
        <v>183</v>
      </c>
      <c r="U92">
        <v>38</v>
      </c>
      <c r="V92" s="1">
        <f t="shared" si="25"/>
        <v>2.4166666666666665</v>
      </c>
      <c r="W92">
        <v>0.46</v>
      </c>
      <c r="X92">
        <v>0.49</v>
      </c>
      <c r="Y92">
        <v>0</v>
      </c>
      <c r="Z92">
        <v>0</v>
      </c>
      <c r="AA92">
        <v>0.01</v>
      </c>
    </row>
    <row r="93" spans="1:27">
      <c r="A93" s="2">
        <v>43036</v>
      </c>
      <c r="B93">
        <v>11</v>
      </c>
      <c r="C93">
        <v>29</v>
      </c>
      <c r="D93">
        <f t="shared" si="19"/>
        <v>11.483333333333333</v>
      </c>
      <c r="E93">
        <v>6</v>
      </c>
      <c r="F93">
        <v>50</v>
      </c>
      <c r="H93">
        <f t="shared" si="20"/>
        <v>6.833333333333333</v>
      </c>
      <c r="I93">
        <f t="shared" si="21"/>
        <v>7.35</v>
      </c>
      <c r="J93" s="1">
        <f t="shared" si="22"/>
        <v>1.45</v>
      </c>
      <c r="K93">
        <v>1</v>
      </c>
      <c r="L93">
        <v>27</v>
      </c>
      <c r="M93">
        <f t="shared" si="23"/>
        <v>7.7166666666666668</v>
      </c>
      <c r="N93">
        <v>7</v>
      </c>
      <c r="O93">
        <v>43</v>
      </c>
      <c r="P93">
        <v>5.03</v>
      </c>
      <c r="Q93">
        <v>4.8170000000000002</v>
      </c>
      <c r="R93">
        <f>P93-Q93</f>
        <v>0.21300000000000008</v>
      </c>
      <c r="S93">
        <f>P93/Q93</f>
        <v>1.0442183931907827</v>
      </c>
      <c r="T93">
        <v>707</v>
      </c>
      <c r="U93">
        <v>52</v>
      </c>
      <c r="V93" s="1">
        <f t="shared" si="25"/>
        <v>10.916666666666666</v>
      </c>
      <c r="W93">
        <v>0</v>
      </c>
      <c r="X93">
        <v>0</v>
      </c>
      <c r="Y93">
        <v>0</v>
      </c>
      <c r="Z93">
        <v>0</v>
      </c>
      <c r="AA93">
        <v>0</v>
      </c>
    </row>
    <row r="94" spans="1:27">
      <c r="A94" s="2">
        <v>43037</v>
      </c>
      <c r="B94">
        <v>14</v>
      </c>
      <c r="C94">
        <v>20</v>
      </c>
      <c r="D94">
        <f t="shared" si="19"/>
        <v>14.333333333333334</v>
      </c>
      <c r="E94">
        <v>8</v>
      </c>
      <c r="F94">
        <v>14</v>
      </c>
      <c r="G94">
        <v>22</v>
      </c>
      <c r="H94">
        <f t="shared" si="20"/>
        <v>8.2333333333333325</v>
      </c>
      <c r="I94">
        <f t="shared" si="21"/>
        <v>5.5333333333333341</v>
      </c>
      <c r="J94" s="1">
        <f t="shared" si="22"/>
        <v>0.58333333333333337</v>
      </c>
      <c r="K94">
        <v>0</v>
      </c>
      <c r="L94">
        <v>35</v>
      </c>
      <c r="M94">
        <f t="shared" si="23"/>
        <v>15.916666666666666</v>
      </c>
      <c r="N94">
        <v>15</v>
      </c>
      <c r="O94">
        <v>55</v>
      </c>
      <c r="P94">
        <v>5.4669999999999996</v>
      </c>
      <c r="Q94">
        <v>4.9329999999999998</v>
      </c>
      <c r="R94">
        <f t="shared" ref="R94:R96" si="28">P94-Q94</f>
        <v>0.53399999999999981</v>
      </c>
      <c r="S94">
        <f t="shared" ref="S94:S96" si="29">P94/Q94</f>
        <v>1.1082505574700994</v>
      </c>
      <c r="T94">
        <v>811</v>
      </c>
      <c r="U94">
        <v>59</v>
      </c>
      <c r="V94" s="1">
        <f t="shared" si="25"/>
        <v>12.533333333333333</v>
      </c>
      <c r="W94">
        <v>0.34</v>
      </c>
      <c r="X94">
        <v>0</v>
      </c>
      <c r="Y94">
        <v>0</v>
      </c>
      <c r="Z94">
        <v>0</v>
      </c>
      <c r="AA94">
        <v>0.19</v>
      </c>
    </row>
    <row r="95" spans="1:27">
      <c r="A95" s="2">
        <v>43038</v>
      </c>
      <c r="B95">
        <v>11</v>
      </c>
      <c r="C95">
        <v>30</v>
      </c>
      <c r="D95">
        <f t="shared" si="19"/>
        <v>11.5</v>
      </c>
      <c r="E95">
        <v>6</v>
      </c>
      <c r="F95">
        <v>34</v>
      </c>
      <c r="H95">
        <f t="shared" si="20"/>
        <v>6.5666666666666664</v>
      </c>
      <c r="I95">
        <f t="shared" si="21"/>
        <v>7.0666666666666664</v>
      </c>
      <c r="J95" s="1">
        <f t="shared" si="22"/>
        <v>2.35</v>
      </c>
      <c r="K95">
        <v>2</v>
      </c>
      <c r="L95">
        <v>21</v>
      </c>
      <c r="M95">
        <f t="shared" si="23"/>
        <v>7.6166666666666671</v>
      </c>
      <c r="N95">
        <v>7</v>
      </c>
      <c r="O95">
        <v>37</v>
      </c>
      <c r="P95">
        <v>13.183</v>
      </c>
      <c r="Q95">
        <v>9.7420000000000009</v>
      </c>
      <c r="R95">
        <f t="shared" si="28"/>
        <v>3.4409999999999989</v>
      </c>
      <c r="S95">
        <f t="shared" si="29"/>
        <v>1.3532128926298499</v>
      </c>
      <c r="T95">
        <v>384</v>
      </c>
      <c r="U95">
        <v>103</v>
      </c>
      <c r="V95" s="1">
        <f t="shared" si="25"/>
        <v>4.6833333333333336</v>
      </c>
      <c r="W95">
        <v>0</v>
      </c>
      <c r="X95">
        <v>0</v>
      </c>
      <c r="Y95">
        <v>0</v>
      </c>
      <c r="Z95">
        <v>0</v>
      </c>
      <c r="AA95">
        <v>0</v>
      </c>
    </row>
    <row r="96" spans="1:27">
      <c r="A96" s="2">
        <v>43039</v>
      </c>
      <c r="B96">
        <v>16</v>
      </c>
      <c r="C96">
        <v>12</v>
      </c>
      <c r="D96">
        <f t="shared" si="19"/>
        <v>16.2</v>
      </c>
      <c r="E96">
        <v>6</v>
      </c>
      <c r="F96">
        <v>52</v>
      </c>
      <c r="H96">
        <f t="shared" si="20"/>
        <v>6.8666666666666671</v>
      </c>
      <c r="I96">
        <f t="shared" si="21"/>
        <v>2.6666666666666679</v>
      </c>
      <c r="J96" s="1">
        <f t="shared" si="22"/>
        <v>0.55000000000000004</v>
      </c>
      <c r="K96">
        <v>0</v>
      </c>
      <c r="L96">
        <v>33</v>
      </c>
      <c r="M96">
        <f t="shared" si="23"/>
        <v>8</v>
      </c>
      <c r="N96">
        <v>8</v>
      </c>
      <c r="O96">
        <v>0</v>
      </c>
      <c r="P96">
        <v>10.35</v>
      </c>
      <c r="Q96">
        <v>8.7420000000000009</v>
      </c>
      <c r="R96">
        <f t="shared" si="28"/>
        <v>1.6079999999999988</v>
      </c>
      <c r="S96">
        <f t="shared" si="29"/>
        <v>1.183939601921757</v>
      </c>
      <c r="T96">
        <v>571</v>
      </c>
      <c r="U96">
        <v>83</v>
      </c>
      <c r="V96" s="1">
        <f t="shared" si="25"/>
        <v>8.1333333333333329</v>
      </c>
      <c r="W96">
        <v>0.39</v>
      </c>
      <c r="X96">
        <v>0</v>
      </c>
      <c r="Y96">
        <v>0</v>
      </c>
      <c r="Z96">
        <v>0</v>
      </c>
      <c r="AA9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2"/>
  <sheetViews>
    <sheetView workbookViewId="0">
      <selection activeCell="C2" sqref="C2:G8"/>
    </sheetView>
  </sheetViews>
  <sheetFormatPr defaultRowHeight="13.5"/>
  <cols>
    <col min="1" max="2" width="10" bestFit="1" customWidth="1"/>
  </cols>
  <sheetData>
    <row r="1" spans="1:10">
      <c r="A1" t="s">
        <v>22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</row>
    <row r="2" spans="1:10">
      <c r="A2" s="3">
        <v>42945</v>
      </c>
      <c r="B2" s="3">
        <v>42945</v>
      </c>
      <c r="C2">
        <v>0.64</v>
      </c>
      <c r="D2">
        <v>0.82</v>
      </c>
      <c r="E2">
        <v>0</v>
      </c>
      <c r="F2">
        <v>0</v>
      </c>
      <c r="G2">
        <v>0</v>
      </c>
    </row>
    <row r="3" spans="1:10">
      <c r="A3" s="3">
        <v>42946</v>
      </c>
      <c r="B3" s="3">
        <v>42946</v>
      </c>
      <c r="C3">
        <v>2.84</v>
      </c>
      <c r="D3">
        <v>0</v>
      </c>
      <c r="E3">
        <v>0.04</v>
      </c>
      <c r="F3">
        <v>0</v>
      </c>
      <c r="G3">
        <v>0.9</v>
      </c>
    </row>
    <row r="4" spans="1:10">
      <c r="A4" s="3">
        <v>42947</v>
      </c>
      <c r="B4" s="3">
        <v>42947</v>
      </c>
      <c r="C4">
        <v>6.33</v>
      </c>
      <c r="D4">
        <v>0.69</v>
      </c>
      <c r="E4">
        <v>0.78</v>
      </c>
      <c r="F4">
        <v>4.32</v>
      </c>
      <c r="G4">
        <v>0</v>
      </c>
      <c r="I4" s="3"/>
      <c r="J4" s="3"/>
    </row>
    <row r="5" spans="1:10">
      <c r="A5" s="3">
        <v>42948</v>
      </c>
      <c r="B5" s="3">
        <v>42948</v>
      </c>
      <c r="C5">
        <v>2.7</v>
      </c>
      <c r="D5">
        <v>0.64</v>
      </c>
      <c r="E5">
        <v>0.32</v>
      </c>
      <c r="F5">
        <v>0</v>
      </c>
      <c r="G5">
        <v>0.53</v>
      </c>
      <c r="I5" s="3"/>
      <c r="J5" s="3"/>
    </row>
    <row r="6" spans="1:10">
      <c r="A6" s="3">
        <v>42949</v>
      </c>
      <c r="B6" s="3">
        <v>42949</v>
      </c>
      <c r="C6">
        <v>0.67</v>
      </c>
      <c r="D6">
        <v>0.97</v>
      </c>
      <c r="E6">
        <v>0</v>
      </c>
      <c r="F6">
        <v>0</v>
      </c>
      <c r="G6">
        <v>0</v>
      </c>
      <c r="I6" s="3"/>
      <c r="J6" s="3"/>
    </row>
    <row r="7" spans="1:10">
      <c r="A7" s="3">
        <v>42950</v>
      </c>
      <c r="B7" s="3">
        <v>42950</v>
      </c>
      <c r="C7">
        <v>3.89</v>
      </c>
      <c r="D7">
        <v>0.54</v>
      </c>
      <c r="E7">
        <v>0.12</v>
      </c>
      <c r="F7">
        <v>0.45</v>
      </c>
      <c r="G7">
        <v>0</v>
      </c>
      <c r="I7" s="3"/>
      <c r="J7" s="3"/>
    </row>
    <row r="8" spans="1:10">
      <c r="A8" s="3">
        <v>42951</v>
      </c>
      <c r="B8" s="3">
        <v>42951</v>
      </c>
      <c r="C8">
        <v>1</v>
      </c>
      <c r="D8">
        <v>0</v>
      </c>
      <c r="E8">
        <v>0</v>
      </c>
      <c r="F8">
        <v>0.99</v>
      </c>
      <c r="G8">
        <v>0</v>
      </c>
    </row>
    <row r="9" spans="1:10">
      <c r="A9" s="3"/>
      <c r="B9" s="3" t="s">
        <v>29</v>
      </c>
      <c r="C9">
        <v>9.9600000000000009</v>
      </c>
      <c r="D9">
        <v>1.51</v>
      </c>
      <c r="E9">
        <v>0.83</v>
      </c>
      <c r="F9">
        <v>4.32</v>
      </c>
      <c r="G9">
        <v>0.98</v>
      </c>
    </row>
    <row r="10" spans="1:10">
      <c r="B10" t="s">
        <v>30</v>
      </c>
      <c r="C10">
        <v>2.4900000000000002</v>
      </c>
      <c r="D10">
        <v>0.76</v>
      </c>
      <c r="E10">
        <v>0.41</v>
      </c>
      <c r="F10">
        <v>4.32</v>
      </c>
      <c r="G10">
        <v>0.49</v>
      </c>
    </row>
    <row r="11" spans="1:10">
      <c r="B11" t="s">
        <v>31</v>
      </c>
      <c r="C11">
        <v>0.17</v>
      </c>
      <c r="D11">
        <v>0.69</v>
      </c>
      <c r="E11">
        <v>0.04</v>
      </c>
      <c r="F11">
        <v>4.32</v>
      </c>
      <c r="G11">
        <v>0.08</v>
      </c>
    </row>
    <row r="12" spans="1:10">
      <c r="B12" t="s">
        <v>32</v>
      </c>
      <c r="C12">
        <v>6.33</v>
      </c>
      <c r="D12">
        <v>0.82</v>
      </c>
      <c r="E12">
        <v>0.78</v>
      </c>
      <c r="F12">
        <v>4.32</v>
      </c>
      <c r="G12">
        <v>0.9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2017-11-05T09:15:32Z</dcterms:modified>
</cp:coreProperties>
</file>