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16" documentId="11_BD6A68E8367CC1FCF7654FA9CD3D7C864580DBA7" xr6:coauthVersionLast="34" xr6:coauthVersionMax="34" xr10:uidLastSave="{12645019-3E66-4676-8508-8FA1CB52DF24}"/>
  <bookViews>
    <workbookView xWindow="0" yWindow="0" windowWidth="20730" windowHeight="11760" xr2:uid="{00000000-000D-0000-FFFF-FFFF00000000}"/>
  </bookViews>
  <sheets>
    <sheet name="Sheet1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Q25" i="1"/>
  <c r="R24" i="1"/>
  <c r="Q24" i="1"/>
  <c r="R23" i="1"/>
  <c r="Q23" i="1"/>
  <c r="R22" i="1"/>
  <c r="Q22" i="1"/>
  <c r="R21" i="1"/>
  <c r="Q21" i="1"/>
  <c r="R20" i="1"/>
  <c r="Q20" i="1"/>
  <c r="Q19" i="1"/>
  <c r="R19" i="1"/>
  <c r="Q18" i="1"/>
  <c r="R18" i="1"/>
  <c r="R17" i="1"/>
  <c r="Q17" i="1"/>
  <c r="R16" i="1"/>
  <c r="Q16" i="1"/>
  <c r="Q15" i="1" l="1"/>
  <c r="Q14" i="1"/>
  <c r="Q13" i="1"/>
  <c r="Q12" i="1"/>
  <c r="Q11" i="1"/>
  <c r="Q10" i="1"/>
  <c r="Q6" i="1"/>
  <c r="Q7" i="1"/>
  <c r="Q8" i="1"/>
  <c r="Q9" i="1"/>
  <c r="Q4" i="1"/>
  <c r="Q5" i="1"/>
  <c r="Q3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2" i="1"/>
</calcChain>
</file>

<file path=xl/sharedStrings.xml><?xml version="1.0" encoding="utf-8"?>
<sst xmlns="http://schemas.openxmlformats.org/spreadsheetml/2006/main" count="57" uniqueCount="53">
  <si>
    <t>复试最终准备</t>
    <phoneticPr fontId="1" type="noConversion"/>
  </si>
  <si>
    <t>开始准备复试</t>
    <phoneticPr fontId="1" type="noConversion"/>
  </si>
  <si>
    <t>正式准备，12h</t>
    <phoneticPr fontId="1" type="noConversion"/>
  </si>
  <si>
    <t>12h</t>
    <phoneticPr fontId="1" type="noConversion"/>
  </si>
  <si>
    <t>12h</t>
    <phoneticPr fontId="1" type="noConversion"/>
  </si>
  <si>
    <t>开始准备论文</t>
    <phoneticPr fontId="1" type="noConversion"/>
  </si>
  <si>
    <t>论文完成</t>
    <phoneticPr fontId="1" type="noConversion"/>
  </si>
  <si>
    <t>定题</t>
    <phoneticPr fontId="1" type="noConversion"/>
  </si>
  <si>
    <t>答辩</t>
    <phoneticPr fontId="1" type="noConversion"/>
  </si>
  <si>
    <t>报名</t>
    <phoneticPr fontId="1" type="noConversion"/>
  </si>
  <si>
    <t>科目一</t>
    <phoneticPr fontId="1" type="noConversion"/>
  </si>
  <si>
    <t>科目二</t>
    <phoneticPr fontId="1" type="noConversion"/>
  </si>
  <si>
    <t>论文计划及实际安排</t>
    <phoneticPr fontId="1" type="noConversion"/>
  </si>
  <si>
    <t>论文时间</t>
    <phoneticPr fontId="1" type="noConversion"/>
  </si>
  <si>
    <t>复试计划及实际安排</t>
    <phoneticPr fontId="1" type="noConversion"/>
  </si>
  <si>
    <t>复试时间</t>
    <phoneticPr fontId="1" type="noConversion"/>
  </si>
  <si>
    <t>单词量</t>
    <phoneticPr fontId="1" type="noConversion"/>
  </si>
  <si>
    <t>单词时间</t>
    <phoneticPr fontId="1" type="noConversion"/>
  </si>
  <si>
    <t>运动时间</t>
    <phoneticPr fontId="1" type="noConversion"/>
  </si>
  <si>
    <t>驾考</t>
    <phoneticPr fontId="1" type="noConversion"/>
  </si>
  <si>
    <t>驾考时间</t>
    <phoneticPr fontId="1" type="noConversion"/>
  </si>
  <si>
    <t>其他工作</t>
    <phoneticPr fontId="1" type="noConversion"/>
  </si>
  <si>
    <t>其他学习</t>
    <phoneticPr fontId="1" type="noConversion"/>
  </si>
  <si>
    <t>初试</t>
    <phoneticPr fontId="1" type="noConversion"/>
  </si>
  <si>
    <t>墨墨244词</t>
    <phoneticPr fontId="1" type="noConversion"/>
  </si>
  <si>
    <t>时间管理</t>
    <phoneticPr fontId="1" type="noConversion"/>
  </si>
  <si>
    <t>12h</t>
  </si>
  <si>
    <t>墨墨438词</t>
    <phoneticPr fontId="1" type="noConversion"/>
  </si>
  <si>
    <t>核心时间</t>
    <phoneticPr fontId="1" type="noConversion"/>
  </si>
  <si>
    <t>合计</t>
    <phoneticPr fontId="1" type="noConversion"/>
  </si>
  <si>
    <t>其他学习量</t>
    <phoneticPr fontId="1" type="noConversion"/>
  </si>
  <si>
    <t>《参考消息》*1，访谈，《看天下》*1，《ChDa》*1</t>
    <phoneticPr fontId="1" type="noConversion"/>
  </si>
  <si>
    <t>《参考消息》*1，计算机知识</t>
    <phoneticPr fontId="1" type="noConversion"/>
  </si>
  <si>
    <t>墨墨189词</t>
    <phoneticPr fontId="1" type="noConversion"/>
  </si>
  <si>
    <t>墨墨243词</t>
    <phoneticPr fontId="1" type="noConversion"/>
  </si>
  <si>
    <t>墨墨792词</t>
    <phoneticPr fontId="1" type="noConversion"/>
  </si>
  <si>
    <t>墨墨885词</t>
    <phoneticPr fontId="1" type="noConversion"/>
  </si>
  <si>
    <t>墨墨549词</t>
    <phoneticPr fontId="1" type="noConversion"/>
  </si>
  <si>
    <t>墨墨921词</t>
    <phoneticPr fontId="1" type="noConversion"/>
  </si>
  <si>
    <t>口语</t>
    <phoneticPr fontId="1" type="noConversion"/>
  </si>
  <si>
    <t>墨墨399词</t>
    <phoneticPr fontId="1" type="noConversion"/>
  </si>
  <si>
    <t>墨墨458词</t>
    <phoneticPr fontId="1" type="noConversion"/>
  </si>
  <si>
    <t>软件学习</t>
    <phoneticPr fontId="1" type="noConversion"/>
  </si>
  <si>
    <t>墨墨73词</t>
    <phoneticPr fontId="1" type="noConversion"/>
  </si>
  <si>
    <t>口语+</t>
    <phoneticPr fontId="1" type="noConversion"/>
  </si>
  <si>
    <t>科目三</t>
    <phoneticPr fontId="1" type="noConversion"/>
  </si>
  <si>
    <t>口语</t>
    <phoneticPr fontId="1" type="noConversion"/>
  </si>
  <si>
    <t>组会</t>
    <phoneticPr fontId="1" type="noConversion"/>
  </si>
  <si>
    <t>组会</t>
    <phoneticPr fontId="1" type="noConversion"/>
  </si>
  <si>
    <t>组会</t>
    <phoneticPr fontId="1" type="noConversion"/>
  </si>
  <si>
    <t>组会</t>
    <phoneticPr fontId="1" type="noConversion"/>
  </si>
  <si>
    <t>组会、概率论</t>
    <phoneticPr fontId="1" type="noConversion"/>
  </si>
  <si>
    <t>墨墨162词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</si>
</sst>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58" fontId="0" fillId="0" borderId="0" xfId="0" applyNumberFormat="1"/>
    <xf numFmtId="0" fontId="0" fillId="4" borderId="0" xfId="0" applyFill="1"/>
    <xf numFmtId="0" fontId="0" fillId="3" borderId="0" xfId="0" applyFill="1"/>
    <xf numFmtId="0" fontId="0" fillId="2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topLeftCell="B4" workbookViewId="0">
      <selection activeCell="M22" sqref="M22"/>
    </sheetView>
  </sheetViews>
  <sheetFormatPr defaultRowHeight="14.25" x14ac:dyDescent="0.2"/>
  <cols>
    <col min="1" max="1" width="9.25" bestFit="1" customWidth="1"/>
    <col min="17" max="17" width="13" bestFit="1" customWidth="1"/>
    <col min="18" max="18" width="16" bestFit="1" customWidth="1"/>
  </cols>
  <sheetData>
    <row r="1" spans="1:18" x14ac:dyDescent="0.2">
      <c r="B1" t="s">
        <v>14</v>
      </c>
      <c r="C1" t="s">
        <v>15</v>
      </c>
      <c r="D1" t="s">
        <v>12</v>
      </c>
      <c r="E1" t="s">
        <v>13</v>
      </c>
      <c r="F1" t="s">
        <v>19</v>
      </c>
      <c r="G1" t="s">
        <v>20</v>
      </c>
      <c r="H1" t="s">
        <v>42</v>
      </c>
      <c r="I1" t="s">
        <v>16</v>
      </c>
      <c r="J1" t="s">
        <v>17</v>
      </c>
      <c r="K1" t="s">
        <v>18</v>
      </c>
      <c r="L1" t="s">
        <v>23</v>
      </c>
      <c r="M1" t="s">
        <v>25</v>
      </c>
      <c r="N1" t="s">
        <v>21</v>
      </c>
      <c r="O1" t="s">
        <v>30</v>
      </c>
      <c r="P1" t="s">
        <v>22</v>
      </c>
      <c r="Q1" t="s">
        <v>28</v>
      </c>
      <c r="R1" t="s">
        <v>29</v>
      </c>
    </row>
    <row r="2" spans="1:18" x14ac:dyDescent="0.2">
      <c r="A2" s="1">
        <v>43098</v>
      </c>
      <c r="B2" s="2" t="s">
        <v>1</v>
      </c>
      <c r="C2">
        <v>0.13300000000000001</v>
      </c>
      <c r="D2" s="5" t="s">
        <v>5</v>
      </c>
      <c r="E2">
        <v>5.7080000000000002</v>
      </c>
      <c r="F2" s="8" t="s">
        <v>9</v>
      </c>
      <c r="G2">
        <v>2</v>
      </c>
      <c r="H2">
        <v>0</v>
      </c>
      <c r="I2" t="s">
        <v>24</v>
      </c>
      <c r="J2">
        <v>1.133</v>
      </c>
      <c r="K2">
        <v>0.317</v>
      </c>
      <c r="L2">
        <v>16.850000000000001</v>
      </c>
      <c r="M2">
        <v>2.8919999999999999</v>
      </c>
      <c r="N2">
        <v>0.88300000000000001</v>
      </c>
      <c r="O2" t="s">
        <v>32</v>
      </c>
      <c r="P2">
        <v>1.4</v>
      </c>
      <c r="Q2">
        <f>C2+E2+G2</f>
        <v>7.8410000000000002</v>
      </c>
      <c r="R2">
        <f>SUM(J2:P2,G2,E2,C2)</f>
        <v>31.315999999999999</v>
      </c>
    </row>
    <row r="3" spans="1:18" x14ac:dyDescent="0.2">
      <c r="A3" s="1">
        <v>43105</v>
      </c>
      <c r="B3" s="2"/>
      <c r="C3">
        <v>2.1829999999999998</v>
      </c>
      <c r="D3" s="5" t="s">
        <v>7</v>
      </c>
      <c r="E3">
        <v>2.65</v>
      </c>
      <c r="F3" s="8" t="s">
        <v>10</v>
      </c>
      <c r="G3">
        <v>1.633</v>
      </c>
      <c r="H3">
        <v>0</v>
      </c>
      <c r="I3" t="s">
        <v>27</v>
      </c>
      <c r="J3">
        <v>1.5669999999999999</v>
      </c>
      <c r="K3">
        <v>0</v>
      </c>
      <c r="L3">
        <v>0</v>
      </c>
      <c r="M3">
        <v>1.2829999999999999</v>
      </c>
      <c r="N3">
        <v>0</v>
      </c>
      <c r="O3" t="s">
        <v>31</v>
      </c>
      <c r="P3">
        <v>1.7330000000000001</v>
      </c>
      <c r="Q3">
        <f>C3+E3+G3</f>
        <v>6.4660000000000002</v>
      </c>
      <c r="R3">
        <f t="shared" ref="R3:R15" si="0">SUM(J3:P3,G3,E3,C3)</f>
        <v>11.048999999999999</v>
      </c>
    </row>
    <row r="4" spans="1:18" x14ac:dyDescent="0.2">
      <c r="A4" s="1">
        <v>43112</v>
      </c>
      <c r="B4" s="4" t="s">
        <v>2</v>
      </c>
      <c r="C4">
        <v>0</v>
      </c>
      <c r="D4" s="4"/>
      <c r="E4">
        <v>0</v>
      </c>
      <c r="F4" s="8"/>
      <c r="G4">
        <v>4.25</v>
      </c>
      <c r="H4">
        <v>0</v>
      </c>
      <c r="I4">
        <v>0</v>
      </c>
      <c r="J4">
        <v>0</v>
      </c>
      <c r="K4">
        <v>0</v>
      </c>
      <c r="L4">
        <v>0</v>
      </c>
      <c r="M4">
        <v>2.4169999999999998</v>
      </c>
      <c r="N4">
        <v>0</v>
      </c>
      <c r="P4">
        <v>0</v>
      </c>
      <c r="Q4">
        <f>C4+E4+G4</f>
        <v>4.25</v>
      </c>
      <c r="R4">
        <f t="shared" si="0"/>
        <v>6.6669999999999998</v>
      </c>
    </row>
    <row r="5" spans="1:18" x14ac:dyDescent="0.2">
      <c r="A5" s="1">
        <v>43119</v>
      </c>
      <c r="B5" s="4" t="s">
        <v>3</v>
      </c>
      <c r="C5">
        <v>4.1079999999999997</v>
      </c>
      <c r="D5" s="4"/>
      <c r="E5">
        <v>0.85</v>
      </c>
      <c r="F5" s="7" t="s">
        <v>11</v>
      </c>
      <c r="G5">
        <v>12.582000000000001</v>
      </c>
      <c r="H5">
        <v>0</v>
      </c>
      <c r="I5" t="s">
        <v>33</v>
      </c>
      <c r="J5">
        <v>0.317</v>
      </c>
      <c r="K5">
        <v>0</v>
      </c>
      <c r="L5">
        <v>0</v>
      </c>
      <c r="M5">
        <v>1.1579999999999999</v>
      </c>
      <c r="N5">
        <v>0</v>
      </c>
      <c r="P5">
        <v>0</v>
      </c>
      <c r="Q5">
        <f>C5+E5+G5</f>
        <v>17.54</v>
      </c>
      <c r="R5">
        <f t="shared" si="0"/>
        <v>19.015000000000001</v>
      </c>
    </row>
    <row r="6" spans="1:18" x14ac:dyDescent="0.2">
      <c r="A6" s="1">
        <v>43126</v>
      </c>
      <c r="B6" s="4" t="s">
        <v>3</v>
      </c>
      <c r="C6" s="9">
        <v>0</v>
      </c>
      <c r="D6" s="4"/>
      <c r="E6" s="9">
        <v>0</v>
      </c>
      <c r="F6" s="7"/>
      <c r="G6" s="9">
        <v>5.5469999999999997</v>
      </c>
      <c r="H6" s="9">
        <v>0</v>
      </c>
      <c r="I6" t="s">
        <v>34</v>
      </c>
      <c r="J6" s="9">
        <v>0.52500000000000002</v>
      </c>
      <c r="K6" s="9">
        <v>1.425</v>
      </c>
      <c r="L6" s="9">
        <v>0</v>
      </c>
      <c r="M6" s="9">
        <v>0.7</v>
      </c>
      <c r="N6" s="9">
        <v>0</v>
      </c>
      <c r="P6" s="9">
        <v>0</v>
      </c>
      <c r="Q6">
        <f t="shared" ref="Q6:Q15" si="1">C6+E6+G6</f>
        <v>5.5469999999999997</v>
      </c>
      <c r="R6">
        <f t="shared" si="0"/>
        <v>8.1969999999999992</v>
      </c>
    </row>
    <row r="7" spans="1:18" x14ac:dyDescent="0.2">
      <c r="A7" s="1">
        <v>43133</v>
      </c>
      <c r="B7" s="4" t="s">
        <v>4</v>
      </c>
      <c r="C7" s="9">
        <v>1</v>
      </c>
      <c r="D7" s="4"/>
      <c r="E7" s="9">
        <v>0</v>
      </c>
      <c r="F7" s="7"/>
      <c r="G7" s="9">
        <v>8.6329999999999991</v>
      </c>
      <c r="H7" s="9">
        <v>0</v>
      </c>
      <c r="I7" t="s">
        <v>35</v>
      </c>
      <c r="J7" s="9">
        <v>2.7919999999999998</v>
      </c>
      <c r="K7" s="9">
        <v>1.1830000000000001</v>
      </c>
      <c r="L7" s="9">
        <v>0</v>
      </c>
      <c r="M7" s="9">
        <v>2.133</v>
      </c>
      <c r="N7" s="9">
        <v>0.94199999999999995</v>
      </c>
      <c r="P7" s="9">
        <v>4.4420000000000002</v>
      </c>
      <c r="Q7">
        <f t="shared" si="1"/>
        <v>9.6329999999999991</v>
      </c>
      <c r="R7">
        <f t="shared" si="0"/>
        <v>21.125</v>
      </c>
    </row>
    <row r="8" spans="1:18" x14ac:dyDescent="0.2">
      <c r="A8" s="1">
        <v>43140</v>
      </c>
      <c r="B8" s="4" t="s">
        <v>3</v>
      </c>
      <c r="C8" s="9">
        <v>6.9</v>
      </c>
      <c r="D8" s="4"/>
      <c r="E8" s="9">
        <v>0</v>
      </c>
      <c r="F8" s="7"/>
      <c r="G8" s="9">
        <v>8.4169999999999998</v>
      </c>
      <c r="H8" s="9">
        <v>0</v>
      </c>
      <c r="I8" s="9">
        <v>0</v>
      </c>
      <c r="J8" s="9">
        <v>0</v>
      </c>
      <c r="K8" s="9">
        <v>0.36699999999999999</v>
      </c>
      <c r="L8" s="9">
        <v>0</v>
      </c>
      <c r="M8" s="9">
        <v>0.442</v>
      </c>
      <c r="N8" s="9">
        <v>1.7170000000000001</v>
      </c>
      <c r="P8" s="9">
        <v>0.14199999999999999</v>
      </c>
      <c r="Q8">
        <f t="shared" si="1"/>
        <v>15.317</v>
      </c>
      <c r="R8">
        <f>SUM(J8:P8,G8,E8,C8)</f>
        <v>17.984999999999999</v>
      </c>
    </row>
    <row r="9" spans="1:18" x14ac:dyDescent="0.2">
      <c r="A9" s="1">
        <v>43147</v>
      </c>
      <c r="B9" s="4" t="s">
        <v>26</v>
      </c>
      <c r="C9" s="9">
        <v>1.55</v>
      </c>
      <c r="D9" s="4"/>
      <c r="E9" s="9">
        <v>1.125</v>
      </c>
      <c r="F9" s="7"/>
      <c r="G9" s="9">
        <v>3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1.708</v>
      </c>
      <c r="N9" s="9">
        <v>5.15</v>
      </c>
      <c r="P9" s="9">
        <v>0</v>
      </c>
      <c r="Q9">
        <f t="shared" si="1"/>
        <v>5.6749999999999998</v>
      </c>
      <c r="R9">
        <f t="shared" si="0"/>
        <v>12.533000000000001</v>
      </c>
    </row>
    <row r="10" spans="1:18" x14ac:dyDescent="0.2">
      <c r="A10" s="1">
        <v>43154</v>
      </c>
      <c r="B10" s="4" t="s">
        <v>26</v>
      </c>
      <c r="C10" s="9">
        <v>5.5670000000000002</v>
      </c>
      <c r="D10" s="4"/>
      <c r="E10" s="9">
        <v>0</v>
      </c>
      <c r="F10" s="7"/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1.1579999999999999</v>
      </c>
      <c r="N10" s="9">
        <v>1.617</v>
      </c>
      <c r="P10" s="9">
        <v>0.50800000000000001</v>
      </c>
      <c r="Q10">
        <f t="shared" si="1"/>
        <v>5.5670000000000002</v>
      </c>
      <c r="R10">
        <f t="shared" si="0"/>
        <v>8.85</v>
      </c>
    </row>
    <row r="11" spans="1:18" x14ac:dyDescent="0.2">
      <c r="A11" s="1">
        <v>43161</v>
      </c>
      <c r="B11" s="3" t="s">
        <v>0</v>
      </c>
      <c r="C11" s="9">
        <v>8.1419999999999995</v>
      </c>
      <c r="D11" s="4"/>
      <c r="E11" s="9">
        <v>0.85</v>
      </c>
      <c r="F11" s="7"/>
      <c r="G11" s="9">
        <v>2.5870000000000002</v>
      </c>
      <c r="H11" s="9">
        <v>0</v>
      </c>
      <c r="I11" t="s">
        <v>36</v>
      </c>
      <c r="J11" s="9">
        <v>1.35</v>
      </c>
      <c r="K11" s="9">
        <v>0.41699999999999998</v>
      </c>
      <c r="L11" s="9">
        <v>0</v>
      </c>
      <c r="M11" s="9">
        <v>0.66700000000000004</v>
      </c>
      <c r="N11" s="9">
        <v>1.333</v>
      </c>
      <c r="P11" s="9">
        <v>0.16700000000000001</v>
      </c>
      <c r="Q11">
        <f t="shared" si="1"/>
        <v>11.578999999999999</v>
      </c>
      <c r="R11">
        <f t="shared" si="0"/>
        <v>15.513</v>
      </c>
    </row>
    <row r="12" spans="1:18" x14ac:dyDescent="0.2">
      <c r="A12" s="1">
        <v>43168</v>
      </c>
      <c r="B12" s="3"/>
      <c r="C12" s="9">
        <v>0.59199999999999997</v>
      </c>
      <c r="D12" s="4"/>
      <c r="E12" s="9">
        <v>9.65</v>
      </c>
      <c r="F12" s="7"/>
      <c r="G12" s="9">
        <v>0</v>
      </c>
      <c r="H12" s="9">
        <v>0</v>
      </c>
      <c r="I12" t="s">
        <v>37</v>
      </c>
      <c r="J12" s="9">
        <v>2.1</v>
      </c>
      <c r="K12" s="9">
        <v>0.33300000000000002</v>
      </c>
      <c r="L12" s="9">
        <v>0</v>
      </c>
      <c r="M12" s="9">
        <v>2.8330000000000002</v>
      </c>
      <c r="N12" s="9">
        <v>4.2</v>
      </c>
      <c r="P12" s="9">
        <v>2.75</v>
      </c>
      <c r="Q12">
        <f t="shared" si="1"/>
        <v>10.242000000000001</v>
      </c>
      <c r="R12">
        <f t="shared" si="0"/>
        <v>22.457999999999998</v>
      </c>
    </row>
    <row r="13" spans="1:18" x14ac:dyDescent="0.2">
      <c r="A13" s="1">
        <v>43175</v>
      </c>
      <c r="B13" s="3"/>
      <c r="C13" s="9">
        <v>1.1000000000000001</v>
      </c>
      <c r="D13" s="4"/>
      <c r="E13" s="9">
        <v>1.2330000000000001</v>
      </c>
      <c r="F13" s="7"/>
      <c r="G13" s="9">
        <v>2.8170000000000002</v>
      </c>
      <c r="H13" s="9">
        <v>0</v>
      </c>
      <c r="I13" t="s">
        <v>38</v>
      </c>
      <c r="J13" s="9">
        <v>3.3250000000000002</v>
      </c>
      <c r="K13" s="9">
        <v>0</v>
      </c>
      <c r="L13" s="9">
        <v>0</v>
      </c>
      <c r="M13" s="9">
        <v>1.042</v>
      </c>
      <c r="N13" s="9">
        <v>1.7330000000000001</v>
      </c>
      <c r="P13" s="9">
        <v>0</v>
      </c>
      <c r="Q13">
        <f t="shared" si="1"/>
        <v>5.15</v>
      </c>
      <c r="R13">
        <f t="shared" si="0"/>
        <v>11.25</v>
      </c>
    </row>
    <row r="14" spans="1:18" x14ac:dyDescent="0.2">
      <c r="A14" s="1">
        <v>43182</v>
      </c>
      <c r="B14" s="3"/>
      <c r="C14" s="9">
        <v>0.49170000000000003</v>
      </c>
      <c r="D14" s="4"/>
      <c r="E14" s="9">
        <v>2.4249999999999998</v>
      </c>
      <c r="F14" s="7"/>
      <c r="G14" s="9">
        <v>0</v>
      </c>
      <c r="H14" s="9">
        <v>0</v>
      </c>
      <c r="I14" t="s">
        <v>40</v>
      </c>
      <c r="J14" s="9">
        <v>1.1830000000000001</v>
      </c>
      <c r="K14" s="9">
        <v>0</v>
      </c>
      <c r="L14" s="9">
        <v>0</v>
      </c>
      <c r="M14" s="9">
        <v>0.41699999999999998</v>
      </c>
      <c r="N14" s="9">
        <v>22.350999999999999</v>
      </c>
      <c r="O14" t="s">
        <v>39</v>
      </c>
      <c r="P14" s="9">
        <v>0.8</v>
      </c>
      <c r="Q14">
        <f t="shared" si="1"/>
        <v>2.9166999999999996</v>
      </c>
      <c r="R14">
        <f t="shared" si="0"/>
        <v>27.667700000000004</v>
      </c>
    </row>
    <row r="15" spans="1:18" x14ac:dyDescent="0.2">
      <c r="A15" s="1">
        <v>43189</v>
      </c>
      <c r="C15" s="9">
        <v>29.442</v>
      </c>
      <c r="D15" s="4"/>
      <c r="E15" s="9">
        <v>0</v>
      </c>
      <c r="F15" s="7"/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0.85</v>
      </c>
      <c r="N15" s="9">
        <v>7.45</v>
      </c>
      <c r="O15" s="9">
        <v>0</v>
      </c>
      <c r="P15" s="9">
        <v>0</v>
      </c>
      <c r="Q15">
        <f t="shared" si="1"/>
        <v>29.442</v>
      </c>
      <c r="R15">
        <f t="shared" si="0"/>
        <v>37.742000000000004</v>
      </c>
    </row>
    <row r="16" spans="1:18" x14ac:dyDescent="0.2">
      <c r="A16" s="1">
        <v>43196</v>
      </c>
      <c r="C16" s="9">
        <v>4.3</v>
      </c>
      <c r="D16" s="4"/>
      <c r="E16" s="9">
        <v>5.4420000000000002</v>
      </c>
      <c r="F16" s="7"/>
      <c r="G16" s="9">
        <v>0</v>
      </c>
      <c r="H16" s="9">
        <v>7.383</v>
      </c>
      <c r="I16" t="s">
        <v>41</v>
      </c>
      <c r="J16" s="9">
        <v>0.72499999999999998</v>
      </c>
      <c r="K16" s="9">
        <v>0</v>
      </c>
      <c r="L16" s="9">
        <v>0</v>
      </c>
      <c r="M16" s="9">
        <v>1.25</v>
      </c>
      <c r="N16" s="9">
        <v>0.83299999999999996</v>
      </c>
      <c r="P16" s="9">
        <v>3</v>
      </c>
      <c r="Q16">
        <f t="shared" ref="Q16:Q25" si="2">C16+E16+G16+H16</f>
        <v>17.125</v>
      </c>
      <c r="R16">
        <f>SUM(J16:P16,G16,E16,C16,H16)</f>
        <v>22.933</v>
      </c>
    </row>
    <row r="17" spans="1:18" x14ac:dyDescent="0.2">
      <c r="A17" s="1">
        <v>43203</v>
      </c>
      <c r="C17" s="9">
        <v>0</v>
      </c>
      <c r="D17" s="4"/>
      <c r="E17" s="9">
        <v>2.242</v>
      </c>
      <c r="F17" s="7"/>
      <c r="G17" s="9">
        <v>1.5</v>
      </c>
      <c r="H17" s="9">
        <v>8.7330000000000005</v>
      </c>
      <c r="I17" t="s">
        <v>43</v>
      </c>
      <c r="J17" s="9">
        <v>0.15</v>
      </c>
      <c r="K17" s="9">
        <v>2</v>
      </c>
      <c r="L17" s="9">
        <v>0</v>
      </c>
      <c r="M17" s="9">
        <v>1.625</v>
      </c>
      <c r="N17" s="9">
        <v>5.6580000000000004</v>
      </c>
      <c r="O17" t="s">
        <v>44</v>
      </c>
      <c r="P17" s="9">
        <v>4.4000000000000004</v>
      </c>
      <c r="Q17">
        <f t="shared" si="2"/>
        <v>12.475000000000001</v>
      </c>
      <c r="R17">
        <f>SUM(J17:P17,G17,E17,C17,H17)</f>
        <v>26.308</v>
      </c>
    </row>
    <row r="18" spans="1:18" x14ac:dyDescent="0.2">
      <c r="A18" s="1">
        <v>43210</v>
      </c>
      <c r="C18" s="9">
        <v>0</v>
      </c>
      <c r="D18" s="3"/>
      <c r="E18" s="9">
        <v>2.4</v>
      </c>
      <c r="F18" s="7"/>
      <c r="G18" s="9">
        <v>0.66700000000000004</v>
      </c>
      <c r="H18" s="9">
        <v>29.308</v>
      </c>
      <c r="I18" s="9">
        <v>0</v>
      </c>
      <c r="J18" s="9">
        <v>0</v>
      </c>
      <c r="K18" s="9">
        <v>0</v>
      </c>
      <c r="L18" s="9">
        <v>0</v>
      </c>
      <c r="M18" s="9">
        <v>1.125</v>
      </c>
      <c r="N18" s="9">
        <v>1.867</v>
      </c>
      <c r="O18" t="s">
        <v>46</v>
      </c>
      <c r="P18" s="9">
        <v>0.51700000000000002</v>
      </c>
      <c r="Q18">
        <f t="shared" si="2"/>
        <v>32.375</v>
      </c>
      <c r="R18">
        <f t="shared" ref="R18" si="3">SUM(J18:P18,G18,E18,C18,H18)</f>
        <v>35.884</v>
      </c>
    </row>
    <row r="19" spans="1:18" x14ac:dyDescent="0.2">
      <c r="A19" s="1">
        <v>43217</v>
      </c>
      <c r="C19" s="9">
        <v>0</v>
      </c>
      <c r="D19" s="3"/>
      <c r="E19" s="9">
        <v>9.4329999999999998</v>
      </c>
      <c r="F19" s="7"/>
      <c r="G19" s="9">
        <v>0</v>
      </c>
      <c r="H19" s="9">
        <v>7.0330000000000004</v>
      </c>
      <c r="I19" s="9">
        <v>0</v>
      </c>
      <c r="J19" s="9">
        <v>0</v>
      </c>
      <c r="K19" s="9">
        <v>0</v>
      </c>
      <c r="L19" s="9">
        <v>0</v>
      </c>
      <c r="M19" s="9">
        <v>0.24199999999999999</v>
      </c>
      <c r="N19" s="9">
        <v>11.382999999999999</v>
      </c>
      <c r="O19" s="9" t="s">
        <v>47</v>
      </c>
      <c r="P19" s="9">
        <v>5</v>
      </c>
      <c r="Q19">
        <f t="shared" si="2"/>
        <v>16.466000000000001</v>
      </c>
      <c r="R19">
        <f t="shared" ref="R19:R25" si="4">SUM(J19:P19,G19,E19,C19,H19)</f>
        <v>33.091000000000001</v>
      </c>
    </row>
    <row r="20" spans="1:18" x14ac:dyDescent="0.2">
      <c r="A20" s="1">
        <v>43224</v>
      </c>
      <c r="C20" s="9">
        <v>0</v>
      </c>
      <c r="D20" s="3" t="s">
        <v>6</v>
      </c>
      <c r="E20" s="9">
        <v>29.192</v>
      </c>
      <c r="F20" s="7"/>
      <c r="G20" s="9">
        <v>4.3</v>
      </c>
      <c r="H20" s="9">
        <v>0</v>
      </c>
      <c r="I20" s="9">
        <v>0</v>
      </c>
      <c r="J20" s="9">
        <v>0</v>
      </c>
      <c r="K20" s="9">
        <v>0.58299999999999996</v>
      </c>
      <c r="L20" s="9">
        <v>0</v>
      </c>
      <c r="M20" s="9">
        <v>1.8169999999999999</v>
      </c>
      <c r="N20" s="9">
        <v>3.492</v>
      </c>
      <c r="O20" t="s">
        <v>48</v>
      </c>
      <c r="P20" s="9">
        <v>2.617</v>
      </c>
      <c r="Q20">
        <f t="shared" si="2"/>
        <v>33.491999999999997</v>
      </c>
      <c r="R20">
        <f t="shared" si="4"/>
        <v>42.001000000000005</v>
      </c>
    </row>
    <row r="21" spans="1:18" x14ac:dyDescent="0.2">
      <c r="A21" s="1">
        <v>43231</v>
      </c>
      <c r="C21" s="9">
        <v>0</v>
      </c>
      <c r="D21" s="3"/>
      <c r="E21" s="9">
        <v>18.667000000000002</v>
      </c>
      <c r="F21" s="7"/>
      <c r="G21" s="9">
        <v>0.51700000000000002</v>
      </c>
      <c r="H21" s="9">
        <v>13.733000000000001</v>
      </c>
      <c r="I21" s="9">
        <v>0</v>
      </c>
      <c r="J21" s="9">
        <v>0</v>
      </c>
      <c r="K21" s="9">
        <v>0</v>
      </c>
      <c r="L21" s="9">
        <v>0</v>
      </c>
      <c r="M21" s="9">
        <v>3.5169999999999999</v>
      </c>
      <c r="N21" s="9">
        <v>0.55000000000000004</v>
      </c>
      <c r="O21" t="s">
        <v>49</v>
      </c>
      <c r="P21" s="9">
        <v>2</v>
      </c>
      <c r="Q21">
        <f t="shared" si="2"/>
        <v>32.917000000000002</v>
      </c>
      <c r="R21">
        <f t="shared" si="4"/>
        <v>38.984000000000002</v>
      </c>
    </row>
    <row r="22" spans="1:18" x14ac:dyDescent="0.2">
      <c r="A22" s="1">
        <v>43238</v>
      </c>
      <c r="C22" s="9">
        <v>0</v>
      </c>
      <c r="D22" s="3" t="s">
        <v>8</v>
      </c>
      <c r="E22" s="9">
        <v>15.858000000000001</v>
      </c>
      <c r="F22" s="7"/>
      <c r="G22" s="9">
        <v>1.25</v>
      </c>
      <c r="H22" s="9">
        <v>6.1580000000000004</v>
      </c>
      <c r="I22" s="9">
        <v>0</v>
      </c>
      <c r="J22" s="9">
        <v>0</v>
      </c>
      <c r="K22" s="9">
        <v>0</v>
      </c>
      <c r="L22" s="9">
        <v>0</v>
      </c>
      <c r="M22" s="9">
        <v>0.75800000000000001</v>
      </c>
      <c r="N22" s="9">
        <v>0.66700000000000004</v>
      </c>
      <c r="O22" t="s">
        <v>50</v>
      </c>
      <c r="P22" s="9">
        <v>1.833</v>
      </c>
      <c r="Q22">
        <f t="shared" si="2"/>
        <v>23.266000000000002</v>
      </c>
      <c r="R22">
        <f t="shared" si="4"/>
        <v>26.524000000000001</v>
      </c>
    </row>
    <row r="23" spans="1:18" x14ac:dyDescent="0.2">
      <c r="A23" s="1">
        <v>43245</v>
      </c>
      <c r="C23" s="9">
        <v>0</v>
      </c>
      <c r="D23" s="3" t="s">
        <v>8</v>
      </c>
      <c r="E23" s="9">
        <v>5.8079999999999998</v>
      </c>
      <c r="F23" s="7"/>
      <c r="G23" s="9">
        <v>5.2</v>
      </c>
      <c r="H23" s="9">
        <v>2.9</v>
      </c>
      <c r="I23" s="9">
        <v>0</v>
      </c>
      <c r="J23" s="9">
        <v>0</v>
      </c>
      <c r="K23" s="9">
        <v>0</v>
      </c>
      <c r="L23" s="9">
        <v>0</v>
      </c>
      <c r="M23" s="9">
        <v>1.508</v>
      </c>
      <c r="N23" s="9">
        <v>3.4420000000000002</v>
      </c>
      <c r="O23" s="9">
        <v>0</v>
      </c>
      <c r="P23" s="9">
        <v>1.5</v>
      </c>
      <c r="Q23">
        <f t="shared" si="2"/>
        <v>13.907999999999999</v>
      </c>
      <c r="R23">
        <f t="shared" si="4"/>
        <v>20.357999999999997</v>
      </c>
    </row>
    <row r="24" spans="1:18" x14ac:dyDescent="0.2">
      <c r="A24" s="1">
        <v>43252</v>
      </c>
      <c r="C24" s="9">
        <v>0</v>
      </c>
      <c r="E24" s="9">
        <v>0</v>
      </c>
      <c r="F24" s="6" t="s">
        <v>45</v>
      </c>
      <c r="G24" s="9">
        <v>9.5500000000000007</v>
      </c>
      <c r="H24" s="9">
        <v>11.425000000000001</v>
      </c>
      <c r="I24" s="9">
        <v>0</v>
      </c>
      <c r="J24" s="9">
        <v>0</v>
      </c>
      <c r="K24" s="9">
        <v>0</v>
      </c>
      <c r="L24" s="9">
        <v>0</v>
      </c>
      <c r="M24" s="9">
        <v>1.4219999999999999</v>
      </c>
      <c r="N24" s="9">
        <v>9.5579999999999998</v>
      </c>
      <c r="O24" t="s">
        <v>51</v>
      </c>
      <c r="P24" s="9">
        <v>2.0830000000000002</v>
      </c>
      <c r="Q24">
        <f t="shared" si="2"/>
        <v>20.975000000000001</v>
      </c>
      <c r="R24">
        <f t="shared" si="4"/>
        <v>34.037999999999997</v>
      </c>
    </row>
    <row r="25" spans="1:18" x14ac:dyDescent="0.2">
      <c r="A25" s="1">
        <v>43259</v>
      </c>
      <c r="C25" s="9">
        <v>0</v>
      </c>
      <c r="E25" s="9">
        <v>0</v>
      </c>
      <c r="F25" s="6"/>
      <c r="G25" s="9">
        <v>1</v>
      </c>
      <c r="H25" s="9">
        <v>4.9749999999999996</v>
      </c>
      <c r="I25" t="s">
        <v>52</v>
      </c>
      <c r="J25" s="9">
        <v>0.8</v>
      </c>
      <c r="K25" s="9">
        <v>0</v>
      </c>
      <c r="L25" s="9">
        <v>0</v>
      </c>
      <c r="M25" s="9">
        <v>1.2250000000000001</v>
      </c>
      <c r="N25" s="9">
        <v>13.016999999999999</v>
      </c>
      <c r="P25" s="9">
        <v>0</v>
      </c>
      <c r="Q25">
        <f t="shared" si="2"/>
        <v>5.9749999999999996</v>
      </c>
      <c r="R25">
        <f t="shared" si="4"/>
        <v>21.017000000000003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2018-07-12T01:05:46Z</dcterms:modified>
</cp:coreProperties>
</file>