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1" documentId="11_3F4AC8862971BCA9283758AF987FE5711E6A52E8" xr6:coauthVersionLast="34" xr6:coauthVersionMax="34" xr10:uidLastSave="{69D77FAF-E257-4002-A873-F6D18633DC24}"/>
  <bookViews>
    <workbookView xWindow="0" yWindow="90" windowWidth="1920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V32" i="1" l="1"/>
  <c r="S32" i="1"/>
  <c r="R32" i="1"/>
  <c r="M32" i="1"/>
  <c r="J32" i="1"/>
  <c r="H32" i="1"/>
  <c r="I32" i="1" s="1"/>
  <c r="D32" i="1"/>
  <c r="V31" i="1"/>
  <c r="S31" i="1"/>
  <c r="R31" i="1"/>
  <c r="M31" i="1"/>
  <c r="J31" i="1"/>
  <c r="H31" i="1"/>
  <c r="I31" i="1" s="1"/>
  <c r="D31" i="1"/>
  <c r="V30" i="1"/>
  <c r="S30" i="1"/>
  <c r="R30" i="1"/>
  <c r="M30" i="1"/>
  <c r="J30" i="1"/>
  <c r="H30" i="1"/>
  <c r="I30" i="1" s="1"/>
  <c r="D30" i="1"/>
  <c r="V29" i="1"/>
  <c r="S29" i="1"/>
  <c r="R29" i="1"/>
  <c r="M29" i="1"/>
  <c r="J29" i="1"/>
  <c r="H29" i="1"/>
  <c r="I29" i="1" s="1"/>
  <c r="D29" i="1"/>
  <c r="V28" i="1"/>
  <c r="S28" i="1"/>
  <c r="R28" i="1"/>
  <c r="M28" i="1"/>
  <c r="J28" i="1"/>
  <c r="H28" i="1"/>
  <c r="I28" i="1" s="1"/>
  <c r="D28" i="1"/>
  <c r="V27" i="1"/>
  <c r="S27" i="1"/>
  <c r="R27" i="1"/>
  <c r="M27" i="1"/>
  <c r="J27" i="1"/>
  <c r="H27" i="1"/>
  <c r="I27" i="1" s="1"/>
  <c r="D27" i="1"/>
  <c r="V26" i="1"/>
  <c r="S26" i="1"/>
  <c r="R26" i="1"/>
  <c r="M26" i="1"/>
  <c r="J26" i="1"/>
  <c r="I26" i="1"/>
  <c r="H26" i="1"/>
  <c r="D26" i="1"/>
  <c r="V25" i="1"/>
  <c r="S25" i="1"/>
  <c r="R25" i="1"/>
  <c r="M25" i="1"/>
  <c r="J25" i="1"/>
  <c r="I25" i="1"/>
  <c r="H25" i="1"/>
  <c r="D25" i="1"/>
  <c r="V24" i="1"/>
  <c r="S24" i="1"/>
  <c r="R24" i="1"/>
  <c r="M24" i="1"/>
  <c r="J24" i="1"/>
  <c r="I24" i="1"/>
  <c r="H24" i="1"/>
  <c r="D24" i="1"/>
  <c r="V23" i="1"/>
  <c r="S23" i="1"/>
  <c r="R23" i="1"/>
  <c r="M23" i="1"/>
  <c r="J23" i="1"/>
  <c r="I23" i="1"/>
  <c r="H23" i="1"/>
  <c r="D23" i="1"/>
  <c r="V22" i="1"/>
  <c r="S22" i="1"/>
  <c r="R22" i="1"/>
  <c r="M22" i="1"/>
  <c r="J22" i="1"/>
  <c r="I22" i="1"/>
  <c r="H22" i="1"/>
  <c r="D22" i="1"/>
  <c r="V21" i="1"/>
  <c r="S21" i="1"/>
  <c r="R21" i="1"/>
  <c r="M21" i="1"/>
  <c r="J21" i="1"/>
  <c r="I21" i="1"/>
  <c r="H21" i="1"/>
  <c r="D21" i="1"/>
  <c r="V20" i="1"/>
  <c r="S20" i="1"/>
  <c r="R20" i="1"/>
  <c r="M20" i="1"/>
  <c r="J20" i="1"/>
  <c r="I20" i="1"/>
  <c r="H20" i="1"/>
  <c r="D20" i="1"/>
  <c r="V19" i="1" l="1"/>
  <c r="S19" i="1"/>
  <c r="R19" i="1"/>
  <c r="M19" i="1"/>
  <c r="J19" i="1"/>
  <c r="H19" i="1"/>
  <c r="D19" i="1"/>
  <c r="V18" i="1"/>
  <c r="S18" i="1"/>
  <c r="R18" i="1"/>
  <c r="M18" i="1"/>
  <c r="J18" i="1"/>
  <c r="H18" i="1"/>
  <c r="D18" i="1"/>
  <c r="V17" i="1"/>
  <c r="S17" i="1"/>
  <c r="R17" i="1"/>
  <c r="M17" i="1"/>
  <c r="J17" i="1"/>
  <c r="H17" i="1"/>
  <c r="I17" i="1" s="1"/>
  <c r="D17" i="1"/>
  <c r="V16" i="1"/>
  <c r="S16" i="1"/>
  <c r="R16" i="1"/>
  <c r="M16" i="1"/>
  <c r="J16" i="1"/>
  <c r="H16" i="1"/>
  <c r="I16" i="1" s="1"/>
  <c r="D16" i="1"/>
  <c r="V15" i="1"/>
  <c r="S15" i="1"/>
  <c r="R15" i="1"/>
  <c r="M15" i="1"/>
  <c r="J15" i="1"/>
  <c r="H15" i="1"/>
  <c r="D15" i="1"/>
  <c r="V14" i="1"/>
  <c r="S14" i="1"/>
  <c r="R14" i="1"/>
  <c r="M14" i="1"/>
  <c r="J14" i="1"/>
  <c r="H14" i="1"/>
  <c r="D14" i="1"/>
  <c r="V13" i="1"/>
  <c r="S13" i="1"/>
  <c r="R13" i="1"/>
  <c r="M13" i="1"/>
  <c r="J13" i="1"/>
  <c r="H13" i="1"/>
  <c r="I13" i="1" s="1"/>
  <c r="D13" i="1"/>
  <c r="I15" i="1" l="1"/>
  <c r="I19" i="1"/>
  <c r="I14" i="1"/>
  <c r="I18" i="1"/>
  <c r="V12" i="1"/>
  <c r="S12" i="1"/>
  <c r="R12" i="1"/>
  <c r="M12" i="1"/>
  <c r="J12" i="1"/>
  <c r="H12" i="1"/>
  <c r="I12" i="1" s="1"/>
  <c r="D12" i="1"/>
  <c r="V11" i="1"/>
  <c r="S11" i="1"/>
  <c r="R11" i="1"/>
  <c r="M11" i="1"/>
  <c r="J11" i="1"/>
  <c r="H11" i="1"/>
  <c r="I11" i="1" s="1"/>
  <c r="D11" i="1"/>
  <c r="V10" i="1"/>
  <c r="S10" i="1"/>
  <c r="R10" i="1"/>
  <c r="M10" i="1"/>
  <c r="J10" i="1"/>
  <c r="H10" i="1"/>
  <c r="I10" i="1" s="1"/>
  <c r="D10" i="1"/>
  <c r="V9" i="1"/>
  <c r="S9" i="1"/>
  <c r="R9" i="1"/>
  <c r="M9" i="1"/>
  <c r="J9" i="1"/>
  <c r="H9" i="1"/>
  <c r="I9" i="1" s="1"/>
  <c r="D9" i="1"/>
  <c r="V8" i="1"/>
  <c r="S8" i="1"/>
  <c r="R8" i="1"/>
  <c r="M8" i="1"/>
  <c r="J8" i="1"/>
  <c r="H8" i="1"/>
  <c r="I8" i="1" s="1"/>
  <c r="D8" i="1"/>
  <c r="V7" i="1"/>
  <c r="S7" i="1"/>
  <c r="R7" i="1"/>
  <c r="M7" i="1"/>
  <c r="J7" i="1"/>
  <c r="H7" i="1"/>
  <c r="I7" i="1" s="1"/>
  <c r="D7" i="1"/>
  <c r="V6" i="1"/>
  <c r="S6" i="1"/>
  <c r="R6" i="1"/>
  <c r="M6" i="1"/>
  <c r="J6" i="1"/>
  <c r="H6" i="1"/>
  <c r="I6" i="1" s="1"/>
  <c r="D6" i="1"/>
  <c r="V5" i="1" l="1"/>
  <c r="S5" i="1"/>
  <c r="R5" i="1"/>
  <c r="M5" i="1"/>
  <c r="J5" i="1"/>
  <c r="H5" i="1"/>
  <c r="I5" i="1" s="1"/>
  <c r="D5" i="1"/>
  <c r="V4" i="1"/>
  <c r="S4" i="1"/>
  <c r="R4" i="1"/>
  <c r="M4" i="1"/>
  <c r="J4" i="1"/>
  <c r="H4" i="1"/>
  <c r="I4" i="1" s="1"/>
  <c r="D4" i="1"/>
  <c r="V3" i="1"/>
  <c r="S3" i="1"/>
  <c r="R3" i="1"/>
  <c r="M3" i="1"/>
  <c r="J3" i="1"/>
  <c r="H3" i="1"/>
  <c r="I3" i="1" s="1"/>
  <c r="D3" i="1"/>
  <c r="V2" i="1"/>
  <c r="S2" i="1"/>
  <c r="R2" i="1"/>
  <c r="M2" i="1"/>
  <c r="J2" i="1"/>
  <c r="H2" i="1"/>
  <c r="I2" i="1" s="1"/>
  <c r="D2" i="1"/>
</calcChain>
</file>

<file path=xl/sharedStrings.xml><?xml version="1.0" encoding="utf-8"?>
<sst xmlns="http://schemas.openxmlformats.org/spreadsheetml/2006/main" count="27" uniqueCount="27">
  <si>
    <t>date</t>
    <phoneticPr fontId="2" type="noConversion"/>
  </si>
  <si>
    <t>lastnight.h</t>
    <phoneticPr fontId="2" type="noConversion"/>
  </si>
  <si>
    <t>lastnight.m</t>
    <phoneticPr fontId="2" type="noConversion"/>
  </si>
  <si>
    <t>ln</t>
    <phoneticPr fontId="2" type="noConversion"/>
  </si>
  <si>
    <t>today.h</t>
    <phoneticPr fontId="2" type="noConversion"/>
  </si>
  <si>
    <t>today.m</t>
    <phoneticPr fontId="2" type="noConversion"/>
  </si>
  <si>
    <t>cut</t>
    <phoneticPr fontId="2" type="noConversion"/>
  </si>
  <si>
    <t>today</t>
    <phoneticPr fontId="2" type="noConversion"/>
  </si>
  <si>
    <t>lastsleep</t>
    <phoneticPr fontId="2" type="noConversion"/>
  </si>
  <si>
    <t>deepsleep</t>
    <phoneticPr fontId="2" type="noConversion"/>
  </si>
  <si>
    <t>dp.h</t>
    <phoneticPr fontId="2" type="noConversion"/>
  </si>
  <si>
    <t>dp.m</t>
    <phoneticPr fontId="2" type="noConversion"/>
  </si>
  <si>
    <t>starttime</t>
    <phoneticPr fontId="2" type="noConversion"/>
  </si>
  <si>
    <t>s.h</t>
    <phoneticPr fontId="2" type="noConversion"/>
  </si>
  <si>
    <t>s.m</t>
    <phoneticPr fontId="2" type="noConversion"/>
  </si>
  <si>
    <t>holestudy</t>
    <phoneticPr fontId="2" type="noConversion"/>
  </si>
  <si>
    <t>purestudy</t>
    <phoneticPr fontId="2" type="noConversion"/>
  </si>
  <si>
    <t>rest</t>
    <phoneticPr fontId="2" type="noConversion"/>
  </si>
  <si>
    <t>rate</t>
    <phoneticPr fontId="2" type="noConversion"/>
  </si>
  <si>
    <t>holephone</t>
    <phoneticPr fontId="2" type="noConversion"/>
  </si>
  <si>
    <t>goodphone</t>
    <phoneticPr fontId="2" type="noConversion"/>
  </si>
  <si>
    <t>badtime</t>
    <phoneticPr fontId="2" type="noConversion"/>
  </si>
  <si>
    <t>Active</t>
  </si>
  <si>
    <t>Away</t>
  </si>
  <si>
    <t>视频</t>
  </si>
  <si>
    <t>游戏</t>
  </si>
  <si>
    <t>正能量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</si>
</sst>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14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topLeftCell="A13" workbookViewId="0">
      <selection activeCell="I22" sqref="I22"/>
    </sheetView>
  </sheetViews>
  <sheetFormatPr defaultRowHeight="13.5" x14ac:dyDescent="0.15"/>
  <sheetData>
    <row r="1" spans="1:28" s="2" customForma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 s="2" customFormat="1" x14ac:dyDescent="0.15">
      <c r="A2" s="1">
        <v>43221</v>
      </c>
      <c r="B2" s="2">
        <v>11</v>
      </c>
      <c r="C2" s="2">
        <v>22</v>
      </c>
      <c r="D2" s="2">
        <f t="shared" ref="D2:D32" si="0">B2+C2/60</f>
        <v>11.366666666666667</v>
      </c>
      <c r="E2" s="2">
        <v>6</v>
      </c>
      <c r="F2" s="2">
        <v>17</v>
      </c>
      <c r="H2" s="2">
        <f t="shared" ref="H2:H32" si="1">E2+F2/60</f>
        <v>6.2833333333333332</v>
      </c>
      <c r="I2" s="2">
        <f t="shared" ref="I2:I32" si="2">H2+12-D2-G2/60</f>
        <v>6.9166666666666643</v>
      </c>
      <c r="J2" s="3">
        <f t="shared" ref="J2:J32" si="3">K2+L2/60</f>
        <v>2.6</v>
      </c>
      <c r="K2" s="2">
        <v>2</v>
      </c>
      <c r="L2" s="2">
        <v>36</v>
      </c>
      <c r="M2" s="2">
        <f t="shared" ref="M2:M32" si="4">N2+O2/60</f>
        <v>8</v>
      </c>
      <c r="N2" s="2">
        <v>8</v>
      </c>
      <c r="O2" s="2">
        <v>0</v>
      </c>
      <c r="P2" s="2">
        <v>10.8</v>
      </c>
      <c r="Q2" s="2">
        <v>6.6920000000000002</v>
      </c>
      <c r="R2" s="2">
        <f t="shared" ref="R2:R26" si="5">P2-Q2</f>
        <v>4.1080000000000005</v>
      </c>
      <c r="S2" s="2">
        <f t="shared" ref="S2:S32" si="6">P2/Q2</f>
        <v>1.6138673042438734</v>
      </c>
      <c r="T2" s="2">
        <v>365</v>
      </c>
      <c r="U2" s="2">
        <v>2</v>
      </c>
      <c r="V2" s="3">
        <f t="shared" ref="V2:V32" si="7">(T2-U2)/60</f>
        <v>6.05</v>
      </c>
      <c r="W2" s="2">
        <v>1.53</v>
      </c>
      <c r="X2" s="2">
        <v>0.51</v>
      </c>
      <c r="Y2" s="2">
        <v>0</v>
      </c>
      <c r="Z2" s="2">
        <v>0</v>
      </c>
      <c r="AA2" s="2">
        <v>0.34</v>
      </c>
      <c r="AB2" s="4"/>
    </row>
    <row r="3" spans="1:28" s="2" customFormat="1" x14ac:dyDescent="0.15">
      <c r="A3" s="1">
        <v>43222</v>
      </c>
      <c r="B3" s="2">
        <v>11</v>
      </c>
      <c r="C3" s="2">
        <v>52</v>
      </c>
      <c r="D3" s="2">
        <f t="shared" si="0"/>
        <v>11.866666666666667</v>
      </c>
      <c r="E3" s="2">
        <v>6</v>
      </c>
      <c r="F3" s="2">
        <v>48</v>
      </c>
      <c r="H3" s="2">
        <f t="shared" si="1"/>
        <v>6.8</v>
      </c>
      <c r="I3" s="2">
        <f t="shared" si="2"/>
        <v>6.9333333333333336</v>
      </c>
      <c r="J3" s="3">
        <f t="shared" si="3"/>
        <v>1.5166666666666666</v>
      </c>
      <c r="K3" s="2">
        <v>1</v>
      </c>
      <c r="L3" s="2">
        <v>31</v>
      </c>
      <c r="M3" s="2">
        <f t="shared" si="4"/>
        <v>8.9</v>
      </c>
      <c r="N3" s="2">
        <v>8</v>
      </c>
      <c r="O3" s="2">
        <v>54</v>
      </c>
      <c r="P3" s="2">
        <v>3.883</v>
      </c>
      <c r="Q3" s="2">
        <v>3.883</v>
      </c>
      <c r="R3" s="2">
        <f t="shared" si="5"/>
        <v>0</v>
      </c>
      <c r="S3" s="2">
        <f t="shared" si="6"/>
        <v>1</v>
      </c>
      <c r="T3" s="2">
        <v>320</v>
      </c>
      <c r="U3" s="2">
        <v>5</v>
      </c>
      <c r="V3" s="3">
        <f t="shared" si="7"/>
        <v>5.25</v>
      </c>
      <c r="W3" s="2">
        <v>10.8</v>
      </c>
      <c r="X3" s="2">
        <v>3.66</v>
      </c>
      <c r="Y3" s="2">
        <v>0</v>
      </c>
      <c r="Z3" s="2">
        <v>5.76</v>
      </c>
      <c r="AA3" s="2">
        <v>2.78</v>
      </c>
      <c r="AB3" s="4"/>
    </row>
    <row r="4" spans="1:28" s="2" customFormat="1" x14ac:dyDescent="0.15">
      <c r="A4" s="1">
        <v>43223</v>
      </c>
      <c r="B4" s="2">
        <v>10</v>
      </c>
      <c r="C4" s="2">
        <v>48</v>
      </c>
      <c r="D4" s="2">
        <f t="shared" si="0"/>
        <v>10.8</v>
      </c>
      <c r="E4" s="2">
        <v>6</v>
      </c>
      <c r="F4" s="2">
        <v>31</v>
      </c>
      <c r="H4" s="2">
        <f t="shared" si="1"/>
        <v>6.5166666666666666</v>
      </c>
      <c r="I4" s="2">
        <f t="shared" si="2"/>
        <v>7.716666666666665</v>
      </c>
      <c r="J4" s="3">
        <f t="shared" si="3"/>
        <v>1.5666666666666667</v>
      </c>
      <c r="K4" s="2">
        <v>1</v>
      </c>
      <c r="L4" s="2">
        <v>34</v>
      </c>
      <c r="M4" s="2">
        <f t="shared" si="4"/>
        <v>8.1833333333333336</v>
      </c>
      <c r="N4" s="2">
        <v>8</v>
      </c>
      <c r="O4" s="2">
        <v>11</v>
      </c>
      <c r="P4" s="2">
        <v>7.5670000000000002</v>
      </c>
      <c r="Q4" s="2">
        <v>6.117</v>
      </c>
      <c r="R4" s="2">
        <f t="shared" si="5"/>
        <v>1.4500000000000002</v>
      </c>
      <c r="S4" s="2">
        <f t="shared" si="6"/>
        <v>1.2370443027627922</v>
      </c>
      <c r="T4" s="2">
        <v>568</v>
      </c>
      <c r="U4" s="2">
        <v>47</v>
      </c>
      <c r="V4" s="3">
        <f t="shared" si="7"/>
        <v>8.6833333333333336</v>
      </c>
      <c r="W4" s="2">
        <v>4.88</v>
      </c>
      <c r="X4" s="2">
        <v>2.37</v>
      </c>
      <c r="Y4" s="2">
        <v>0</v>
      </c>
      <c r="Z4" s="2">
        <v>0.77</v>
      </c>
      <c r="AA4" s="2">
        <v>1.82</v>
      </c>
      <c r="AB4" s="4"/>
    </row>
    <row r="5" spans="1:28" s="2" customFormat="1" x14ac:dyDescent="0.15">
      <c r="A5" s="1">
        <v>43224</v>
      </c>
      <c r="B5" s="2">
        <v>11</v>
      </c>
      <c r="C5" s="2">
        <v>34</v>
      </c>
      <c r="D5" s="2">
        <f t="shared" si="0"/>
        <v>11.566666666666666</v>
      </c>
      <c r="E5" s="2">
        <v>6</v>
      </c>
      <c r="F5" s="2">
        <v>5</v>
      </c>
      <c r="H5" s="2">
        <f t="shared" si="1"/>
        <v>6.083333333333333</v>
      </c>
      <c r="I5" s="2">
        <f t="shared" si="2"/>
        <v>6.5166666666666657</v>
      </c>
      <c r="J5" s="3">
        <f t="shared" si="3"/>
        <v>1.7333333333333334</v>
      </c>
      <c r="K5" s="2">
        <v>1</v>
      </c>
      <c r="L5" s="2">
        <v>44</v>
      </c>
      <c r="M5" s="2">
        <f t="shared" si="4"/>
        <v>7.4833333333333334</v>
      </c>
      <c r="N5" s="2">
        <v>7</v>
      </c>
      <c r="O5" s="2">
        <v>29</v>
      </c>
      <c r="P5" s="2">
        <v>7.5</v>
      </c>
      <c r="Q5" s="2">
        <v>6.7</v>
      </c>
      <c r="R5" s="2">
        <f t="shared" si="5"/>
        <v>0.79999999999999982</v>
      </c>
      <c r="S5" s="2">
        <f t="shared" si="6"/>
        <v>1.1194029850746268</v>
      </c>
      <c r="T5" s="2">
        <v>226</v>
      </c>
      <c r="U5" s="2">
        <v>14</v>
      </c>
      <c r="V5" s="3">
        <f t="shared" si="7"/>
        <v>3.5333333333333332</v>
      </c>
      <c r="W5" s="2">
        <v>3.84</v>
      </c>
      <c r="X5" s="2">
        <v>0.38</v>
      </c>
      <c r="Y5" s="2">
        <v>0</v>
      </c>
      <c r="Z5" s="2">
        <v>2.69</v>
      </c>
      <c r="AA5" s="2">
        <v>0.11</v>
      </c>
      <c r="AB5" s="4"/>
    </row>
    <row r="6" spans="1:28" s="2" customFormat="1" x14ac:dyDescent="0.15">
      <c r="A6" s="1">
        <v>43225</v>
      </c>
      <c r="B6" s="2">
        <v>9</v>
      </c>
      <c r="C6" s="2">
        <v>53</v>
      </c>
      <c r="D6" s="2">
        <f t="shared" si="0"/>
        <v>9.8833333333333329</v>
      </c>
      <c r="E6" s="2">
        <v>5</v>
      </c>
      <c r="F6" s="2">
        <v>50</v>
      </c>
      <c r="H6" s="2">
        <f t="shared" si="1"/>
        <v>5.833333333333333</v>
      </c>
      <c r="I6" s="2">
        <f t="shared" si="2"/>
        <v>7.9499999999999993</v>
      </c>
      <c r="J6" s="3">
        <f t="shared" si="3"/>
        <v>2.1</v>
      </c>
      <c r="K6" s="2">
        <v>2</v>
      </c>
      <c r="L6" s="2">
        <v>6</v>
      </c>
      <c r="M6" s="2">
        <f t="shared" si="4"/>
        <v>7.6</v>
      </c>
      <c r="N6" s="2">
        <v>7</v>
      </c>
      <c r="O6" s="2">
        <v>36</v>
      </c>
      <c r="P6" s="2">
        <v>9.6669999999999998</v>
      </c>
      <c r="Q6" s="2">
        <v>6.35</v>
      </c>
      <c r="R6" s="2">
        <f t="shared" si="5"/>
        <v>3.3170000000000002</v>
      </c>
      <c r="S6" s="2">
        <f t="shared" si="6"/>
        <v>1.5223622047244094</v>
      </c>
      <c r="T6" s="2">
        <v>545</v>
      </c>
      <c r="U6" s="2">
        <v>61</v>
      </c>
      <c r="V6" s="3">
        <f t="shared" si="7"/>
        <v>8.0666666666666664</v>
      </c>
      <c r="W6" s="2">
        <v>1.92</v>
      </c>
      <c r="X6" s="2">
        <v>0.89</v>
      </c>
      <c r="Y6" s="2">
        <v>0</v>
      </c>
      <c r="Z6" s="2">
        <v>0.89</v>
      </c>
      <c r="AA6" s="2">
        <v>0.01</v>
      </c>
      <c r="AB6" s="4"/>
    </row>
    <row r="7" spans="1:28" s="2" customFormat="1" x14ac:dyDescent="0.15">
      <c r="A7" s="1">
        <v>43226</v>
      </c>
      <c r="B7" s="2">
        <v>11</v>
      </c>
      <c r="C7" s="2">
        <v>18</v>
      </c>
      <c r="D7" s="2">
        <f t="shared" si="0"/>
        <v>11.3</v>
      </c>
      <c r="E7" s="2">
        <v>6</v>
      </c>
      <c r="F7" s="2">
        <v>32</v>
      </c>
      <c r="H7" s="2">
        <f t="shared" si="1"/>
        <v>6.5333333333333332</v>
      </c>
      <c r="I7" s="2">
        <f t="shared" si="2"/>
        <v>7.2333333333333307</v>
      </c>
      <c r="J7" s="3">
        <f t="shared" si="3"/>
        <v>2.1</v>
      </c>
      <c r="K7" s="2">
        <v>2</v>
      </c>
      <c r="L7" s="2">
        <v>6</v>
      </c>
      <c r="M7" s="2">
        <f t="shared" si="4"/>
        <v>8.1166666666666671</v>
      </c>
      <c r="N7" s="2">
        <v>8</v>
      </c>
      <c r="O7" s="2">
        <v>7</v>
      </c>
      <c r="P7" s="2">
        <v>3.6829999999999998</v>
      </c>
      <c r="Q7" s="2">
        <v>3.6829999999999998</v>
      </c>
      <c r="R7" s="2">
        <f t="shared" si="5"/>
        <v>0</v>
      </c>
      <c r="S7" s="2">
        <f t="shared" si="6"/>
        <v>1</v>
      </c>
      <c r="T7" s="2">
        <v>429</v>
      </c>
      <c r="U7" s="2">
        <v>13</v>
      </c>
      <c r="V7" s="3">
        <f t="shared" si="7"/>
        <v>6.9333333333333336</v>
      </c>
      <c r="W7" s="2">
        <v>5.19</v>
      </c>
      <c r="X7" s="2">
        <v>5.3</v>
      </c>
      <c r="Y7" s="2">
        <v>0</v>
      </c>
      <c r="Z7" s="2">
        <v>1.6</v>
      </c>
      <c r="AA7" s="2">
        <v>1.22</v>
      </c>
      <c r="AB7" s="4"/>
    </row>
    <row r="8" spans="1:28" s="2" customFormat="1" x14ac:dyDescent="0.15">
      <c r="A8" s="1">
        <v>43227</v>
      </c>
      <c r="B8" s="2">
        <v>10</v>
      </c>
      <c r="C8" s="2">
        <v>29</v>
      </c>
      <c r="D8" s="2">
        <f t="shared" si="0"/>
        <v>10.483333333333333</v>
      </c>
      <c r="E8" s="2">
        <v>6</v>
      </c>
      <c r="F8" s="2">
        <v>55</v>
      </c>
      <c r="H8" s="2">
        <f t="shared" si="1"/>
        <v>6.916666666666667</v>
      </c>
      <c r="I8" s="2">
        <f t="shared" si="2"/>
        <v>8.4333333333333353</v>
      </c>
      <c r="J8" s="3">
        <f t="shared" si="3"/>
        <v>2.5666666666666664</v>
      </c>
      <c r="K8" s="2">
        <v>2</v>
      </c>
      <c r="L8" s="2">
        <v>34</v>
      </c>
      <c r="M8" s="2">
        <f t="shared" si="4"/>
        <v>8.7166666666666668</v>
      </c>
      <c r="N8" s="2">
        <v>8</v>
      </c>
      <c r="O8" s="2">
        <v>43</v>
      </c>
      <c r="P8" s="2">
        <v>9.65</v>
      </c>
      <c r="Q8" s="2">
        <v>6.008</v>
      </c>
      <c r="R8" s="2">
        <f t="shared" si="5"/>
        <v>3.6420000000000003</v>
      </c>
      <c r="S8" s="2">
        <f t="shared" si="6"/>
        <v>1.6061917443408789</v>
      </c>
      <c r="T8" s="2">
        <v>648</v>
      </c>
      <c r="U8" s="2">
        <v>124</v>
      </c>
      <c r="V8" s="3">
        <f t="shared" si="7"/>
        <v>8.7333333333333325</v>
      </c>
      <c r="W8" s="2">
        <v>1.96</v>
      </c>
      <c r="X8" s="2">
        <v>0</v>
      </c>
      <c r="Y8" s="2">
        <v>0</v>
      </c>
      <c r="Z8" s="2">
        <v>1.63</v>
      </c>
      <c r="AA8" s="2">
        <v>7.0000000000000007E-2</v>
      </c>
      <c r="AB8" s="4"/>
    </row>
    <row r="9" spans="1:28" s="2" customFormat="1" x14ac:dyDescent="0.15">
      <c r="A9" s="1">
        <v>43228</v>
      </c>
      <c r="B9" s="2">
        <v>11</v>
      </c>
      <c r="C9" s="2">
        <v>41</v>
      </c>
      <c r="D9" s="2">
        <f t="shared" si="0"/>
        <v>11.683333333333334</v>
      </c>
      <c r="E9" s="2">
        <v>6</v>
      </c>
      <c r="F9" s="2">
        <v>32</v>
      </c>
      <c r="H9" s="2">
        <f t="shared" si="1"/>
        <v>6.5333333333333332</v>
      </c>
      <c r="I9" s="2">
        <f t="shared" si="2"/>
        <v>6.8499999999999979</v>
      </c>
      <c r="J9" s="3">
        <f t="shared" si="3"/>
        <v>1.3833333333333333</v>
      </c>
      <c r="K9" s="2">
        <v>1</v>
      </c>
      <c r="L9" s="2">
        <v>23</v>
      </c>
      <c r="M9" s="2">
        <f t="shared" si="4"/>
        <v>9.5666666666666664</v>
      </c>
      <c r="N9" s="2">
        <v>9</v>
      </c>
      <c r="O9" s="2">
        <v>34</v>
      </c>
      <c r="P9" s="2">
        <v>7.6829999999999998</v>
      </c>
      <c r="Q9" s="2">
        <v>4.1580000000000004</v>
      </c>
      <c r="R9" s="2">
        <f t="shared" si="5"/>
        <v>3.5249999999999995</v>
      </c>
      <c r="S9" s="2">
        <f t="shared" si="6"/>
        <v>1.8477633477633475</v>
      </c>
      <c r="T9" s="2">
        <v>232</v>
      </c>
      <c r="U9" s="2">
        <v>0</v>
      </c>
      <c r="V9" s="3">
        <f t="shared" si="7"/>
        <v>3.8666666666666667</v>
      </c>
      <c r="W9" s="2">
        <v>6.37</v>
      </c>
      <c r="X9" s="2">
        <v>1.63</v>
      </c>
      <c r="Y9" s="2">
        <v>0</v>
      </c>
      <c r="Z9" s="2">
        <v>1.59</v>
      </c>
      <c r="AA9" s="2">
        <v>1.2</v>
      </c>
      <c r="AB9" s="4"/>
    </row>
    <row r="10" spans="1:28" s="2" customFormat="1" x14ac:dyDescent="0.15">
      <c r="A10" s="1">
        <v>43229</v>
      </c>
      <c r="B10" s="2">
        <v>11</v>
      </c>
      <c r="C10" s="2">
        <v>29</v>
      </c>
      <c r="D10" s="2">
        <f t="shared" si="0"/>
        <v>11.483333333333333</v>
      </c>
      <c r="E10" s="2">
        <v>7</v>
      </c>
      <c r="F10" s="2">
        <v>23</v>
      </c>
      <c r="G10" s="2">
        <v>27</v>
      </c>
      <c r="H10" s="2">
        <f t="shared" si="1"/>
        <v>7.3833333333333337</v>
      </c>
      <c r="I10" s="2">
        <f t="shared" si="2"/>
        <v>7.45</v>
      </c>
      <c r="J10" s="3">
        <f t="shared" si="3"/>
        <v>2.0833333333333335</v>
      </c>
      <c r="K10" s="2">
        <v>2</v>
      </c>
      <c r="L10" s="2">
        <v>5</v>
      </c>
      <c r="M10" s="2">
        <f t="shared" si="4"/>
        <v>10.116666666666667</v>
      </c>
      <c r="N10" s="2">
        <v>10</v>
      </c>
      <c r="O10" s="2">
        <v>7</v>
      </c>
      <c r="P10" s="2">
        <v>7.95</v>
      </c>
      <c r="Q10" s="2">
        <v>5.7750000000000004</v>
      </c>
      <c r="R10" s="2">
        <f t="shared" si="5"/>
        <v>2.1749999999999998</v>
      </c>
      <c r="S10" s="2">
        <f t="shared" si="6"/>
        <v>1.3766233766233766</v>
      </c>
      <c r="T10" s="2">
        <v>570</v>
      </c>
      <c r="U10" s="2">
        <v>157</v>
      </c>
      <c r="V10" s="3">
        <f t="shared" si="7"/>
        <v>6.8833333333333337</v>
      </c>
      <c r="W10" s="2">
        <v>1.45</v>
      </c>
      <c r="X10" s="2">
        <v>0</v>
      </c>
      <c r="Y10" s="2">
        <v>0</v>
      </c>
      <c r="Z10" s="2">
        <v>1.41</v>
      </c>
      <c r="AA10" s="2">
        <v>0.01</v>
      </c>
      <c r="AB10" s="4"/>
    </row>
    <row r="11" spans="1:28" s="2" customFormat="1" x14ac:dyDescent="0.15">
      <c r="A11" s="1">
        <v>43230</v>
      </c>
      <c r="B11" s="2">
        <v>11</v>
      </c>
      <c r="C11" s="2">
        <v>4</v>
      </c>
      <c r="D11" s="2">
        <f t="shared" si="0"/>
        <v>11.066666666666666</v>
      </c>
      <c r="E11" s="2">
        <v>6</v>
      </c>
      <c r="F11" s="2">
        <v>52</v>
      </c>
      <c r="H11" s="2">
        <f t="shared" si="1"/>
        <v>6.8666666666666671</v>
      </c>
      <c r="I11" s="2">
        <f t="shared" si="2"/>
        <v>7.8000000000000007</v>
      </c>
      <c r="J11" s="3">
        <f t="shared" si="3"/>
        <v>2.1666666666666665</v>
      </c>
      <c r="K11" s="2">
        <v>2</v>
      </c>
      <c r="L11" s="2">
        <v>10</v>
      </c>
      <c r="M11" s="2">
        <f t="shared" si="4"/>
        <v>8.1666666666666661</v>
      </c>
      <c r="N11" s="2">
        <v>8</v>
      </c>
      <c r="O11" s="2">
        <v>10</v>
      </c>
      <c r="P11" s="2">
        <v>13.167</v>
      </c>
      <c r="Q11" s="2">
        <v>10.891999999999999</v>
      </c>
      <c r="R11" s="2">
        <f t="shared" si="5"/>
        <v>2.2750000000000004</v>
      </c>
      <c r="S11" s="2">
        <f t="shared" si="6"/>
        <v>1.2088688946015425</v>
      </c>
      <c r="T11" s="2">
        <v>229</v>
      </c>
      <c r="U11" s="2">
        <v>1</v>
      </c>
      <c r="V11" s="3">
        <f t="shared" si="7"/>
        <v>3.8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4"/>
    </row>
    <row r="12" spans="1:28" s="2" customFormat="1" x14ac:dyDescent="0.15">
      <c r="A12" s="1">
        <v>43231</v>
      </c>
      <c r="B12" s="2">
        <v>14</v>
      </c>
      <c r="C12" s="2">
        <v>43</v>
      </c>
      <c r="D12" s="2">
        <f t="shared" si="0"/>
        <v>14.716666666666667</v>
      </c>
      <c r="E12" s="2">
        <v>6</v>
      </c>
      <c r="F12" s="2">
        <v>27</v>
      </c>
      <c r="H12" s="2">
        <f t="shared" si="1"/>
        <v>6.45</v>
      </c>
      <c r="I12" s="2">
        <f t="shared" si="2"/>
        <v>3.7333333333333325</v>
      </c>
      <c r="J12" s="3">
        <f t="shared" si="3"/>
        <v>1.0333333333333334</v>
      </c>
      <c r="K12" s="2">
        <v>1</v>
      </c>
      <c r="L12" s="2">
        <v>2</v>
      </c>
      <c r="M12" s="2">
        <f t="shared" si="4"/>
        <v>7</v>
      </c>
      <c r="N12" s="2">
        <v>7</v>
      </c>
      <c r="O12" s="2">
        <v>0</v>
      </c>
      <c r="P12" s="2">
        <v>2.9</v>
      </c>
      <c r="Q12" s="2">
        <v>2.117</v>
      </c>
      <c r="R12" s="2">
        <f t="shared" si="5"/>
        <v>0.78299999999999992</v>
      </c>
      <c r="S12" s="2">
        <f t="shared" si="6"/>
        <v>1.3698630136986301</v>
      </c>
      <c r="T12" s="2">
        <v>348</v>
      </c>
      <c r="U12" s="2">
        <v>3</v>
      </c>
      <c r="V12" s="3">
        <f t="shared" si="7"/>
        <v>5.75</v>
      </c>
      <c r="W12" s="2">
        <v>6.48</v>
      </c>
      <c r="X12" s="2">
        <v>5.0199999999999996</v>
      </c>
      <c r="Y12" s="2">
        <v>0</v>
      </c>
      <c r="Z12" s="2">
        <v>1.88</v>
      </c>
      <c r="AA12" s="2">
        <v>2.42</v>
      </c>
      <c r="AB12" s="4"/>
    </row>
    <row r="13" spans="1:28" s="2" customFormat="1" x14ac:dyDescent="0.15">
      <c r="A13" s="1">
        <v>43232</v>
      </c>
      <c r="B13" s="2">
        <v>8</v>
      </c>
      <c r="C13" s="2">
        <v>45</v>
      </c>
      <c r="D13" s="2">
        <f t="shared" si="0"/>
        <v>8.75</v>
      </c>
      <c r="E13" s="2">
        <v>6</v>
      </c>
      <c r="F13" s="2">
        <v>32</v>
      </c>
      <c r="H13" s="2">
        <f t="shared" si="1"/>
        <v>6.5333333333333332</v>
      </c>
      <c r="I13" s="2">
        <f t="shared" si="2"/>
        <v>9.7833333333333314</v>
      </c>
      <c r="J13" s="3">
        <f t="shared" si="3"/>
        <v>2.9833333333333334</v>
      </c>
      <c r="K13" s="2">
        <v>2</v>
      </c>
      <c r="L13" s="2">
        <v>59</v>
      </c>
      <c r="M13" s="2">
        <f t="shared" si="4"/>
        <v>8.1833333333333336</v>
      </c>
      <c r="N13" s="2">
        <v>8</v>
      </c>
      <c r="O13" s="2">
        <v>11</v>
      </c>
      <c r="P13" s="2">
        <v>0.75800000000000001</v>
      </c>
      <c r="Q13" s="2">
        <v>0.75800000000000001</v>
      </c>
      <c r="R13" s="2">
        <f t="shared" si="5"/>
        <v>0</v>
      </c>
      <c r="S13" s="2">
        <f t="shared" si="6"/>
        <v>1</v>
      </c>
      <c r="T13" s="2">
        <v>290</v>
      </c>
      <c r="U13" s="2">
        <v>9</v>
      </c>
      <c r="V13" s="3">
        <f t="shared" si="7"/>
        <v>4.6833333333333336</v>
      </c>
      <c r="W13" s="2">
        <v>5.82</v>
      </c>
      <c r="X13" s="2">
        <v>1.2</v>
      </c>
      <c r="Y13" s="2">
        <v>0</v>
      </c>
      <c r="Z13" s="2">
        <v>1.88</v>
      </c>
      <c r="AA13" s="2">
        <v>1.21</v>
      </c>
      <c r="AB13" s="4"/>
    </row>
    <row r="14" spans="1:28" s="2" customFormat="1" x14ac:dyDescent="0.15">
      <c r="A14" s="1">
        <v>43233</v>
      </c>
      <c r="B14" s="2">
        <v>11</v>
      </c>
      <c r="C14" s="2">
        <v>1</v>
      </c>
      <c r="D14" s="2">
        <f t="shared" si="0"/>
        <v>11.016666666666667</v>
      </c>
      <c r="E14" s="2">
        <v>7</v>
      </c>
      <c r="F14" s="2">
        <v>1</v>
      </c>
      <c r="H14" s="2">
        <f t="shared" si="1"/>
        <v>7.0166666666666666</v>
      </c>
      <c r="I14" s="2">
        <f t="shared" si="2"/>
        <v>7.9999999999999982</v>
      </c>
      <c r="J14" s="3">
        <f t="shared" si="3"/>
        <v>1.8166666666666667</v>
      </c>
      <c r="K14" s="2">
        <v>1</v>
      </c>
      <c r="L14" s="2">
        <v>49</v>
      </c>
      <c r="M14" s="2">
        <f t="shared" si="4"/>
        <v>8.1999999999999993</v>
      </c>
      <c r="N14" s="2">
        <v>8</v>
      </c>
      <c r="O14" s="2">
        <v>12</v>
      </c>
      <c r="P14" s="2">
        <v>1.32</v>
      </c>
      <c r="Q14" s="2">
        <v>1.32</v>
      </c>
      <c r="R14" s="2">
        <f t="shared" si="5"/>
        <v>0</v>
      </c>
      <c r="S14" s="2">
        <f t="shared" si="6"/>
        <v>1</v>
      </c>
      <c r="T14" s="2">
        <v>243</v>
      </c>
      <c r="U14" s="2">
        <v>1</v>
      </c>
      <c r="V14" s="3">
        <f t="shared" si="7"/>
        <v>4.0333333333333332</v>
      </c>
      <c r="W14" s="2">
        <v>4.17</v>
      </c>
      <c r="X14" s="2">
        <v>0</v>
      </c>
      <c r="Y14" s="2">
        <v>0</v>
      </c>
      <c r="Z14" s="2">
        <v>3.47</v>
      </c>
      <c r="AA14" s="2">
        <v>0.06</v>
      </c>
      <c r="AB14" s="4"/>
    </row>
    <row r="15" spans="1:28" s="2" customFormat="1" x14ac:dyDescent="0.15">
      <c r="A15" s="1">
        <v>43234</v>
      </c>
      <c r="B15" s="2">
        <v>10</v>
      </c>
      <c r="C15" s="2">
        <v>10</v>
      </c>
      <c r="D15" s="2">
        <f t="shared" si="0"/>
        <v>10.166666666666666</v>
      </c>
      <c r="E15" s="2">
        <v>6</v>
      </c>
      <c r="F15" s="2">
        <v>45</v>
      </c>
      <c r="G15" s="2">
        <v>60</v>
      </c>
      <c r="H15" s="2">
        <f t="shared" si="1"/>
        <v>6.75</v>
      </c>
      <c r="I15" s="2">
        <f t="shared" si="2"/>
        <v>7.5833333333333339</v>
      </c>
      <c r="J15" s="3">
        <f t="shared" si="3"/>
        <v>1.2166666666666668</v>
      </c>
      <c r="K15" s="2">
        <v>1</v>
      </c>
      <c r="L15" s="2">
        <v>13</v>
      </c>
      <c r="M15" s="2">
        <f t="shared" si="4"/>
        <v>7.75</v>
      </c>
      <c r="N15" s="2">
        <v>7</v>
      </c>
      <c r="O15" s="2">
        <v>45</v>
      </c>
      <c r="P15" s="2">
        <v>11.382999999999999</v>
      </c>
      <c r="Q15" s="2">
        <v>6.508</v>
      </c>
      <c r="R15" s="2">
        <f t="shared" si="5"/>
        <v>4.8749999999999991</v>
      </c>
      <c r="S15" s="2">
        <f t="shared" si="6"/>
        <v>1.749078057775046</v>
      </c>
      <c r="T15" s="2">
        <v>365</v>
      </c>
      <c r="U15" s="2">
        <v>15</v>
      </c>
      <c r="V15" s="3">
        <f t="shared" si="7"/>
        <v>5.833333333333333</v>
      </c>
      <c r="W15" s="2">
        <v>1.48</v>
      </c>
      <c r="X15" s="2">
        <v>1.21</v>
      </c>
      <c r="Y15" s="2">
        <v>0</v>
      </c>
      <c r="Z15" s="2">
        <v>0.52</v>
      </c>
      <c r="AA15" s="2">
        <v>0.06</v>
      </c>
      <c r="AB15" s="4"/>
    </row>
    <row r="16" spans="1:28" s="2" customFormat="1" x14ac:dyDescent="0.15">
      <c r="A16" s="1">
        <v>43235</v>
      </c>
      <c r="B16" s="2">
        <v>12</v>
      </c>
      <c r="C16" s="2">
        <v>35</v>
      </c>
      <c r="D16" s="2">
        <f t="shared" si="0"/>
        <v>12.583333333333334</v>
      </c>
      <c r="E16" s="2">
        <v>6</v>
      </c>
      <c r="F16" s="2">
        <v>18</v>
      </c>
      <c r="H16" s="2">
        <f t="shared" si="1"/>
        <v>6.3</v>
      </c>
      <c r="I16" s="2">
        <f t="shared" si="2"/>
        <v>5.7166666666666668</v>
      </c>
      <c r="J16" s="3">
        <f t="shared" si="3"/>
        <v>1.8</v>
      </c>
      <c r="K16" s="2">
        <v>1</v>
      </c>
      <c r="L16" s="2">
        <v>48</v>
      </c>
      <c r="M16" s="2">
        <f t="shared" si="4"/>
        <v>8.0666666666666664</v>
      </c>
      <c r="N16" s="2">
        <v>8</v>
      </c>
      <c r="O16" s="2">
        <v>4</v>
      </c>
      <c r="P16" s="2">
        <v>4.2</v>
      </c>
      <c r="Q16" s="2">
        <v>3.0750000000000002</v>
      </c>
      <c r="R16" s="2">
        <f t="shared" si="5"/>
        <v>1.125</v>
      </c>
      <c r="S16" s="2">
        <f t="shared" si="6"/>
        <v>1.3658536585365852</v>
      </c>
      <c r="T16" s="2">
        <v>208</v>
      </c>
      <c r="U16" s="2">
        <v>0</v>
      </c>
      <c r="V16" s="3">
        <f t="shared" si="7"/>
        <v>3.4666666666666668</v>
      </c>
      <c r="W16" s="2">
        <v>7.6</v>
      </c>
      <c r="X16" s="2">
        <v>7.08</v>
      </c>
      <c r="Y16" s="2">
        <v>0</v>
      </c>
      <c r="Z16" s="2">
        <v>2.04</v>
      </c>
      <c r="AA16" s="2">
        <v>2.23</v>
      </c>
      <c r="AB16" s="4"/>
    </row>
    <row r="17" spans="1:28" s="2" customFormat="1" x14ac:dyDescent="0.15">
      <c r="A17" s="1">
        <v>43236</v>
      </c>
      <c r="B17" s="2">
        <v>10</v>
      </c>
      <c r="C17" s="2">
        <v>28</v>
      </c>
      <c r="D17" s="2">
        <f t="shared" si="0"/>
        <v>10.466666666666667</v>
      </c>
      <c r="E17" s="2">
        <v>5</v>
      </c>
      <c r="F17" s="2">
        <v>45</v>
      </c>
      <c r="H17" s="2">
        <f t="shared" si="1"/>
        <v>5.75</v>
      </c>
      <c r="I17" s="2">
        <f t="shared" si="2"/>
        <v>7.2833333333333332</v>
      </c>
      <c r="J17" s="3">
        <f t="shared" si="3"/>
        <v>0.8666666666666667</v>
      </c>
      <c r="K17" s="2">
        <v>0</v>
      </c>
      <c r="L17" s="2">
        <v>52</v>
      </c>
      <c r="M17" s="2">
        <f t="shared" si="4"/>
        <v>7.416666666666667</v>
      </c>
      <c r="N17" s="2">
        <v>7</v>
      </c>
      <c r="O17" s="2">
        <v>25</v>
      </c>
      <c r="P17" s="2">
        <v>8.4</v>
      </c>
      <c r="Q17" s="2">
        <v>4.75</v>
      </c>
      <c r="R17" s="2">
        <f t="shared" si="5"/>
        <v>3.6500000000000004</v>
      </c>
      <c r="S17" s="2">
        <f t="shared" si="6"/>
        <v>1.7684210526315791</v>
      </c>
      <c r="T17" s="2">
        <v>253</v>
      </c>
      <c r="U17" s="2">
        <v>14</v>
      </c>
      <c r="V17" s="3">
        <f t="shared" si="7"/>
        <v>3.9833333333333334</v>
      </c>
      <c r="W17" s="2">
        <v>3.48</v>
      </c>
      <c r="X17" s="2">
        <v>3.53</v>
      </c>
      <c r="Y17" s="2">
        <v>0</v>
      </c>
      <c r="Z17" s="2">
        <v>0.89</v>
      </c>
      <c r="AA17" s="2">
        <v>1.56</v>
      </c>
      <c r="AB17" s="4"/>
    </row>
    <row r="18" spans="1:28" s="2" customFormat="1" x14ac:dyDescent="0.15">
      <c r="A18" s="1">
        <v>43237</v>
      </c>
      <c r="B18" s="2">
        <v>11</v>
      </c>
      <c r="C18" s="2">
        <v>12</v>
      </c>
      <c r="D18" s="2">
        <f t="shared" si="0"/>
        <v>11.2</v>
      </c>
      <c r="E18" s="2">
        <v>6</v>
      </c>
      <c r="F18" s="2">
        <v>32</v>
      </c>
      <c r="H18" s="2">
        <f t="shared" si="1"/>
        <v>6.5333333333333332</v>
      </c>
      <c r="I18" s="2">
        <f t="shared" si="2"/>
        <v>7.3333333333333321</v>
      </c>
      <c r="J18" s="3">
        <f t="shared" si="3"/>
        <v>2.4333333333333336</v>
      </c>
      <c r="K18" s="2">
        <v>2</v>
      </c>
      <c r="L18" s="2">
        <v>26</v>
      </c>
      <c r="M18" s="2">
        <f t="shared" si="4"/>
        <v>7.8833333333333329</v>
      </c>
      <c r="N18" s="2">
        <v>7</v>
      </c>
      <c r="O18" s="2">
        <v>53</v>
      </c>
      <c r="P18" s="2">
        <v>11.083</v>
      </c>
      <c r="Q18" s="2">
        <v>5.5670000000000002</v>
      </c>
      <c r="R18" s="2">
        <f t="shared" si="5"/>
        <v>5.516</v>
      </c>
      <c r="S18" s="2">
        <f t="shared" si="6"/>
        <v>1.9908388719238368</v>
      </c>
      <c r="T18" s="2">
        <v>511</v>
      </c>
      <c r="U18" s="2">
        <v>0</v>
      </c>
      <c r="V18" s="3">
        <f t="shared" si="7"/>
        <v>8.5166666666666675</v>
      </c>
      <c r="W18" s="2">
        <v>1.71</v>
      </c>
      <c r="X18" s="2">
        <v>1.17</v>
      </c>
      <c r="Y18" s="2">
        <v>0</v>
      </c>
      <c r="Z18" s="2">
        <v>0</v>
      </c>
      <c r="AA18" s="2">
        <v>0.19</v>
      </c>
      <c r="AB18" s="4"/>
    </row>
    <row r="19" spans="1:28" s="2" customFormat="1" x14ac:dyDescent="0.15">
      <c r="A19" s="1">
        <v>43238</v>
      </c>
      <c r="B19" s="2">
        <v>13</v>
      </c>
      <c r="C19" s="2">
        <v>2</v>
      </c>
      <c r="D19" s="2">
        <f t="shared" si="0"/>
        <v>13.033333333333333</v>
      </c>
      <c r="E19" s="2">
        <v>6</v>
      </c>
      <c r="F19" s="2">
        <v>56</v>
      </c>
      <c r="H19" s="2">
        <f t="shared" si="1"/>
        <v>6.9333333333333336</v>
      </c>
      <c r="I19" s="2">
        <f t="shared" si="2"/>
        <v>5.9</v>
      </c>
      <c r="J19" s="3">
        <f t="shared" si="3"/>
        <v>1.9833333333333334</v>
      </c>
      <c r="K19" s="2">
        <v>1</v>
      </c>
      <c r="L19" s="2">
        <v>59</v>
      </c>
      <c r="M19" s="2">
        <f t="shared" si="4"/>
        <v>8.0333333333333332</v>
      </c>
      <c r="N19" s="2">
        <v>8</v>
      </c>
      <c r="O19" s="2">
        <v>2</v>
      </c>
      <c r="P19" s="2">
        <v>5.5670000000000002</v>
      </c>
      <c r="Q19" s="2">
        <v>4.55</v>
      </c>
      <c r="R19" s="2">
        <f t="shared" si="5"/>
        <v>1.0170000000000003</v>
      </c>
      <c r="S19" s="2">
        <f t="shared" si="6"/>
        <v>1.2235164835164836</v>
      </c>
      <c r="T19" s="2">
        <v>229</v>
      </c>
      <c r="U19" s="2">
        <v>4</v>
      </c>
      <c r="V19" s="3">
        <f t="shared" si="7"/>
        <v>3.75</v>
      </c>
      <c r="W19" s="2">
        <v>2.14</v>
      </c>
      <c r="X19" s="2">
        <v>0.5</v>
      </c>
      <c r="Y19" s="2">
        <v>0</v>
      </c>
      <c r="Z19" s="2">
        <v>0</v>
      </c>
      <c r="AA19" s="2">
        <v>1.39</v>
      </c>
      <c r="AB19" s="4"/>
    </row>
    <row r="20" spans="1:28" s="2" customFormat="1" x14ac:dyDescent="0.15">
      <c r="A20" s="1">
        <v>43239</v>
      </c>
      <c r="B20" s="2">
        <v>11</v>
      </c>
      <c r="C20" s="2">
        <v>2</v>
      </c>
      <c r="D20" s="2">
        <f t="shared" si="0"/>
        <v>11.033333333333333</v>
      </c>
      <c r="E20" s="2">
        <v>5</v>
      </c>
      <c r="F20" s="2">
        <v>40</v>
      </c>
      <c r="H20" s="2">
        <f t="shared" si="1"/>
        <v>5.666666666666667</v>
      </c>
      <c r="I20" s="2">
        <f t="shared" si="2"/>
        <v>6.6333333333333346</v>
      </c>
      <c r="J20" s="3">
        <f t="shared" si="3"/>
        <v>1.2</v>
      </c>
      <c r="K20" s="2">
        <v>1</v>
      </c>
      <c r="L20" s="2">
        <v>12</v>
      </c>
      <c r="M20" s="2">
        <f t="shared" si="4"/>
        <v>8.4</v>
      </c>
      <c r="N20" s="2">
        <v>8</v>
      </c>
      <c r="O20" s="2">
        <v>24</v>
      </c>
      <c r="P20" s="2">
        <v>3.8330000000000002</v>
      </c>
      <c r="Q20" s="2">
        <v>0.83299999999999996</v>
      </c>
      <c r="R20" s="2">
        <f t="shared" si="5"/>
        <v>3</v>
      </c>
      <c r="S20" s="2">
        <f t="shared" si="6"/>
        <v>4.6014405762304929</v>
      </c>
      <c r="T20" s="2">
        <v>276</v>
      </c>
      <c r="U20" s="2">
        <v>5</v>
      </c>
      <c r="V20" s="3">
        <f t="shared" si="7"/>
        <v>4.5166666666666666</v>
      </c>
      <c r="W20" s="2">
        <v>1.93</v>
      </c>
      <c r="X20" s="2">
        <v>0.37</v>
      </c>
      <c r="Y20" s="2">
        <v>0</v>
      </c>
      <c r="Z20" s="2">
        <v>1.1499999999999999</v>
      </c>
      <c r="AA20" s="2">
        <v>0.53</v>
      </c>
      <c r="AB20" s="4"/>
    </row>
    <row r="21" spans="1:28" s="2" customFormat="1" x14ac:dyDescent="0.15">
      <c r="A21" s="1">
        <v>43240</v>
      </c>
      <c r="B21" s="2">
        <v>12</v>
      </c>
      <c r="C21" s="2">
        <v>26</v>
      </c>
      <c r="D21" s="2">
        <f t="shared" si="0"/>
        <v>12.433333333333334</v>
      </c>
      <c r="E21" s="2">
        <v>7</v>
      </c>
      <c r="F21" s="2">
        <v>16</v>
      </c>
      <c r="G21" s="2">
        <v>15</v>
      </c>
      <c r="H21" s="2">
        <f t="shared" si="1"/>
        <v>7.2666666666666666</v>
      </c>
      <c r="I21" s="2">
        <f t="shared" si="2"/>
        <v>6.5833333333333321</v>
      </c>
      <c r="J21" s="3">
        <f t="shared" si="3"/>
        <v>1.9666666666666668</v>
      </c>
      <c r="K21" s="2">
        <v>1</v>
      </c>
      <c r="L21" s="2">
        <v>58</v>
      </c>
      <c r="M21" s="2">
        <f t="shared" si="4"/>
        <v>9.7166666666666668</v>
      </c>
      <c r="N21" s="2">
        <v>9</v>
      </c>
      <c r="O21" s="2">
        <v>43</v>
      </c>
      <c r="P21" s="2">
        <v>1.2330000000000001</v>
      </c>
      <c r="Q21" s="2">
        <v>1.2330000000000001</v>
      </c>
      <c r="R21" s="2">
        <f t="shared" si="5"/>
        <v>0</v>
      </c>
      <c r="S21" s="2">
        <f t="shared" si="6"/>
        <v>1</v>
      </c>
      <c r="T21" s="2">
        <v>441</v>
      </c>
      <c r="U21" s="2">
        <v>0</v>
      </c>
      <c r="V21" s="3">
        <f t="shared" si="7"/>
        <v>7.35</v>
      </c>
      <c r="W21" s="2">
        <v>8.3699999999999992</v>
      </c>
      <c r="X21" s="2">
        <v>2.29</v>
      </c>
      <c r="Y21" s="2">
        <v>0</v>
      </c>
      <c r="Z21" s="2">
        <v>3.6</v>
      </c>
      <c r="AA21" s="2">
        <v>1.79</v>
      </c>
      <c r="AB21" s="4"/>
    </row>
    <row r="22" spans="1:28" s="2" customFormat="1" x14ac:dyDescent="0.15">
      <c r="A22" s="1">
        <v>43241</v>
      </c>
      <c r="B22" s="2">
        <v>9</v>
      </c>
      <c r="C22" s="2">
        <v>55</v>
      </c>
      <c r="D22" s="2">
        <f t="shared" si="0"/>
        <v>9.9166666666666661</v>
      </c>
      <c r="E22" s="2">
        <v>6</v>
      </c>
      <c r="F22" s="2">
        <v>2</v>
      </c>
      <c r="H22" s="2">
        <f t="shared" si="1"/>
        <v>6.0333333333333332</v>
      </c>
      <c r="I22" s="2">
        <f t="shared" si="2"/>
        <v>8.1166666666666654</v>
      </c>
      <c r="J22" s="3">
        <f t="shared" si="3"/>
        <v>2.7833333333333332</v>
      </c>
      <c r="K22" s="2">
        <v>2</v>
      </c>
      <c r="L22" s="2">
        <v>47</v>
      </c>
      <c r="M22" s="2">
        <f t="shared" si="4"/>
        <v>7.6333333333333329</v>
      </c>
      <c r="N22" s="2">
        <v>7</v>
      </c>
      <c r="O22" s="2">
        <v>38</v>
      </c>
      <c r="P22" s="2">
        <v>9.6</v>
      </c>
      <c r="Q22" s="2">
        <v>6.7750000000000004</v>
      </c>
      <c r="R22" s="2">
        <f t="shared" si="5"/>
        <v>2.8249999999999993</v>
      </c>
      <c r="S22" s="2">
        <f t="shared" si="6"/>
        <v>1.4169741697416973</v>
      </c>
      <c r="T22" s="2">
        <v>506</v>
      </c>
      <c r="U22" s="2">
        <v>0</v>
      </c>
      <c r="V22" s="3">
        <f t="shared" si="7"/>
        <v>8.4333333333333336</v>
      </c>
      <c r="W22" s="2">
        <v>2.23</v>
      </c>
      <c r="X22" s="2">
        <v>1</v>
      </c>
      <c r="Y22" s="2">
        <v>0</v>
      </c>
      <c r="Z22" s="2">
        <v>0.83</v>
      </c>
      <c r="AA22" s="2">
        <v>0.51</v>
      </c>
      <c r="AB22" s="4"/>
    </row>
    <row r="23" spans="1:28" s="2" customFormat="1" x14ac:dyDescent="0.15">
      <c r="A23" s="1">
        <v>43242</v>
      </c>
      <c r="B23" s="2">
        <v>10</v>
      </c>
      <c r="C23" s="2">
        <v>54</v>
      </c>
      <c r="D23" s="2">
        <f t="shared" si="0"/>
        <v>10.9</v>
      </c>
      <c r="E23" s="2">
        <v>5</v>
      </c>
      <c r="F23" s="2">
        <v>47</v>
      </c>
      <c r="H23" s="2">
        <f t="shared" si="1"/>
        <v>5.7833333333333332</v>
      </c>
      <c r="I23" s="2">
        <f t="shared" si="2"/>
        <v>6.8833333333333311</v>
      </c>
      <c r="J23" s="3">
        <f t="shared" si="3"/>
        <v>1.6333333333333333</v>
      </c>
      <c r="K23" s="2">
        <v>1</v>
      </c>
      <c r="L23" s="2">
        <v>38</v>
      </c>
      <c r="M23" s="2">
        <f t="shared" si="4"/>
        <v>9</v>
      </c>
      <c r="N23" s="2">
        <v>9</v>
      </c>
      <c r="O23" s="2">
        <v>0</v>
      </c>
      <c r="P23" s="2">
        <v>1E-3</v>
      </c>
      <c r="Q23" s="2">
        <v>1E-3</v>
      </c>
      <c r="R23" s="2">
        <f t="shared" si="5"/>
        <v>0</v>
      </c>
      <c r="S23" s="2">
        <f t="shared" si="6"/>
        <v>1</v>
      </c>
      <c r="T23" s="2">
        <v>301</v>
      </c>
      <c r="U23" s="2">
        <v>10</v>
      </c>
      <c r="V23" s="3">
        <f t="shared" si="7"/>
        <v>4.8499999999999996</v>
      </c>
      <c r="W23" s="2">
        <v>0.82</v>
      </c>
      <c r="X23" s="2">
        <v>3.51</v>
      </c>
      <c r="Y23" s="2">
        <v>0</v>
      </c>
      <c r="Z23" s="2">
        <v>0.46</v>
      </c>
      <c r="AA23" s="2">
        <v>0.35</v>
      </c>
      <c r="AB23" s="4"/>
    </row>
    <row r="24" spans="1:28" s="2" customFormat="1" x14ac:dyDescent="0.15">
      <c r="A24" s="1">
        <v>43243</v>
      </c>
      <c r="B24" s="2">
        <v>13</v>
      </c>
      <c r="C24" s="2">
        <v>25</v>
      </c>
      <c r="D24" s="2">
        <f t="shared" si="0"/>
        <v>13.416666666666666</v>
      </c>
      <c r="E24" s="2">
        <v>5</v>
      </c>
      <c r="F24" s="2">
        <v>53</v>
      </c>
      <c r="H24" s="2">
        <f t="shared" si="1"/>
        <v>5.8833333333333329</v>
      </c>
      <c r="I24" s="2">
        <f t="shared" si="2"/>
        <v>4.4666666666666668</v>
      </c>
      <c r="J24" s="3">
        <f t="shared" si="3"/>
        <v>1.6</v>
      </c>
      <c r="K24" s="2">
        <v>1</v>
      </c>
      <c r="L24" s="2">
        <v>36</v>
      </c>
      <c r="M24" s="2">
        <f t="shared" si="4"/>
        <v>7.916666666666667</v>
      </c>
      <c r="N24" s="2">
        <v>7</v>
      </c>
      <c r="O24" s="2">
        <v>55</v>
      </c>
      <c r="P24" s="2">
        <v>3.3170000000000002</v>
      </c>
      <c r="Q24" s="2">
        <v>2.8250000000000002</v>
      </c>
      <c r="R24" s="2">
        <f t="shared" si="5"/>
        <v>0.49199999999999999</v>
      </c>
      <c r="S24" s="2">
        <f t="shared" si="6"/>
        <v>1.1741592920353983</v>
      </c>
      <c r="T24" s="2">
        <v>478</v>
      </c>
      <c r="U24" s="2">
        <v>21</v>
      </c>
      <c r="V24" s="3">
        <f t="shared" si="7"/>
        <v>7.6166666666666663</v>
      </c>
      <c r="W24" s="2">
        <v>5.96</v>
      </c>
      <c r="X24" s="2">
        <v>4.3899999999999997</v>
      </c>
      <c r="Y24" s="2">
        <v>0</v>
      </c>
      <c r="Z24" s="2">
        <v>1.62</v>
      </c>
      <c r="AA24" s="2">
        <v>1.38</v>
      </c>
      <c r="AB24" s="4"/>
    </row>
    <row r="25" spans="1:28" s="2" customFormat="1" x14ac:dyDescent="0.15">
      <c r="A25" s="1">
        <v>43244</v>
      </c>
      <c r="B25" s="2">
        <v>10</v>
      </c>
      <c r="C25" s="2">
        <v>37</v>
      </c>
      <c r="D25" s="2">
        <f t="shared" si="0"/>
        <v>10.616666666666667</v>
      </c>
      <c r="E25" s="2">
        <v>6</v>
      </c>
      <c r="F25" s="2">
        <v>22</v>
      </c>
      <c r="H25" s="2">
        <f t="shared" si="1"/>
        <v>6.3666666666666663</v>
      </c>
      <c r="I25" s="2">
        <f t="shared" si="2"/>
        <v>7.75</v>
      </c>
      <c r="J25" s="3">
        <f t="shared" si="3"/>
        <v>2.65</v>
      </c>
      <c r="K25" s="2">
        <v>2</v>
      </c>
      <c r="L25" s="2">
        <v>39</v>
      </c>
      <c r="M25" s="2">
        <f t="shared" si="4"/>
        <v>7.4333333333333336</v>
      </c>
      <c r="N25" s="2">
        <v>7</v>
      </c>
      <c r="O25" s="2">
        <v>26</v>
      </c>
      <c r="P25" s="2">
        <v>7.2830000000000004</v>
      </c>
      <c r="Q25" s="2">
        <v>4.492</v>
      </c>
      <c r="R25" s="2">
        <f t="shared" si="5"/>
        <v>2.7910000000000004</v>
      </c>
      <c r="S25" s="2">
        <f t="shared" si="6"/>
        <v>1.6213268032056991</v>
      </c>
      <c r="T25" s="2">
        <v>449</v>
      </c>
      <c r="U25" s="2">
        <v>1</v>
      </c>
      <c r="V25" s="3">
        <f t="shared" si="7"/>
        <v>7.4666666666666668</v>
      </c>
      <c r="W25" s="2">
        <v>2.98</v>
      </c>
      <c r="X25" s="2">
        <v>0</v>
      </c>
      <c r="Y25" s="2">
        <v>0</v>
      </c>
      <c r="Z25" s="2">
        <v>0</v>
      </c>
      <c r="AA25" s="2">
        <v>0.65</v>
      </c>
      <c r="AB25" s="4"/>
    </row>
    <row r="26" spans="1:28" s="2" customFormat="1" x14ac:dyDescent="0.15">
      <c r="A26" s="1">
        <v>43245</v>
      </c>
      <c r="B26" s="2">
        <v>11</v>
      </c>
      <c r="C26" s="2">
        <v>28</v>
      </c>
      <c r="D26" s="2">
        <f t="shared" si="0"/>
        <v>11.466666666666667</v>
      </c>
      <c r="E26" s="2">
        <v>6</v>
      </c>
      <c r="F26" s="2">
        <v>10</v>
      </c>
      <c r="H26" s="2">
        <f t="shared" si="1"/>
        <v>6.166666666666667</v>
      </c>
      <c r="I26" s="2">
        <f t="shared" si="2"/>
        <v>6.7000000000000011</v>
      </c>
      <c r="J26" s="3">
        <f t="shared" si="3"/>
        <v>1.9333333333333333</v>
      </c>
      <c r="K26" s="2">
        <v>1</v>
      </c>
      <c r="L26" s="2">
        <v>56</v>
      </c>
      <c r="M26" s="2">
        <f t="shared" si="4"/>
        <v>7.5</v>
      </c>
      <c r="N26" s="2">
        <v>7</v>
      </c>
      <c r="O26" s="2">
        <v>30</v>
      </c>
      <c r="P26" s="2">
        <v>8.3829999999999991</v>
      </c>
      <c r="Q26" s="2">
        <v>6.05</v>
      </c>
      <c r="R26" s="2">
        <f t="shared" si="5"/>
        <v>2.3329999999999993</v>
      </c>
      <c r="S26" s="2">
        <f t="shared" si="6"/>
        <v>1.3856198347107438</v>
      </c>
      <c r="T26" s="2">
        <v>380</v>
      </c>
      <c r="U26" s="2">
        <v>44</v>
      </c>
      <c r="V26" s="3">
        <f t="shared" si="7"/>
        <v>5.6</v>
      </c>
      <c r="W26" s="2">
        <v>8.16</v>
      </c>
      <c r="X26" s="2">
        <v>1.1299999999999999</v>
      </c>
      <c r="Y26" s="2">
        <v>0</v>
      </c>
      <c r="Z26" s="2">
        <v>1.84</v>
      </c>
      <c r="AA26" s="2">
        <v>2.2400000000000002</v>
      </c>
      <c r="AB26" s="4"/>
    </row>
    <row r="27" spans="1:28" s="2" customFormat="1" x14ac:dyDescent="0.15">
      <c r="A27" s="1">
        <v>43246</v>
      </c>
      <c r="B27" s="2">
        <v>10</v>
      </c>
      <c r="C27" s="2">
        <v>40</v>
      </c>
      <c r="D27" s="2">
        <f t="shared" si="0"/>
        <v>10.666666666666666</v>
      </c>
      <c r="E27" s="2">
        <v>6</v>
      </c>
      <c r="F27" s="2">
        <v>14</v>
      </c>
      <c r="H27" s="2">
        <f t="shared" si="1"/>
        <v>6.2333333333333334</v>
      </c>
      <c r="I27" s="2">
        <f t="shared" si="2"/>
        <v>7.5666666666666682</v>
      </c>
      <c r="J27" s="3">
        <f t="shared" si="3"/>
        <v>2.6</v>
      </c>
      <c r="K27" s="2">
        <v>2</v>
      </c>
      <c r="L27" s="2">
        <v>36</v>
      </c>
      <c r="M27" s="2">
        <f t="shared" si="4"/>
        <v>8.2666666666666675</v>
      </c>
      <c r="N27" s="2">
        <v>8</v>
      </c>
      <c r="O27" s="2">
        <v>16</v>
      </c>
      <c r="P27" s="2">
        <v>6.05</v>
      </c>
      <c r="Q27" s="2">
        <v>4.4249999999999998</v>
      </c>
      <c r="R27" s="2">
        <f>P27-Q27</f>
        <v>1.625</v>
      </c>
      <c r="S27" s="2">
        <f t="shared" si="6"/>
        <v>1.3672316384180792</v>
      </c>
      <c r="T27" s="2">
        <v>218</v>
      </c>
      <c r="U27" s="2">
        <v>7</v>
      </c>
      <c r="V27" s="3">
        <f t="shared" si="7"/>
        <v>3.5166666666666666</v>
      </c>
      <c r="W27" s="2">
        <v>8.8699999999999992</v>
      </c>
      <c r="X27" s="2">
        <v>1</v>
      </c>
      <c r="Y27" s="2">
        <v>0</v>
      </c>
      <c r="Z27" s="2">
        <v>1.38</v>
      </c>
      <c r="AA27" s="2">
        <v>1.37</v>
      </c>
      <c r="AB27" s="4"/>
    </row>
    <row r="28" spans="1:28" s="2" customFormat="1" x14ac:dyDescent="0.15">
      <c r="A28" s="1">
        <v>43247</v>
      </c>
      <c r="B28" s="2">
        <v>9</v>
      </c>
      <c r="C28" s="2">
        <v>56</v>
      </c>
      <c r="D28" s="2">
        <f t="shared" si="0"/>
        <v>9.9333333333333336</v>
      </c>
      <c r="E28" s="2">
        <v>5</v>
      </c>
      <c r="F28" s="2">
        <v>43</v>
      </c>
      <c r="H28" s="2">
        <f t="shared" si="1"/>
        <v>5.7166666666666668</v>
      </c>
      <c r="I28" s="2">
        <f t="shared" si="2"/>
        <v>7.783333333333335</v>
      </c>
      <c r="J28" s="3">
        <f t="shared" si="3"/>
        <v>2.2666666666666666</v>
      </c>
      <c r="K28" s="2">
        <v>2</v>
      </c>
      <c r="L28" s="2">
        <v>16</v>
      </c>
      <c r="M28" s="2">
        <f t="shared" si="4"/>
        <v>9.0666666666666664</v>
      </c>
      <c r="N28" s="2">
        <v>9</v>
      </c>
      <c r="O28" s="2">
        <v>4</v>
      </c>
      <c r="P28" s="2">
        <v>7.4</v>
      </c>
      <c r="Q28" s="2">
        <v>4.625</v>
      </c>
      <c r="R28" s="2">
        <f t="shared" ref="R28:R32" si="8">P28-Q28</f>
        <v>2.7750000000000004</v>
      </c>
      <c r="S28" s="2">
        <f t="shared" si="6"/>
        <v>1.6</v>
      </c>
      <c r="T28" s="2">
        <v>354</v>
      </c>
      <c r="U28" s="2">
        <v>5</v>
      </c>
      <c r="V28" s="3">
        <f t="shared" si="7"/>
        <v>5.8166666666666664</v>
      </c>
      <c r="W28" s="2">
        <v>5.21</v>
      </c>
      <c r="X28" s="2">
        <v>3.07</v>
      </c>
      <c r="Y28" s="2">
        <v>0</v>
      </c>
      <c r="Z28" s="2">
        <v>0</v>
      </c>
      <c r="AA28" s="2">
        <v>1.39</v>
      </c>
      <c r="AB28" s="4"/>
    </row>
    <row r="29" spans="1:28" s="2" customFormat="1" x14ac:dyDescent="0.15">
      <c r="A29" s="1">
        <v>43248</v>
      </c>
      <c r="B29" s="2">
        <v>10</v>
      </c>
      <c r="C29" s="2">
        <v>48</v>
      </c>
      <c r="D29" s="2">
        <f t="shared" si="0"/>
        <v>10.8</v>
      </c>
      <c r="E29" s="2">
        <v>5</v>
      </c>
      <c r="F29" s="2">
        <v>53</v>
      </c>
      <c r="H29" s="2">
        <f t="shared" si="1"/>
        <v>5.8833333333333329</v>
      </c>
      <c r="I29" s="2">
        <f t="shared" si="2"/>
        <v>7.0833333333333321</v>
      </c>
      <c r="J29" s="3">
        <f t="shared" si="3"/>
        <v>2.2166666666666668</v>
      </c>
      <c r="K29" s="2">
        <v>2</v>
      </c>
      <c r="L29" s="2">
        <v>13</v>
      </c>
      <c r="M29" s="2">
        <f t="shared" si="4"/>
        <v>8.1666666666666661</v>
      </c>
      <c r="N29" s="2">
        <v>8</v>
      </c>
      <c r="O29" s="2">
        <v>10</v>
      </c>
      <c r="P29" s="2">
        <v>11.175000000000001</v>
      </c>
      <c r="Q29" s="2">
        <v>4.2169999999999996</v>
      </c>
      <c r="R29" s="2">
        <f t="shared" si="8"/>
        <v>6.9580000000000011</v>
      </c>
      <c r="S29" s="2">
        <f t="shared" si="6"/>
        <v>2.6499881432297845</v>
      </c>
      <c r="T29" s="2">
        <v>341</v>
      </c>
      <c r="U29" s="2">
        <v>0</v>
      </c>
      <c r="V29" s="3">
        <f t="shared" si="7"/>
        <v>5.6833333333333336</v>
      </c>
      <c r="W29" s="2">
        <v>7.56</v>
      </c>
      <c r="X29" s="2">
        <v>0.33</v>
      </c>
      <c r="Y29" s="2">
        <v>0</v>
      </c>
      <c r="Z29" s="2">
        <v>0</v>
      </c>
      <c r="AA29" s="2">
        <v>2.4900000000000002</v>
      </c>
      <c r="AB29" s="4"/>
    </row>
    <row r="30" spans="1:28" s="2" customFormat="1" x14ac:dyDescent="0.15">
      <c r="A30" s="1">
        <v>43249</v>
      </c>
      <c r="B30" s="2">
        <v>11</v>
      </c>
      <c r="C30" s="2">
        <v>17</v>
      </c>
      <c r="D30" s="2">
        <f t="shared" si="0"/>
        <v>11.283333333333333</v>
      </c>
      <c r="E30" s="2">
        <v>6</v>
      </c>
      <c r="F30" s="2">
        <v>12</v>
      </c>
      <c r="H30" s="2">
        <f t="shared" si="1"/>
        <v>6.2</v>
      </c>
      <c r="I30" s="2">
        <f t="shared" si="2"/>
        <v>6.9166666666666661</v>
      </c>
      <c r="J30" s="3">
        <f t="shared" si="3"/>
        <v>1.65</v>
      </c>
      <c r="K30" s="2">
        <v>1</v>
      </c>
      <c r="L30" s="2">
        <v>39</v>
      </c>
      <c r="M30" s="2">
        <f t="shared" si="4"/>
        <v>7.4833333333333334</v>
      </c>
      <c r="N30" s="2">
        <v>7</v>
      </c>
      <c r="O30" s="2">
        <v>29</v>
      </c>
      <c r="P30" s="2">
        <v>5.2169999999999996</v>
      </c>
      <c r="Q30" s="2">
        <v>3.867</v>
      </c>
      <c r="R30" s="2">
        <f t="shared" si="8"/>
        <v>1.3499999999999996</v>
      </c>
      <c r="S30" s="2">
        <f t="shared" si="6"/>
        <v>1.3491078355314197</v>
      </c>
      <c r="T30" s="2">
        <v>297</v>
      </c>
      <c r="U30" s="2">
        <v>15</v>
      </c>
      <c r="V30" s="3">
        <f t="shared" si="7"/>
        <v>4.7</v>
      </c>
      <c r="W30" s="2">
        <v>5.72</v>
      </c>
      <c r="X30" s="2">
        <v>2.08</v>
      </c>
      <c r="Y30" s="2">
        <v>0</v>
      </c>
      <c r="Z30" s="2">
        <v>0.64</v>
      </c>
      <c r="AA30" s="2">
        <v>1.1000000000000001</v>
      </c>
      <c r="AB30" s="4"/>
    </row>
    <row r="31" spans="1:28" s="2" customFormat="1" x14ac:dyDescent="0.15">
      <c r="A31" s="1">
        <v>43250</v>
      </c>
      <c r="B31" s="2">
        <v>10</v>
      </c>
      <c r="C31" s="2">
        <v>30</v>
      </c>
      <c r="D31" s="2">
        <f t="shared" si="0"/>
        <v>10.5</v>
      </c>
      <c r="E31" s="2">
        <v>6</v>
      </c>
      <c r="F31" s="2">
        <v>22</v>
      </c>
      <c r="H31" s="2">
        <f t="shared" si="1"/>
        <v>6.3666666666666663</v>
      </c>
      <c r="I31" s="2">
        <f t="shared" si="2"/>
        <v>7.8666666666666671</v>
      </c>
      <c r="J31" s="3">
        <f t="shared" si="3"/>
        <v>1.9666666666666668</v>
      </c>
      <c r="K31" s="2">
        <v>1</v>
      </c>
      <c r="L31" s="2">
        <v>58</v>
      </c>
      <c r="M31" s="2">
        <f t="shared" si="4"/>
        <v>7.6833333333333336</v>
      </c>
      <c r="N31" s="2">
        <v>7</v>
      </c>
      <c r="O31" s="2">
        <v>41</v>
      </c>
      <c r="P31" s="2">
        <v>11.25</v>
      </c>
      <c r="Q31" s="2">
        <v>7.5579999999999998</v>
      </c>
      <c r="R31" s="2">
        <f t="shared" si="8"/>
        <v>3.6920000000000002</v>
      </c>
      <c r="S31" s="2">
        <f t="shared" si="6"/>
        <v>1.4884890182587986</v>
      </c>
      <c r="T31" s="2">
        <v>428</v>
      </c>
      <c r="U31" s="2">
        <v>24</v>
      </c>
      <c r="V31" s="3">
        <f t="shared" si="7"/>
        <v>6.7333333333333334</v>
      </c>
      <c r="W31" s="2">
        <v>0.34</v>
      </c>
      <c r="X31" s="2">
        <v>0</v>
      </c>
      <c r="Y31" s="2">
        <v>0</v>
      </c>
      <c r="Z31" s="2">
        <v>0</v>
      </c>
      <c r="AA31" s="2">
        <v>0.01</v>
      </c>
      <c r="AB31" s="4"/>
    </row>
    <row r="32" spans="1:28" s="2" customFormat="1" x14ac:dyDescent="0.15">
      <c r="A32" s="1">
        <v>43251</v>
      </c>
      <c r="B32" s="2">
        <v>10</v>
      </c>
      <c r="C32" s="2">
        <v>2</v>
      </c>
      <c r="D32" s="2">
        <f t="shared" si="0"/>
        <v>10.033333333333333</v>
      </c>
      <c r="E32" s="2">
        <v>6</v>
      </c>
      <c r="F32" s="2">
        <v>59</v>
      </c>
      <c r="H32" s="2">
        <f t="shared" si="1"/>
        <v>6.9833333333333334</v>
      </c>
      <c r="I32" s="2">
        <f t="shared" si="2"/>
        <v>8.9500000000000011</v>
      </c>
      <c r="J32" s="3">
        <f t="shared" si="3"/>
        <v>3.0333333333333332</v>
      </c>
      <c r="K32" s="2">
        <v>3</v>
      </c>
      <c r="L32" s="2">
        <v>2</v>
      </c>
      <c r="M32" s="2">
        <f t="shared" si="4"/>
        <v>8.1333333333333329</v>
      </c>
      <c r="N32" s="2">
        <v>8</v>
      </c>
      <c r="O32" s="2">
        <v>8</v>
      </c>
      <c r="P32" s="2">
        <v>5.03</v>
      </c>
      <c r="Q32" s="2">
        <v>3.117</v>
      </c>
      <c r="R32" s="2">
        <f t="shared" si="8"/>
        <v>1.9130000000000003</v>
      </c>
      <c r="S32" s="2">
        <f t="shared" si="6"/>
        <v>1.6137311517484763</v>
      </c>
      <c r="T32" s="2">
        <v>291</v>
      </c>
      <c r="U32" s="2">
        <v>0</v>
      </c>
      <c r="V32" s="3">
        <f t="shared" si="7"/>
        <v>4.8499999999999996</v>
      </c>
      <c r="W32" s="2">
        <v>7.13</v>
      </c>
      <c r="X32" s="2">
        <v>2.76</v>
      </c>
      <c r="Y32" s="2">
        <v>0</v>
      </c>
      <c r="Z32" s="2">
        <v>1.04</v>
      </c>
      <c r="AA32" s="2">
        <v>2.04</v>
      </c>
      <c r="AB32" s="4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2018-07-11T08:55:58Z</dcterms:modified>
</cp:coreProperties>
</file>