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335B2B39-8E28-49F9-A6C6-7DD2AA8CBD52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3" i="1"/>
  <c r="D4" i="1"/>
  <c r="D5" i="1"/>
  <c r="D6" i="1"/>
  <c r="D7" i="1"/>
  <c r="D8" i="1"/>
  <c r="I8" i="1" s="1"/>
  <c r="D9" i="1"/>
  <c r="D10" i="1"/>
  <c r="D11" i="1"/>
  <c r="D12" i="1"/>
  <c r="I12" i="1" s="1"/>
  <c r="D13" i="1"/>
  <c r="D14" i="1"/>
  <c r="D15" i="1"/>
  <c r="D16" i="1"/>
  <c r="I16" i="1" s="1"/>
  <c r="D17" i="1"/>
  <c r="D18" i="1"/>
  <c r="D19" i="1"/>
  <c r="D20" i="1"/>
  <c r="I20" i="1" s="1"/>
  <c r="D21" i="1"/>
  <c r="D22" i="1"/>
  <c r="D23" i="1"/>
  <c r="D24" i="1"/>
  <c r="D25" i="1"/>
  <c r="D26" i="1"/>
  <c r="D27" i="1"/>
  <c r="D28" i="1"/>
  <c r="I28" i="1" s="1"/>
  <c r="D29" i="1"/>
  <c r="D30" i="1"/>
  <c r="D31" i="1"/>
  <c r="I31" i="1" l="1"/>
  <c r="I19" i="1"/>
  <c r="I15" i="1"/>
  <c r="I11" i="1"/>
  <c r="I3" i="1"/>
  <c r="I30" i="1"/>
  <c r="I14" i="1"/>
  <c r="I21" i="1"/>
  <c r="I4" i="1"/>
  <c r="I5" i="1"/>
  <c r="I6" i="1"/>
  <c r="I7" i="1"/>
  <c r="I9" i="1"/>
  <c r="I10" i="1"/>
  <c r="I13" i="1"/>
  <c r="I17" i="1"/>
  <c r="I18" i="1"/>
  <c r="I22" i="1"/>
  <c r="I23" i="1"/>
  <c r="I24" i="1"/>
  <c r="I25" i="1"/>
  <c r="I26" i="1"/>
  <c r="I27" i="1"/>
  <c r="I29" i="1"/>
  <c r="V2" i="1"/>
  <c r="S2" i="1"/>
  <c r="R2" i="1"/>
  <c r="M2" i="1"/>
  <c r="J2" i="1"/>
  <c r="H2" i="1"/>
  <c r="D2" i="1"/>
  <c r="I2" i="1" l="1"/>
</calcChain>
</file>

<file path=xl/sharedStrings.xml><?xml version="1.0" encoding="utf-8"?>
<sst xmlns="http://schemas.openxmlformats.org/spreadsheetml/2006/main" count="27" uniqueCount="27">
  <si>
    <t>date</t>
    <phoneticPr fontId="2" type="noConversion"/>
  </si>
  <si>
    <t>lastnight.h</t>
    <phoneticPr fontId="2" type="noConversion"/>
  </si>
  <si>
    <t>lastnight.m</t>
    <phoneticPr fontId="2" type="noConversion"/>
  </si>
  <si>
    <t>ln</t>
    <phoneticPr fontId="2" type="noConversion"/>
  </si>
  <si>
    <t>today.h</t>
    <phoneticPr fontId="2" type="noConversion"/>
  </si>
  <si>
    <t>today.m</t>
    <phoneticPr fontId="2" type="noConversion"/>
  </si>
  <si>
    <t>cut</t>
    <phoneticPr fontId="2" type="noConversion"/>
  </si>
  <si>
    <t>today</t>
    <phoneticPr fontId="2" type="noConversion"/>
  </si>
  <si>
    <t>lastsleep</t>
    <phoneticPr fontId="2" type="noConversion"/>
  </si>
  <si>
    <t>deepsleep</t>
    <phoneticPr fontId="2" type="noConversion"/>
  </si>
  <si>
    <t>dp.h</t>
    <phoneticPr fontId="2" type="noConversion"/>
  </si>
  <si>
    <t>dp.m</t>
    <phoneticPr fontId="2" type="noConversion"/>
  </si>
  <si>
    <t>starttime</t>
    <phoneticPr fontId="2" type="noConversion"/>
  </si>
  <si>
    <t>s.h</t>
    <phoneticPr fontId="2" type="noConversion"/>
  </si>
  <si>
    <t>s.m</t>
    <phoneticPr fontId="2" type="noConversion"/>
  </si>
  <si>
    <t>holestudy</t>
    <phoneticPr fontId="2" type="noConversion"/>
  </si>
  <si>
    <t>purestudy</t>
    <phoneticPr fontId="2" type="noConversion"/>
  </si>
  <si>
    <t>rest</t>
    <phoneticPr fontId="2" type="noConversion"/>
  </si>
  <si>
    <t>rate</t>
    <phoneticPr fontId="2" type="noConversion"/>
  </si>
  <si>
    <t>holephone</t>
    <phoneticPr fontId="2" type="noConversion"/>
  </si>
  <si>
    <t>goodphone</t>
    <phoneticPr fontId="2" type="noConversion"/>
  </si>
  <si>
    <t>badtime</t>
    <phoneticPr fontId="2" type="noConversion"/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</si>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</sst>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A21" workbookViewId="0">
      <pane xSplit="1" topLeftCell="B1" activePane="topRight" state="frozen"/>
      <selection pane="topRight" activeCell="P31" sqref="P31"/>
    </sheetView>
  </sheetViews>
  <sheetFormatPr defaultRowHeight="13.5" x14ac:dyDescent="0.15"/>
  <sheetData>
    <row r="1" spans="1:28" s="2" customForma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 s="2" customFormat="1" x14ac:dyDescent="0.15">
      <c r="A2" s="1">
        <v>43252</v>
      </c>
      <c r="B2" s="2">
        <v>10</v>
      </c>
      <c r="C2" s="2">
        <v>9</v>
      </c>
      <c r="D2" s="2">
        <f t="shared" ref="D2:D31" si="0">B2+C2/60</f>
        <v>10.15</v>
      </c>
      <c r="E2" s="2">
        <v>4</v>
      </c>
      <c r="F2" s="2">
        <v>30</v>
      </c>
      <c r="H2" s="2">
        <f t="shared" ref="H2:H31" si="1">E2+F2/60</f>
        <v>4.5</v>
      </c>
      <c r="I2" s="2">
        <f t="shared" ref="I2:I31" si="2">H2+12-D2-G2/60</f>
        <v>6.35</v>
      </c>
      <c r="J2" s="3">
        <f t="shared" ref="J2:J31" si="3">K2+L2/60</f>
        <v>1.9166666666666665</v>
      </c>
      <c r="K2" s="2">
        <v>1</v>
      </c>
      <c r="L2" s="2">
        <v>55</v>
      </c>
      <c r="M2" s="2">
        <f t="shared" ref="M2:M31" si="4">N2+O2/60</f>
        <v>5.583333333333333</v>
      </c>
      <c r="N2" s="2">
        <v>5</v>
      </c>
      <c r="O2" s="2">
        <v>35</v>
      </c>
      <c r="P2" s="2">
        <v>8.9670000000000005</v>
      </c>
      <c r="Q2" s="2">
        <v>6.25</v>
      </c>
      <c r="R2" s="2">
        <f t="shared" ref="R2" si="5">P2-Q2</f>
        <v>2.7170000000000005</v>
      </c>
      <c r="S2" s="2">
        <f t="shared" ref="S2" si="6">P2/Q2</f>
        <v>1.43472</v>
      </c>
      <c r="T2" s="2">
        <v>341</v>
      </c>
      <c r="U2" s="2">
        <v>24</v>
      </c>
      <c r="V2" s="3">
        <f t="shared" ref="V2:V31" si="7">(T2-U2)/60</f>
        <v>5.2833333333333332</v>
      </c>
      <c r="W2" s="2">
        <v>0.95</v>
      </c>
      <c r="X2" s="2">
        <v>0.17</v>
      </c>
      <c r="Y2" s="2">
        <v>0</v>
      </c>
      <c r="Z2" s="2">
        <v>0</v>
      </c>
      <c r="AA2" s="2">
        <v>0.01</v>
      </c>
      <c r="AB2" s="4"/>
    </row>
    <row r="3" spans="1:28" x14ac:dyDescent="0.15">
      <c r="A3" s="1">
        <v>43253</v>
      </c>
      <c r="B3">
        <v>10</v>
      </c>
      <c r="C3">
        <v>43</v>
      </c>
      <c r="D3" s="2">
        <f t="shared" si="0"/>
        <v>10.716666666666667</v>
      </c>
      <c r="E3">
        <v>4</v>
      </c>
      <c r="F3">
        <v>59</v>
      </c>
      <c r="H3" s="2">
        <f t="shared" si="1"/>
        <v>4.9833333333333334</v>
      </c>
      <c r="I3" s="2">
        <f t="shared" si="2"/>
        <v>6.2666666666666675</v>
      </c>
      <c r="J3" s="3">
        <f t="shared" si="3"/>
        <v>2.0499999999999998</v>
      </c>
      <c r="K3">
        <v>2</v>
      </c>
      <c r="L3">
        <v>3</v>
      </c>
      <c r="M3" s="2">
        <f t="shared" si="4"/>
        <v>6.1833333333333336</v>
      </c>
      <c r="N3">
        <v>6</v>
      </c>
      <c r="O3">
        <v>11</v>
      </c>
      <c r="P3">
        <v>8.3829999999999991</v>
      </c>
      <c r="Q3">
        <v>2.2749999999999999</v>
      </c>
      <c r="R3" s="2">
        <f t="shared" ref="R3:R31" si="8">P3-Q3</f>
        <v>6.1079999999999988</v>
      </c>
      <c r="S3" s="2">
        <f t="shared" ref="S3:S31" si="9">P3/Q3</f>
        <v>3.6848351648351647</v>
      </c>
      <c r="T3">
        <v>377</v>
      </c>
      <c r="U3">
        <v>12</v>
      </c>
      <c r="V3" s="3">
        <f t="shared" si="7"/>
        <v>6.083333333333333</v>
      </c>
      <c r="W3">
        <v>0</v>
      </c>
      <c r="X3">
        <v>0</v>
      </c>
      <c r="Y3">
        <v>0</v>
      </c>
      <c r="Z3">
        <v>0</v>
      </c>
      <c r="AA3">
        <v>0</v>
      </c>
    </row>
    <row r="4" spans="1:28" x14ac:dyDescent="0.15">
      <c r="A4" s="1">
        <v>43254</v>
      </c>
      <c r="B4">
        <v>9</v>
      </c>
      <c r="C4">
        <v>42</v>
      </c>
      <c r="D4" s="2">
        <f t="shared" si="0"/>
        <v>9.6999999999999993</v>
      </c>
      <c r="E4">
        <v>5</v>
      </c>
      <c r="F4">
        <v>27</v>
      </c>
      <c r="H4" s="2">
        <f t="shared" si="1"/>
        <v>5.45</v>
      </c>
      <c r="I4" s="2">
        <f t="shared" si="2"/>
        <v>7.75</v>
      </c>
      <c r="J4" s="3">
        <f t="shared" si="3"/>
        <v>2.6</v>
      </c>
      <c r="K4">
        <v>2</v>
      </c>
      <c r="L4">
        <v>36</v>
      </c>
      <c r="M4" s="2">
        <f t="shared" si="4"/>
        <v>8.3166666666666664</v>
      </c>
      <c r="N4">
        <v>8</v>
      </c>
      <c r="O4">
        <v>19</v>
      </c>
      <c r="P4">
        <v>11.667</v>
      </c>
      <c r="Q4">
        <v>6.867</v>
      </c>
      <c r="R4" s="2">
        <f t="shared" si="8"/>
        <v>4.8</v>
      </c>
      <c r="S4" s="2">
        <f t="shared" si="9"/>
        <v>1.6989951944080384</v>
      </c>
      <c r="T4">
        <v>455</v>
      </c>
      <c r="U4">
        <v>19</v>
      </c>
      <c r="V4" s="3">
        <f t="shared" si="7"/>
        <v>7.2666666666666666</v>
      </c>
      <c r="W4">
        <v>0</v>
      </c>
      <c r="X4">
        <v>0</v>
      </c>
      <c r="Y4">
        <v>0</v>
      </c>
      <c r="Z4">
        <v>0</v>
      </c>
      <c r="AA4">
        <v>0</v>
      </c>
    </row>
    <row r="5" spans="1:28" x14ac:dyDescent="0.15">
      <c r="A5" s="1">
        <v>43255</v>
      </c>
      <c r="B5">
        <v>11</v>
      </c>
      <c r="C5">
        <v>54</v>
      </c>
      <c r="D5" s="2">
        <f t="shared" si="0"/>
        <v>11.9</v>
      </c>
      <c r="E5">
        <v>6</v>
      </c>
      <c r="F5">
        <v>6</v>
      </c>
      <c r="H5" s="2">
        <f t="shared" si="1"/>
        <v>6.1</v>
      </c>
      <c r="I5" s="2">
        <f t="shared" si="2"/>
        <v>6.2000000000000011</v>
      </c>
      <c r="J5" s="3">
        <f t="shared" si="3"/>
        <v>0.55000000000000004</v>
      </c>
      <c r="K5">
        <v>0</v>
      </c>
      <c r="L5">
        <v>33</v>
      </c>
      <c r="M5" s="2">
        <f t="shared" si="4"/>
        <v>14</v>
      </c>
      <c r="N5">
        <v>14</v>
      </c>
      <c r="O5">
        <v>0</v>
      </c>
      <c r="P5">
        <v>5.9169999999999998</v>
      </c>
      <c r="Q5">
        <v>4.05</v>
      </c>
      <c r="R5" s="2">
        <f t="shared" si="8"/>
        <v>1.867</v>
      </c>
      <c r="S5" s="2">
        <f t="shared" si="9"/>
        <v>1.4609876543209876</v>
      </c>
      <c r="T5">
        <v>390</v>
      </c>
      <c r="U5">
        <v>9</v>
      </c>
      <c r="V5" s="3">
        <f t="shared" si="7"/>
        <v>6.35</v>
      </c>
      <c r="W5">
        <v>0</v>
      </c>
      <c r="X5">
        <v>0</v>
      </c>
      <c r="Y5">
        <v>0</v>
      </c>
      <c r="Z5">
        <v>0</v>
      </c>
      <c r="AA5">
        <v>0</v>
      </c>
    </row>
    <row r="6" spans="1:28" x14ac:dyDescent="0.15">
      <c r="A6" s="1">
        <v>43256</v>
      </c>
      <c r="B6">
        <v>10</v>
      </c>
      <c r="C6">
        <v>39</v>
      </c>
      <c r="D6" s="2">
        <f t="shared" si="0"/>
        <v>10.65</v>
      </c>
      <c r="E6">
        <v>6</v>
      </c>
      <c r="F6">
        <v>21</v>
      </c>
      <c r="H6" s="2">
        <f t="shared" si="1"/>
        <v>6.35</v>
      </c>
      <c r="I6" s="2">
        <f t="shared" si="2"/>
        <v>7.7000000000000011</v>
      </c>
      <c r="J6" s="3">
        <f t="shared" si="3"/>
        <v>2.6833333333333336</v>
      </c>
      <c r="K6">
        <v>2</v>
      </c>
      <c r="L6">
        <v>41</v>
      </c>
      <c r="M6" s="2">
        <f t="shared" si="4"/>
        <v>14.483333333333333</v>
      </c>
      <c r="N6">
        <v>14</v>
      </c>
      <c r="O6">
        <v>29</v>
      </c>
      <c r="P6">
        <v>2.15</v>
      </c>
      <c r="Q6">
        <v>1.075</v>
      </c>
      <c r="R6" s="2">
        <f t="shared" si="8"/>
        <v>1.075</v>
      </c>
      <c r="S6" s="2">
        <f t="shared" si="9"/>
        <v>2</v>
      </c>
      <c r="T6">
        <v>468</v>
      </c>
      <c r="U6">
        <v>2</v>
      </c>
      <c r="V6" s="3">
        <f t="shared" si="7"/>
        <v>7.7666666666666666</v>
      </c>
      <c r="W6">
        <v>0</v>
      </c>
      <c r="X6">
        <v>0</v>
      </c>
      <c r="Y6">
        <v>0</v>
      </c>
      <c r="Z6">
        <v>0</v>
      </c>
      <c r="AA6">
        <v>0</v>
      </c>
    </row>
    <row r="7" spans="1:28" x14ac:dyDescent="0.15">
      <c r="A7" s="1">
        <v>43257</v>
      </c>
      <c r="B7">
        <v>11</v>
      </c>
      <c r="C7">
        <v>0</v>
      </c>
      <c r="D7" s="2">
        <f t="shared" si="0"/>
        <v>11</v>
      </c>
      <c r="E7">
        <v>7</v>
      </c>
      <c r="F7">
        <v>23</v>
      </c>
      <c r="G7">
        <v>49</v>
      </c>
      <c r="H7" s="2">
        <f t="shared" si="1"/>
        <v>7.3833333333333337</v>
      </c>
      <c r="I7" s="2">
        <f t="shared" si="2"/>
        <v>7.5666666666666664</v>
      </c>
      <c r="J7" s="3">
        <f t="shared" si="3"/>
        <v>1.1000000000000001</v>
      </c>
      <c r="K7">
        <v>1</v>
      </c>
      <c r="L7">
        <v>6</v>
      </c>
      <c r="M7" s="2">
        <f t="shared" si="4"/>
        <v>16.05</v>
      </c>
      <c r="N7">
        <v>16</v>
      </c>
      <c r="O7">
        <v>3</v>
      </c>
      <c r="P7">
        <v>0.63300000000000001</v>
      </c>
      <c r="Q7">
        <v>0.63300000000000001</v>
      </c>
      <c r="R7" s="2">
        <f t="shared" si="8"/>
        <v>0</v>
      </c>
      <c r="S7" s="2">
        <f t="shared" si="9"/>
        <v>1</v>
      </c>
      <c r="T7">
        <v>425</v>
      </c>
      <c r="U7">
        <v>1</v>
      </c>
      <c r="V7" s="3">
        <f t="shared" si="7"/>
        <v>7.0666666666666664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x14ac:dyDescent="0.15">
      <c r="A8" s="1">
        <v>43258</v>
      </c>
      <c r="B8">
        <v>10</v>
      </c>
      <c r="C8">
        <v>51</v>
      </c>
      <c r="D8" s="2">
        <f t="shared" si="0"/>
        <v>10.85</v>
      </c>
      <c r="E8">
        <v>4</v>
      </c>
      <c r="F8">
        <v>4</v>
      </c>
      <c r="H8" s="2">
        <f t="shared" si="1"/>
        <v>4.0666666666666664</v>
      </c>
      <c r="I8" s="2">
        <f t="shared" si="2"/>
        <v>5.2166666666666668</v>
      </c>
      <c r="J8" s="3">
        <f t="shared" si="3"/>
        <v>2.3166666666666664</v>
      </c>
      <c r="K8">
        <v>2</v>
      </c>
      <c r="L8">
        <v>19</v>
      </c>
      <c r="M8" s="2">
        <f>N8+O8/60</f>
        <v>5.166666666666667</v>
      </c>
      <c r="N8">
        <v>5</v>
      </c>
      <c r="O8">
        <v>10</v>
      </c>
      <c r="P8">
        <v>3.0329999999999999</v>
      </c>
      <c r="Q8">
        <v>3.0329999999999999</v>
      </c>
      <c r="R8" s="2">
        <f t="shared" si="8"/>
        <v>0</v>
      </c>
      <c r="S8" s="2">
        <f t="shared" si="9"/>
        <v>1</v>
      </c>
      <c r="T8">
        <v>538</v>
      </c>
      <c r="U8">
        <v>73</v>
      </c>
      <c r="V8" s="3">
        <f t="shared" si="7"/>
        <v>7.75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x14ac:dyDescent="0.15">
      <c r="A9" s="1">
        <v>43259</v>
      </c>
      <c r="B9">
        <v>12</v>
      </c>
      <c r="C9">
        <v>46</v>
      </c>
      <c r="D9" s="2">
        <f t="shared" si="0"/>
        <v>12.766666666666667</v>
      </c>
      <c r="E9">
        <v>5</v>
      </c>
      <c r="F9">
        <v>54</v>
      </c>
      <c r="H9" s="2">
        <f t="shared" si="1"/>
        <v>5.9</v>
      </c>
      <c r="I9" s="2">
        <f t="shared" si="2"/>
        <v>5.1333333333333311</v>
      </c>
      <c r="J9" s="3">
        <f t="shared" si="3"/>
        <v>1.7333333333333334</v>
      </c>
      <c r="K9">
        <v>1</v>
      </c>
      <c r="L9">
        <v>44</v>
      </c>
      <c r="M9" s="2">
        <f>N9+O9/60</f>
        <v>7.75</v>
      </c>
      <c r="N9">
        <v>7</v>
      </c>
      <c r="O9">
        <v>45</v>
      </c>
      <c r="P9">
        <v>3.0830000000000002</v>
      </c>
      <c r="Q9">
        <v>3.0830000000000002</v>
      </c>
      <c r="R9" s="2">
        <f t="shared" si="8"/>
        <v>0</v>
      </c>
      <c r="S9" s="2">
        <f t="shared" si="9"/>
        <v>1</v>
      </c>
      <c r="T9">
        <v>384</v>
      </c>
      <c r="U9">
        <v>6</v>
      </c>
      <c r="V9" s="3">
        <f t="shared" si="7"/>
        <v>6.3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x14ac:dyDescent="0.15">
      <c r="A10" s="1">
        <v>43260</v>
      </c>
      <c r="B10">
        <v>13</v>
      </c>
      <c r="C10">
        <v>24</v>
      </c>
      <c r="D10" s="2">
        <f t="shared" si="0"/>
        <v>13.4</v>
      </c>
      <c r="E10">
        <v>6</v>
      </c>
      <c r="F10">
        <v>35</v>
      </c>
      <c r="H10" s="2">
        <f t="shared" si="1"/>
        <v>6.583333333333333</v>
      </c>
      <c r="I10" s="2">
        <f t="shared" si="2"/>
        <v>5.1833333333333318</v>
      </c>
      <c r="J10" s="3">
        <f t="shared" si="3"/>
        <v>1.5833333333333335</v>
      </c>
      <c r="K10">
        <v>1</v>
      </c>
      <c r="L10">
        <v>35</v>
      </c>
      <c r="M10" s="2">
        <f t="shared" si="4"/>
        <v>7.5333333333333332</v>
      </c>
      <c r="N10">
        <v>7</v>
      </c>
      <c r="O10">
        <v>32</v>
      </c>
      <c r="P10">
        <v>1.5</v>
      </c>
      <c r="Q10">
        <v>1.5</v>
      </c>
      <c r="R10" s="2">
        <f t="shared" si="8"/>
        <v>0</v>
      </c>
      <c r="S10" s="2">
        <f t="shared" si="9"/>
        <v>1</v>
      </c>
      <c r="T10">
        <v>539</v>
      </c>
      <c r="U10">
        <v>10</v>
      </c>
      <c r="V10" s="3">
        <f t="shared" si="7"/>
        <v>8.8166666666666664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x14ac:dyDescent="0.15">
      <c r="A11" s="1">
        <v>43261</v>
      </c>
      <c r="B11">
        <v>11</v>
      </c>
      <c r="C11">
        <v>24</v>
      </c>
      <c r="D11" s="2">
        <f t="shared" si="0"/>
        <v>11.4</v>
      </c>
      <c r="E11">
        <v>6</v>
      </c>
      <c r="F11">
        <v>23</v>
      </c>
      <c r="H11" s="2">
        <f t="shared" si="1"/>
        <v>6.3833333333333337</v>
      </c>
      <c r="I11" s="2">
        <f t="shared" si="2"/>
        <v>6.9833333333333325</v>
      </c>
      <c r="J11" s="3">
        <f t="shared" si="3"/>
        <v>2.75</v>
      </c>
      <c r="K11">
        <v>2</v>
      </c>
      <c r="L11">
        <v>45</v>
      </c>
      <c r="M11" s="2">
        <f t="shared" si="4"/>
        <v>7.5166666666666666</v>
      </c>
      <c r="N11">
        <v>7</v>
      </c>
      <c r="O11">
        <v>31</v>
      </c>
      <c r="P11">
        <v>5.7</v>
      </c>
      <c r="Q11">
        <v>5.7</v>
      </c>
      <c r="R11" s="2">
        <f t="shared" si="8"/>
        <v>0</v>
      </c>
      <c r="S11" s="2">
        <f t="shared" si="9"/>
        <v>1</v>
      </c>
      <c r="T11">
        <v>551</v>
      </c>
      <c r="U11">
        <v>10</v>
      </c>
      <c r="V11" s="3">
        <f t="shared" si="7"/>
        <v>9.0166666666666675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15">
      <c r="A12" s="1">
        <v>43262</v>
      </c>
      <c r="B12">
        <v>11</v>
      </c>
      <c r="C12">
        <v>14</v>
      </c>
      <c r="D12" s="2">
        <f t="shared" si="0"/>
        <v>11.233333333333333</v>
      </c>
      <c r="E12">
        <v>6</v>
      </c>
      <c r="F12">
        <v>27</v>
      </c>
      <c r="H12" s="2">
        <f t="shared" si="1"/>
        <v>6.45</v>
      </c>
      <c r="I12" s="2">
        <f t="shared" si="2"/>
        <v>7.2166666666666668</v>
      </c>
      <c r="J12" s="3">
        <f t="shared" si="3"/>
        <v>2.0499999999999998</v>
      </c>
      <c r="K12">
        <v>2</v>
      </c>
      <c r="L12">
        <v>3</v>
      </c>
      <c r="M12" s="2">
        <f t="shared" si="4"/>
        <v>7.7</v>
      </c>
      <c r="N12">
        <v>7</v>
      </c>
      <c r="O12">
        <v>42</v>
      </c>
      <c r="P12">
        <v>4.6669999999999998</v>
      </c>
      <c r="Q12">
        <v>4.6669999999999998</v>
      </c>
      <c r="R12" s="2">
        <f t="shared" si="8"/>
        <v>0</v>
      </c>
      <c r="S12" s="2">
        <f t="shared" si="9"/>
        <v>1</v>
      </c>
      <c r="T12">
        <v>547</v>
      </c>
      <c r="U12">
        <v>21</v>
      </c>
      <c r="V12" s="3">
        <f t="shared" si="7"/>
        <v>8.7666666666666675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x14ac:dyDescent="0.15">
      <c r="A13" s="1">
        <v>43263</v>
      </c>
      <c r="B13">
        <v>10</v>
      </c>
      <c r="C13">
        <v>22</v>
      </c>
      <c r="D13" s="2">
        <f t="shared" si="0"/>
        <v>10.366666666666667</v>
      </c>
      <c r="E13">
        <v>6</v>
      </c>
      <c r="F13">
        <v>1</v>
      </c>
      <c r="H13" s="2">
        <f t="shared" si="1"/>
        <v>6.0166666666666666</v>
      </c>
      <c r="I13" s="2">
        <f t="shared" si="2"/>
        <v>7.6499999999999986</v>
      </c>
      <c r="J13" s="3">
        <f t="shared" si="3"/>
        <v>2.15</v>
      </c>
      <c r="K13">
        <v>2</v>
      </c>
      <c r="L13">
        <v>9</v>
      </c>
      <c r="M13" s="2">
        <f t="shared" si="4"/>
        <v>7.55</v>
      </c>
      <c r="N13">
        <v>7</v>
      </c>
      <c r="O13">
        <v>33</v>
      </c>
      <c r="P13">
        <v>5.3330000000000002</v>
      </c>
      <c r="Q13">
        <v>5.3330000000000002</v>
      </c>
      <c r="R13" s="2">
        <f t="shared" si="8"/>
        <v>0</v>
      </c>
      <c r="S13" s="2">
        <f t="shared" si="9"/>
        <v>1</v>
      </c>
      <c r="T13">
        <v>512</v>
      </c>
      <c r="U13">
        <v>23</v>
      </c>
      <c r="V13" s="3">
        <f t="shared" si="7"/>
        <v>8.15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15">
      <c r="A14" s="1">
        <v>43264</v>
      </c>
      <c r="B14">
        <v>11</v>
      </c>
      <c r="C14">
        <v>54</v>
      </c>
      <c r="D14" s="2">
        <f t="shared" si="0"/>
        <v>11.9</v>
      </c>
      <c r="E14">
        <v>6</v>
      </c>
      <c r="F14">
        <v>28</v>
      </c>
      <c r="H14" s="2">
        <f t="shared" si="1"/>
        <v>6.4666666666666668</v>
      </c>
      <c r="I14" s="2">
        <f t="shared" si="2"/>
        <v>6.5666666666666682</v>
      </c>
      <c r="J14" s="3">
        <f t="shared" si="3"/>
        <v>2.35</v>
      </c>
      <c r="K14">
        <v>2</v>
      </c>
      <c r="L14">
        <v>21</v>
      </c>
      <c r="M14" s="2">
        <f t="shared" si="4"/>
        <v>8.4499999999999993</v>
      </c>
      <c r="N14">
        <v>8</v>
      </c>
      <c r="O14">
        <v>27</v>
      </c>
      <c r="P14">
        <v>2.15</v>
      </c>
      <c r="Q14">
        <v>2.15</v>
      </c>
      <c r="R14" s="2">
        <f t="shared" si="8"/>
        <v>0</v>
      </c>
      <c r="S14" s="2">
        <f t="shared" si="9"/>
        <v>1</v>
      </c>
      <c r="T14">
        <v>476</v>
      </c>
      <c r="U14">
        <v>1</v>
      </c>
      <c r="V14" s="3">
        <f t="shared" si="7"/>
        <v>7.916666666666667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8" x14ac:dyDescent="0.15">
      <c r="A15" s="1">
        <v>43265</v>
      </c>
      <c r="B15">
        <v>10</v>
      </c>
      <c r="C15">
        <v>52</v>
      </c>
      <c r="D15" s="2">
        <f t="shared" si="0"/>
        <v>10.866666666666667</v>
      </c>
      <c r="E15">
        <v>6</v>
      </c>
      <c r="F15">
        <v>15</v>
      </c>
      <c r="H15" s="2">
        <f t="shared" si="1"/>
        <v>6.25</v>
      </c>
      <c r="I15" s="2">
        <f t="shared" si="2"/>
        <v>7.3833333333333329</v>
      </c>
      <c r="J15" s="3">
        <f t="shared" si="3"/>
        <v>2.3333333333333335</v>
      </c>
      <c r="K15">
        <v>2</v>
      </c>
      <c r="L15">
        <v>20</v>
      </c>
      <c r="M15" s="2">
        <f t="shared" si="4"/>
        <v>8.0833333333333339</v>
      </c>
      <c r="N15">
        <v>8</v>
      </c>
      <c r="O15">
        <v>5</v>
      </c>
      <c r="P15">
        <v>3.5169999999999999</v>
      </c>
      <c r="Q15">
        <v>3.5169999999999999</v>
      </c>
      <c r="R15" s="2">
        <f t="shared" si="8"/>
        <v>0</v>
      </c>
      <c r="S15" s="2">
        <f t="shared" si="9"/>
        <v>1</v>
      </c>
      <c r="T15">
        <v>456</v>
      </c>
      <c r="U15">
        <v>18</v>
      </c>
      <c r="V15" s="3">
        <f t="shared" si="7"/>
        <v>7.3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8" x14ac:dyDescent="0.15">
      <c r="A16" s="1">
        <v>43266</v>
      </c>
      <c r="B16">
        <v>11</v>
      </c>
      <c r="C16">
        <v>17</v>
      </c>
      <c r="D16" s="2">
        <f t="shared" si="0"/>
        <v>11.283333333333333</v>
      </c>
      <c r="E16">
        <v>6</v>
      </c>
      <c r="F16">
        <v>0</v>
      </c>
      <c r="H16" s="2">
        <f t="shared" si="1"/>
        <v>6</v>
      </c>
      <c r="I16" s="2">
        <f t="shared" si="2"/>
        <v>6.7166666666666668</v>
      </c>
      <c r="J16" s="3">
        <f t="shared" si="3"/>
        <v>2.4333333333333336</v>
      </c>
      <c r="K16">
        <v>2</v>
      </c>
      <c r="L16">
        <v>26</v>
      </c>
      <c r="M16" s="2">
        <f t="shared" si="4"/>
        <v>16.266666666666666</v>
      </c>
      <c r="N16">
        <v>16</v>
      </c>
      <c r="O16">
        <v>16</v>
      </c>
      <c r="P16">
        <v>5.617</v>
      </c>
      <c r="Q16">
        <v>5.617</v>
      </c>
      <c r="R16" s="2">
        <f t="shared" si="8"/>
        <v>0</v>
      </c>
      <c r="S16" s="2">
        <f t="shared" si="9"/>
        <v>1</v>
      </c>
      <c r="T16">
        <v>430</v>
      </c>
      <c r="U16">
        <v>11</v>
      </c>
      <c r="V16" s="3">
        <f t="shared" si="7"/>
        <v>6.9833333333333334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15">
      <c r="A17" s="1">
        <v>43267</v>
      </c>
      <c r="B17">
        <v>11</v>
      </c>
      <c r="C17">
        <v>11</v>
      </c>
      <c r="D17" s="2">
        <f t="shared" si="0"/>
        <v>11.183333333333334</v>
      </c>
      <c r="E17">
        <v>5</v>
      </c>
      <c r="F17">
        <v>0</v>
      </c>
      <c r="H17" s="2">
        <f t="shared" si="1"/>
        <v>5</v>
      </c>
      <c r="I17" s="2">
        <f t="shared" si="2"/>
        <v>5.8166666666666664</v>
      </c>
      <c r="J17" s="3">
        <f t="shared" si="3"/>
        <v>1.7333333333333334</v>
      </c>
      <c r="K17">
        <v>1</v>
      </c>
      <c r="L17">
        <v>44</v>
      </c>
      <c r="M17" s="2">
        <f t="shared" si="4"/>
        <v>7.5</v>
      </c>
      <c r="N17">
        <v>7</v>
      </c>
      <c r="O17">
        <v>30</v>
      </c>
      <c r="P17">
        <v>2.25</v>
      </c>
      <c r="Q17">
        <v>2.25</v>
      </c>
      <c r="R17" s="2">
        <f t="shared" si="8"/>
        <v>0</v>
      </c>
      <c r="S17" s="2">
        <f t="shared" si="9"/>
        <v>1</v>
      </c>
      <c r="T17">
        <v>456</v>
      </c>
      <c r="U17">
        <v>18</v>
      </c>
      <c r="V17" s="3">
        <f t="shared" si="7"/>
        <v>7.3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15">
      <c r="A18" s="1">
        <v>43268</v>
      </c>
      <c r="B18">
        <v>9</v>
      </c>
      <c r="C18">
        <v>44</v>
      </c>
      <c r="D18" s="2">
        <f t="shared" si="0"/>
        <v>9.7333333333333325</v>
      </c>
      <c r="E18">
        <v>6</v>
      </c>
      <c r="F18">
        <v>13</v>
      </c>
      <c r="H18" s="2">
        <f t="shared" si="1"/>
        <v>6.2166666666666668</v>
      </c>
      <c r="I18" s="2">
        <f t="shared" si="2"/>
        <v>8.4833333333333361</v>
      </c>
      <c r="J18" s="3">
        <f t="shared" si="3"/>
        <v>3.5333333333333332</v>
      </c>
      <c r="K18">
        <v>3</v>
      </c>
      <c r="L18">
        <v>32</v>
      </c>
      <c r="M18" s="2">
        <f t="shared" si="4"/>
        <v>7.9</v>
      </c>
      <c r="N18">
        <v>7</v>
      </c>
      <c r="O18">
        <v>54</v>
      </c>
      <c r="P18">
        <v>6.2</v>
      </c>
      <c r="Q18">
        <v>6.2</v>
      </c>
      <c r="R18" s="2">
        <f t="shared" si="8"/>
        <v>0</v>
      </c>
      <c r="S18" s="2">
        <f t="shared" si="9"/>
        <v>1</v>
      </c>
      <c r="T18">
        <v>426</v>
      </c>
      <c r="U18">
        <v>1</v>
      </c>
      <c r="V18" s="3">
        <f t="shared" si="7"/>
        <v>7.083333333333333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15">
      <c r="A19" s="1">
        <v>43269</v>
      </c>
      <c r="B19">
        <v>10</v>
      </c>
      <c r="C19">
        <v>9</v>
      </c>
      <c r="D19" s="2">
        <f t="shared" si="0"/>
        <v>10.15</v>
      </c>
      <c r="E19">
        <v>6</v>
      </c>
      <c r="F19">
        <v>3</v>
      </c>
      <c r="G19">
        <v>2</v>
      </c>
      <c r="H19" s="2">
        <f t="shared" si="1"/>
        <v>6.05</v>
      </c>
      <c r="I19" s="2">
        <f t="shared" si="2"/>
        <v>7.8666666666666671</v>
      </c>
      <c r="J19" s="3">
        <f t="shared" si="3"/>
        <v>2.95</v>
      </c>
      <c r="K19">
        <v>2</v>
      </c>
      <c r="L19">
        <v>57</v>
      </c>
      <c r="M19" s="2">
        <f t="shared" si="4"/>
        <v>7.5</v>
      </c>
      <c r="N19">
        <v>7</v>
      </c>
      <c r="O19">
        <v>30</v>
      </c>
      <c r="P19">
        <v>5.75</v>
      </c>
      <c r="Q19">
        <v>5.75</v>
      </c>
      <c r="R19" s="2">
        <f t="shared" si="8"/>
        <v>0</v>
      </c>
      <c r="S19" s="2">
        <f t="shared" si="9"/>
        <v>1</v>
      </c>
      <c r="T19">
        <v>325</v>
      </c>
      <c r="U19">
        <v>3</v>
      </c>
      <c r="V19" s="3">
        <f t="shared" si="7"/>
        <v>5.3666666666666663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15">
      <c r="A20" s="1">
        <v>43270</v>
      </c>
      <c r="B20">
        <v>9</v>
      </c>
      <c r="C20">
        <v>40</v>
      </c>
      <c r="D20" s="2">
        <f t="shared" si="0"/>
        <v>9.6666666666666661</v>
      </c>
      <c r="E20">
        <v>4</v>
      </c>
      <c r="F20">
        <v>12</v>
      </c>
      <c r="H20" s="2">
        <f t="shared" si="1"/>
        <v>4.2</v>
      </c>
      <c r="I20" s="2">
        <f t="shared" si="2"/>
        <v>6.5333333333333332</v>
      </c>
      <c r="J20" s="3">
        <f t="shared" si="3"/>
        <v>2</v>
      </c>
      <c r="K20">
        <v>2</v>
      </c>
      <c r="L20">
        <v>0</v>
      </c>
      <c r="M20" s="2">
        <f t="shared" si="4"/>
        <v>7.583333333333333</v>
      </c>
      <c r="N20">
        <v>7</v>
      </c>
      <c r="O20">
        <v>35</v>
      </c>
      <c r="P20">
        <v>9.3330000000000002</v>
      </c>
      <c r="Q20">
        <v>9.3330000000000002</v>
      </c>
      <c r="R20" s="2">
        <f t="shared" si="8"/>
        <v>0</v>
      </c>
      <c r="S20" s="2">
        <f t="shared" si="9"/>
        <v>1</v>
      </c>
      <c r="T20">
        <v>446</v>
      </c>
      <c r="U20">
        <v>1</v>
      </c>
      <c r="V20" s="3">
        <f t="shared" si="7"/>
        <v>7.416666666666667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15">
      <c r="A21" s="1">
        <v>43271</v>
      </c>
      <c r="B21">
        <v>11</v>
      </c>
      <c r="C21">
        <v>9</v>
      </c>
      <c r="D21" s="2">
        <f t="shared" si="0"/>
        <v>11.15</v>
      </c>
      <c r="E21">
        <v>5</v>
      </c>
      <c r="F21">
        <v>38</v>
      </c>
      <c r="H21" s="2">
        <f t="shared" si="1"/>
        <v>5.6333333333333329</v>
      </c>
      <c r="I21" s="2">
        <f t="shared" si="2"/>
        <v>6.4833333333333325</v>
      </c>
      <c r="J21" s="3">
        <f t="shared" si="3"/>
        <v>1.8666666666666667</v>
      </c>
      <c r="K21">
        <v>1</v>
      </c>
      <c r="L21">
        <v>52</v>
      </c>
      <c r="M21" s="2">
        <f t="shared" si="4"/>
        <v>8</v>
      </c>
      <c r="N21">
        <v>8</v>
      </c>
      <c r="O21">
        <v>0</v>
      </c>
      <c r="P21">
        <v>6.1669999999999998</v>
      </c>
      <c r="Q21">
        <v>6.1669999999999998</v>
      </c>
      <c r="R21" s="2">
        <f t="shared" si="8"/>
        <v>0</v>
      </c>
      <c r="S21" s="2">
        <f t="shared" si="9"/>
        <v>1</v>
      </c>
      <c r="T21">
        <v>314</v>
      </c>
      <c r="U21">
        <v>14</v>
      </c>
      <c r="V21" s="3">
        <f t="shared" si="7"/>
        <v>5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15">
      <c r="A22" s="1">
        <v>43272</v>
      </c>
      <c r="B22">
        <v>11</v>
      </c>
      <c r="C22">
        <v>35</v>
      </c>
      <c r="D22" s="2">
        <f t="shared" si="0"/>
        <v>11.583333333333334</v>
      </c>
      <c r="E22">
        <v>6</v>
      </c>
      <c r="F22">
        <v>2</v>
      </c>
      <c r="H22" s="2">
        <f t="shared" si="1"/>
        <v>6.0333333333333332</v>
      </c>
      <c r="I22" s="2">
        <f t="shared" si="2"/>
        <v>6.4499999999999975</v>
      </c>
      <c r="J22" s="3">
        <f t="shared" si="3"/>
        <v>2.4333333333333336</v>
      </c>
      <c r="K22">
        <v>2</v>
      </c>
      <c r="L22">
        <v>26</v>
      </c>
      <c r="M22" s="2">
        <f t="shared" si="4"/>
        <v>7.65</v>
      </c>
      <c r="N22">
        <v>7</v>
      </c>
      <c r="O22">
        <v>39</v>
      </c>
      <c r="P22">
        <v>9.4</v>
      </c>
      <c r="Q22">
        <v>9.4</v>
      </c>
      <c r="R22" s="2">
        <f t="shared" si="8"/>
        <v>0</v>
      </c>
      <c r="S22" s="2">
        <f t="shared" si="9"/>
        <v>1</v>
      </c>
      <c r="T22">
        <v>378</v>
      </c>
      <c r="U22">
        <v>1</v>
      </c>
      <c r="V22" s="3">
        <f t="shared" si="7"/>
        <v>6.2833333333333332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15">
      <c r="A23" s="1">
        <v>43273</v>
      </c>
      <c r="B23">
        <v>10</v>
      </c>
      <c r="C23">
        <v>34</v>
      </c>
      <c r="D23" s="2">
        <f t="shared" si="0"/>
        <v>10.566666666666666</v>
      </c>
      <c r="E23">
        <v>6</v>
      </c>
      <c r="F23">
        <v>30</v>
      </c>
      <c r="G23">
        <v>2</v>
      </c>
      <c r="H23" s="2">
        <f t="shared" si="1"/>
        <v>6.5</v>
      </c>
      <c r="I23" s="2">
        <f t="shared" si="2"/>
        <v>7.9</v>
      </c>
      <c r="J23" s="3">
        <f t="shared" si="3"/>
        <v>2.3833333333333333</v>
      </c>
      <c r="K23">
        <v>2</v>
      </c>
      <c r="L23">
        <v>23</v>
      </c>
      <c r="M23" s="2">
        <f t="shared" si="4"/>
        <v>8.4499999999999993</v>
      </c>
      <c r="N23">
        <v>8</v>
      </c>
      <c r="O23">
        <v>27</v>
      </c>
      <c r="P23">
        <v>3.5</v>
      </c>
      <c r="Q23">
        <v>3.5</v>
      </c>
      <c r="R23" s="2">
        <f t="shared" si="8"/>
        <v>0</v>
      </c>
      <c r="S23" s="2">
        <f t="shared" si="9"/>
        <v>1</v>
      </c>
      <c r="T23">
        <v>281</v>
      </c>
      <c r="U23">
        <v>7</v>
      </c>
      <c r="V23" s="3">
        <f t="shared" si="7"/>
        <v>4.5666666666666664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15">
      <c r="A24" s="1">
        <v>43274</v>
      </c>
      <c r="B24">
        <v>11</v>
      </c>
      <c r="C24">
        <v>13</v>
      </c>
      <c r="D24" s="2">
        <f t="shared" si="0"/>
        <v>11.216666666666667</v>
      </c>
      <c r="E24">
        <v>6</v>
      </c>
      <c r="F24">
        <v>33</v>
      </c>
      <c r="H24" s="2">
        <f t="shared" si="1"/>
        <v>6.55</v>
      </c>
      <c r="I24" s="2">
        <f t="shared" si="2"/>
        <v>7.3333333333333339</v>
      </c>
      <c r="J24" s="3">
        <f t="shared" si="3"/>
        <v>2.5</v>
      </c>
      <c r="K24">
        <v>2</v>
      </c>
      <c r="L24">
        <v>30</v>
      </c>
      <c r="M24" s="2">
        <f t="shared" si="4"/>
        <v>9.9833333333333325</v>
      </c>
      <c r="N24">
        <v>9</v>
      </c>
      <c r="O24">
        <v>59</v>
      </c>
      <c r="P24">
        <v>5.8</v>
      </c>
      <c r="Q24">
        <v>5.8</v>
      </c>
      <c r="R24" s="2">
        <f t="shared" si="8"/>
        <v>0</v>
      </c>
      <c r="S24" s="2">
        <f t="shared" si="9"/>
        <v>1</v>
      </c>
      <c r="T24">
        <v>453</v>
      </c>
      <c r="U24">
        <v>12</v>
      </c>
      <c r="V24" s="3">
        <f t="shared" si="7"/>
        <v>7.35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15">
      <c r="A25" s="1">
        <v>43275</v>
      </c>
      <c r="B25">
        <v>9</v>
      </c>
      <c r="C25">
        <v>49</v>
      </c>
      <c r="D25" s="2">
        <f t="shared" si="0"/>
        <v>9.8166666666666664</v>
      </c>
      <c r="E25">
        <v>4</v>
      </c>
      <c r="F25">
        <v>57</v>
      </c>
      <c r="G25">
        <v>3</v>
      </c>
      <c r="H25" s="2">
        <f t="shared" si="1"/>
        <v>4.95</v>
      </c>
      <c r="I25" s="2">
        <f t="shared" si="2"/>
        <v>7.083333333333333</v>
      </c>
      <c r="J25" s="3">
        <f t="shared" si="3"/>
        <v>1.9333333333333333</v>
      </c>
      <c r="K25">
        <v>1</v>
      </c>
      <c r="L25">
        <v>56</v>
      </c>
      <c r="M25" s="2">
        <f t="shared" si="4"/>
        <v>8.0666666666666664</v>
      </c>
      <c r="N25">
        <v>8</v>
      </c>
      <c r="O25">
        <v>4</v>
      </c>
      <c r="P25">
        <v>4.4000000000000004</v>
      </c>
      <c r="Q25">
        <v>4.4000000000000004</v>
      </c>
      <c r="R25" s="2">
        <f t="shared" si="8"/>
        <v>0</v>
      </c>
      <c r="S25" s="2">
        <f t="shared" si="9"/>
        <v>1</v>
      </c>
      <c r="T25">
        <v>531</v>
      </c>
      <c r="U25">
        <v>5</v>
      </c>
      <c r="V25" s="3">
        <f t="shared" si="7"/>
        <v>8.7666666666666675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15">
      <c r="A26" s="1">
        <v>43276</v>
      </c>
      <c r="B26">
        <v>11</v>
      </c>
      <c r="C26">
        <v>47</v>
      </c>
      <c r="D26" s="2">
        <f t="shared" si="0"/>
        <v>11.783333333333333</v>
      </c>
      <c r="E26">
        <v>7</v>
      </c>
      <c r="F26">
        <v>2</v>
      </c>
      <c r="H26" s="2">
        <f t="shared" si="1"/>
        <v>7.0333333333333332</v>
      </c>
      <c r="I26" s="2">
        <f t="shared" si="2"/>
        <v>7.2499999999999982</v>
      </c>
      <c r="J26" s="3">
        <f t="shared" si="3"/>
        <v>2.7833333333333332</v>
      </c>
      <c r="K26">
        <v>2</v>
      </c>
      <c r="L26">
        <v>47</v>
      </c>
      <c r="M26" s="2">
        <f t="shared" si="4"/>
        <v>7.7666666666666666</v>
      </c>
      <c r="N26">
        <v>7</v>
      </c>
      <c r="O26">
        <v>46</v>
      </c>
      <c r="P26">
        <v>6.4</v>
      </c>
      <c r="Q26">
        <v>6.4</v>
      </c>
      <c r="R26" s="2">
        <f t="shared" si="8"/>
        <v>0</v>
      </c>
      <c r="S26" s="2">
        <f t="shared" si="9"/>
        <v>1</v>
      </c>
      <c r="T26">
        <v>317</v>
      </c>
      <c r="U26">
        <v>2</v>
      </c>
      <c r="V26" s="3">
        <f t="shared" si="7"/>
        <v>5.25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15">
      <c r="A27" s="1">
        <v>43277</v>
      </c>
      <c r="B27">
        <v>9</v>
      </c>
      <c r="C27">
        <v>55</v>
      </c>
      <c r="D27" s="2">
        <f t="shared" si="0"/>
        <v>9.9166666666666661</v>
      </c>
      <c r="E27">
        <v>6</v>
      </c>
      <c r="F27">
        <v>15</v>
      </c>
      <c r="G27">
        <v>3</v>
      </c>
      <c r="H27" s="2">
        <f t="shared" si="1"/>
        <v>6.25</v>
      </c>
      <c r="I27" s="2">
        <f t="shared" si="2"/>
        <v>8.2833333333333332</v>
      </c>
      <c r="J27" s="3">
        <f t="shared" si="3"/>
        <v>2.3333333333333335</v>
      </c>
      <c r="K27">
        <v>2</v>
      </c>
      <c r="L27">
        <v>20</v>
      </c>
      <c r="M27" s="2">
        <f t="shared" si="4"/>
        <v>7.9666666666666668</v>
      </c>
      <c r="N27">
        <v>7</v>
      </c>
      <c r="O27">
        <v>58</v>
      </c>
      <c r="P27">
        <v>5.4829999999999997</v>
      </c>
      <c r="Q27">
        <v>5.4829999999999997</v>
      </c>
      <c r="R27" s="2">
        <f t="shared" si="8"/>
        <v>0</v>
      </c>
      <c r="S27" s="2">
        <f t="shared" si="9"/>
        <v>1</v>
      </c>
      <c r="T27">
        <v>457</v>
      </c>
      <c r="U27">
        <v>3</v>
      </c>
      <c r="V27" s="3">
        <f t="shared" si="7"/>
        <v>7.5666666666666664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15">
      <c r="A28" s="1">
        <v>43278</v>
      </c>
      <c r="B28">
        <v>11</v>
      </c>
      <c r="C28">
        <v>48</v>
      </c>
      <c r="D28" s="2">
        <f t="shared" si="0"/>
        <v>11.8</v>
      </c>
      <c r="E28">
        <v>6</v>
      </c>
      <c r="F28">
        <v>24</v>
      </c>
      <c r="H28" s="2">
        <f t="shared" si="1"/>
        <v>6.4</v>
      </c>
      <c r="I28" s="2">
        <f t="shared" si="2"/>
        <v>6.5999999999999979</v>
      </c>
      <c r="J28" s="3">
        <f t="shared" si="3"/>
        <v>2.2333333333333334</v>
      </c>
      <c r="K28">
        <v>2</v>
      </c>
      <c r="L28">
        <v>14</v>
      </c>
      <c r="M28" s="2">
        <f t="shared" si="4"/>
        <v>7.5666666666666664</v>
      </c>
      <c r="N28">
        <v>7</v>
      </c>
      <c r="O28">
        <v>34</v>
      </c>
      <c r="P28">
        <v>5.0670000000000002</v>
      </c>
      <c r="Q28">
        <v>5.0670000000000002</v>
      </c>
      <c r="R28" s="2">
        <f t="shared" si="8"/>
        <v>0</v>
      </c>
      <c r="S28" s="2">
        <f t="shared" si="9"/>
        <v>1</v>
      </c>
      <c r="T28">
        <v>490</v>
      </c>
      <c r="U28">
        <v>53</v>
      </c>
      <c r="V28" s="3">
        <f t="shared" si="7"/>
        <v>7.2833333333333332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15">
      <c r="A29" s="1">
        <v>43279</v>
      </c>
      <c r="B29">
        <v>11</v>
      </c>
      <c r="C29">
        <v>11</v>
      </c>
      <c r="D29" s="2">
        <f t="shared" si="0"/>
        <v>11.183333333333334</v>
      </c>
      <c r="E29">
        <v>6</v>
      </c>
      <c r="F29">
        <v>0</v>
      </c>
      <c r="H29" s="2">
        <f t="shared" si="1"/>
        <v>6</v>
      </c>
      <c r="I29" s="2">
        <f t="shared" si="2"/>
        <v>6.8166666666666664</v>
      </c>
      <c r="J29" s="3">
        <f t="shared" si="3"/>
        <v>2.2333333333333334</v>
      </c>
      <c r="K29">
        <v>2</v>
      </c>
      <c r="L29">
        <v>14</v>
      </c>
      <c r="M29" s="2">
        <f t="shared" si="4"/>
        <v>7.7333333333333334</v>
      </c>
      <c r="N29">
        <v>7</v>
      </c>
      <c r="O29">
        <v>44</v>
      </c>
      <c r="P29">
        <v>6.367</v>
      </c>
      <c r="Q29">
        <v>6.367</v>
      </c>
      <c r="R29" s="2">
        <f t="shared" si="8"/>
        <v>0</v>
      </c>
      <c r="S29" s="2">
        <f t="shared" si="9"/>
        <v>1</v>
      </c>
      <c r="T29">
        <v>447</v>
      </c>
      <c r="U29">
        <v>0</v>
      </c>
      <c r="V29" s="3">
        <f t="shared" si="7"/>
        <v>7.45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15">
      <c r="A30" s="1">
        <v>43280</v>
      </c>
      <c r="B30">
        <v>12</v>
      </c>
      <c r="C30">
        <v>37</v>
      </c>
      <c r="D30" s="2">
        <f t="shared" si="0"/>
        <v>12.616666666666667</v>
      </c>
      <c r="E30">
        <v>6</v>
      </c>
      <c r="F30">
        <v>30</v>
      </c>
      <c r="H30" s="2">
        <f t="shared" si="1"/>
        <v>6.5</v>
      </c>
      <c r="I30" s="2">
        <f t="shared" si="2"/>
        <v>5.8833333333333329</v>
      </c>
      <c r="J30" s="3">
        <f t="shared" si="3"/>
        <v>2.2833333333333332</v>
      </c>
      <c r="K30">
        <v>2</v>
      </c>
      <c r="L30">
        <v>17</v>
      </c>
      <c r="M30" s="2">
        <f t="shared" si="4"/>
        <v>8.0500000000000007</v>
      </c>
      <c r="N30">
        <v>8</v>
      </c>
      <c r="O30">
        <v>3</v>
      </c>
      <c r="P30">
        <v>1E-3</v>
      </c>
      <c r="Q30">
        <v>1E-3</v>
      </c>
      <c r="R30" s="2">
        <f t="shared" si="8"/>
        <v>0</v>
      </c>
      <c r="S30" s="2">
        <f t="shared" si="9"/>
        <v>1</v>
      </c>
      <c r="T30">
        <v>511</v>
      </c>
      <c r="U30">
        <v>27</v>
      </c>
      <c r="V30" s="3">
        <f t="shared" si="7"/>
        <v>8.0666666666666664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15">
      <c r="A31" s="1">
        <v>43281</v>
      </c>
      <c r="B31">
        <v>12</v>
      </c>
      <c r="C31">
        <v>2</v>
      </c>
      <c r="D31" s="2">
        <f t="shared" si="0"/>
        <v>12.033333333333333</v>
      </c>
      <c r="E31">
        <v>6</v>
      </c>
      <c r="F31">
        <v>24</v>
      </c>
      <c r="G31">
        <v>2</v>
      </c>
      <c r="H31" s="2">
        <f t="shared" si="1"/>
        <v>6.4</v>
      </c>
      <c r="I31" s="2">
        <f t="shared" si="2"/>
        <v>6.3333333333333321</v>
      </c>
      <c r="J31" s="3">
        <f t="shared" si="3"/>
        <v>2.5499999999999998</v>
      </c>
      <c r="K31">
        <v>2</v>
      </c>
      <c r="L31">
        <v>33</v>
      </c>
      <c r="M31" s="2">
        <f t="shared" si="4"/>
        <v>8.0666666666666664</v>
      </c>
      <c r="N31">
        <v>8</v>
      </c>
      <c r="O31">
        <v>4</v>
      </c>
      <c r="P31">
        <v>0.11700000000000001</v>
      </c>
      <c r="Q31">
        <v>0.11700000000000001</v>
      </c>
      <c r="R31" s="2">
        <f t="shared" si="8"/>
        <v>0</v>
      </c>
      <c r="S31" s="2">
        <f t="shared" si="9"/>
        <v>1</v>
      </c>
      <c r="T31">
        <v>278</v>
      </c>
      <c r="U31">
        <v>23</v>
      </c>
      <c r="V31" s="3">
        <f t="shared" si="7"/>
        <v>4.25</v>
      </c>
      <c r="W31">
        <v>0</v>
      </c>
      <c r="X31">
        <v>0</v>
      </c>
      <c r="Y31">
        <v>0</v>
      </c>
      <c r="Z31">
        <v>0</v>
      </c>
      <c r="AA3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2018-07-15T07:29:48Z</dcterms:modified>
</cp:coreProperties>
</file>