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55" documentId="6_{7E2FCAE4-02F3-4652-9087-F99E3E93B6F2}" xr6:coauthVersionLast="34" xr6:coauthVersionMax="34" xr10:uidLastSave="{F140B617-AA03-464D-ADDF-C02EB51AA879}"/>
  <bookViews>
    <workbookView xWindow="0" yWindow="0" windowWidth="20730" windowHeight="11760" tabRatio="59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M6" i="1"/>
  <c r="V2" i="1"/>
  <c r="V3" i="1"/>
  <c r="V4" i="1"/>
  <c r="V5" i="1"/>
  <c r="V6" i="1"/>
  <c r="V7" i="1"/>
  <c r="V8" i="1"/>
  <c r="S3" i="1" l="1"/>
  <c r="S4" i="1"/>
  <c r="S5" i="1"/>
  <c r="S6" i="1"/>
  <c r="S7" i="1"/>
  <c r="S8" i="1"/>
  <c r="R3" i="1"/>
  <c r="R4" i="1"/>
  <c r="R5" i="1"/>
  <c r="R6" i="1"/>
  <c r="R7" i="1"/>
  <c r="R8" i="1"/>
  <c r="J2" i="1" l="1"/>
  <c r="J3" i="1"/>
  <c r="J4" i="1"/>
  <c r="J5" i="1"/>
  <c r="J6" i="1"/>
  <c r="J7" i="1"/>
  <c r="J8" i="1"/>
  <c r="M8" i="1" l="1"/>
  <c r="H8" i="1"/>
  <c r="D8" i="1"/>
  <c r="M7" i="1"/>
  <c r="H7" i="1"/>
  <c r="D7" i="1"/>
  <c r="H6" i="1"/>
  <c r="D6" i="1"/>
  <c r="M5" i="1"/>
  <c r="H5" i="1"/>
  <c r="D5" i="1"/>
  <c r="M4" i="1"/>
  <c r="H4" i="1"/>
  <c r="D4" i="1"/>
  <c r="M3" i="1"/>
  <c r="H3" i="1"/>
  <c r="D3" i="1"/>
  <c r="S2" i="1"/>
  <c r="M2" i="1"/>
  <c r="H2" i="1"/>
  <c r="D2" i="1"/>
  <c r="I4" i="1" l="1"/>
  <c r="I2" i="1"/>
  <c r="I6" i="1"/>
  <c r="I8" i="1"/>
  <c r="I3" i="1"/>
  <c r="I5" i="1"/>
  <c r="I7" i="1"/>
</calcChain>
</file>

<file path=xl/sharedStrings.xml><?xml version="1.0" encoding="utf-8"?>
<sst xmlns="http://schemas.openxmlformats.org/spreadsheetml/2006/main" count="38" uniqueCount="33">
  <si>
    <t>date</t>
    <phoneticPr fontId="1" type="noConversion"/>
  </si>
  <si>
    <t>lastnight.h</t>
    <phoneticPr fontId="1" type="noConversion"/>
  </si>
  <si>
    <t>lastnight.m</t>
    <phoneticPr fontId="1" type="noConversion"/>
  </si>
  <si>
    <t>ln</t>
    <phoneticPr fontId="1" type="noConversion"/>
  </si>
  <si>
    <t>today.h</t>
    <phoneticPr fontId="1" type="noConversion"/>
  </si>
  <si>
    <t>today.m</t>
    <phoneticPr fontId="1" type="noConversion"/>
  </si>
  <si>
    <t>cut</t>
    <phoneticPr fontId="1" type="noConversion"/>
  </si>
  <si>
    <t>today</t>
    <phoneticPr fontId="1" type="noConversion"/>
  </si>
  <si>
    <t>lastsleep</t>
    <phoneticPr fontId="1" type="noConversion"/>
  </si>
  <si>
    <t>deepsleep</t>
    <phoneticPr fontId="1" type="noConversion"/>
  </si>
  <si>
    <t>dp.h</t>
    <phoneticPr fontId="1" type="noConversion"/>
  </si>
  <si>
    <t>dp.m</t>
    <phoneticPr fontId="1" type="noConversion"/>
  </si>
  <si>
    <t>starttime</t>
    <phoneticPr fontId="1" type="noConversion"/>
  </si>
  <si>
    <t>s.h</t>
    <phoneticPr fontId="1" type="noConversion"/>
  </si>
  <si>
    <t>s.m</t>
    <phoneticPr fontId="1" type="noConversion"/>
  </si>
  <si>
    <t>purestudy</t>
    <phoneticPr fontId="1" type="noConversion"/>
  </si>
  <si>
    <t>rest</t>
    <phoneticPr fontId="1" type="noConversion"/>
  </si>
  <si>
    <t>rate</t>
    <phoneticPr fontId="1" type="noConversion"/>
  </si>
  <si>
    <t>holephone</t>
    <phoneticPr fontId="1" type="noConversion"/>
  </si>
  <si>
    <t>goodphone</t>
    <phoneticPr fontId="1" type="noConversion"/>
  </si>
  <si>
    <t>badtime</t>
    <phoneticPr fontId="1" type="noConversion"/>
  </si>
  <si>
    <t>holestudy</t>
    <phoneticPr fontId="1" type="noConversion"/>
  </si>
  <si>
    <t>开始</t>
  </si>
  <si>
    <t>结束</t>
  </si>
  <si>
    <t>Active</t>
  </si>
  <si>
    <t>Away</t>
  </si>
  <si>
    <t>视频</t>
  </si>
  <si>
    <t>游戏</t>
  </si>
  <si>
    <t>正能量</t>
  </si>
  <si>
    <t>合计</t>
  </si>
  <si>
    <t>平均值</t>
  </si>
  <si>
    <t>最小值</t>
  </si>
  <si>
    <t>最大值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</si>
</sst>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pane xSplit="1" topLeftCell="F1" activePane="topRight" state="frozen"/>
      <selection pane="topRight" activeCell="V4" sqref="V4"/>
    </sheetView>
  </sheetViews>
  <sheetFormatPr defaultRowHeight="14.25" x14ac:dyDescent="0.2"/>
  <cols>
    <col min="1" max="1" width="10" style="2" customWidth="1"/>
  </cols>
  <sheetData>
    <row r="1" spans="1:2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8" x14ac:dyDescent="0.2">
      <c r="A2" s="2">
        <v>43295</v>
      </c>
      <c r="B2">
        <v>11</v>
      </c>
      <c r="C2">
        <v>23</v>
      </c>
      <c r="D2">
        <f t="shared" ref="D2:D8" si="0">B2+C2/60</f>
        <v>11.383333333333333</v>
      </c>
      <c r="E2">
        <v>5</v>
      </c>
      <c r="F2">
        <v>25</v>
      </c>
      <c r="H2">
        <f t="shared" ref="H2:H8" si="1">E2+F2/60</f>
        <v>5.416666666666667</v>
      </c>
      <c r="I2">
        <f t="shared" ref="I2:I8" si="2">H2+12-D2-G2/60</f>
        <v>6.033333333333335</v>
      </c>
      <c r="J2" s="1">
        <f t="shared" ref="J2:J8" si="3">K2+L2/60</f>
        <v>2.0833333333333335</v>
      </c>
      <c r="K2">
        <v>2</v>
      </c>
      <c r="L2">
        <v>5</v>
      </c>
      <c r="M2">
        <f t="shared" ref="M2:M8" si="4">N2+O2/60</f>
        <v>7.3</v>
      </c>
      <c r="N2">
        <v>7</v>
      </c>
      <c r="O2">
        <v>18</v>
      </c>
      <c r="P2">
        <v>5.95</v>
      </c>
      <c r="Q2">
        <v>5.95</v>
      </c>
      <c r="R2">
        <f>P2-Q2</f>
        <v>0</v>
      </c>
      <c r="S2">
        <f t="shared" ref="S2:S8" si="5">P2/Q2</f>
        <v>1</v>
      </c>
      <c r="T2">
        <v>610</v>
      </c>
      <c r="U2">
        <v>2</v>
      </c>
      <c r="V2" s="1">
        <f t="shared" ref="V2:V8" si="6">(T2-U2)/60</f>
        <v>10.133333333333333</v>
      </c>
      <c r="AB2" s="3"/>
    </row>
    <row r="3" spans="1:28" x14ac:dyDescent="0.2">
      <c r="A3" s="2">
        <v>43296</v>
      </c>
      <c r="B3">
        <v>10</v>
      </c>
      <c r="C3">
        <v>52</v>
      </c>
      <c r="D3">
        <f t="shared" si="0"/>
        <v>10.866666666666667</v>
      </c>
      <c r="E3">
        <v>5</v>
      </c>
      <c r="F3">
        <v>6</v>
      </c>
      <c r="H3">
        <f t="shared" si="1"/>
        <v>5.0999999999999996</v>
      </c>
      <c r="I3">
        <f t="shared" si="2"/>
        <v>6.2333333333333343</v>
      </c>
      <c r="J3" s="1">
        <f t="shared" si="3"/>
        <v>2.15</v>
      </c>
      <c r="K3">
        <v>2</v>
      </c>
      <c r="L3">
        <v>9</v>
      </c>
      <c r="M3">
        <f t="shared" si="4"/>
        <v>7.5666666666666664</v>
      </c>
      <c r="N3">
        <v>7</v>
      </c>
      <c r="O3">
        <v>34</v>
      </c>
      <c r="P3">
        <v>11.667</v>
      </c>
      <c r="Q3">
        <v>7.7329999999999997</v>
      </c>
      <c r="R3">
        <f t="shared" ref="R3:R8" si="7">P3-Q3</f>
        <v>3.9340000000000002</v>
      </c>
      <c r="S3">
        <f t="shared" si="5"/>
        <v>1.5087288245182982</v>
      </c>
      <c r="T3">
        <v>664</v>
      </c>
      <c r="U3">
        <v>37</v>
      </c>
      <c r="V3" s="1">
        <f t="shared" si="6"/>
        <v>10.45</v>
      </c>
      <c r="AB3" s="3"/>
    </row>
    <row r="4" spans="1:28" x14ac:dyDescent="0.2">
      <c r="A4" s="2">
        <v>43297</v>
      </c>
      <c r="B4">
        <v>10</v>
      </c>
      <c r="C4">
        <v>34</v>
      </c>
      <c r="D4">
        <f t="shared" si="0"/>
        <v>10.566666666666666</v>
      </c>
      <c r="E4">
        <v>5</v>
      </c>
      <c r="F4">
        <v>37</v>
      </c>
      <c r="H4">
        <f t="shared" si="1"/>
        <v>5.6166666666666671</v>
      </c>
      <c r="I4">
        <f t="shared" si="2"/>
        <v>7.0500000000000007</v>
      </c>
      <c r="J4" s="1">
        <f t="shared" si="3"/>
        <v>2.0166666666666666</v>
      </c>
      <c r="K4">
        <v>2</v>
      </c>
      <c r="L4">
        <v>1</v>
      </c>
      <c r="M4">
        <f t="shared" si="4"/>
        <v>9.35</v>
      </c>
      <c r="N4">
        <v>9</v>
      </c>
      <c r="O4">
        <v>21</v>
      </c>
      <c r="P4">
        <v>6.867</v>
      </c>
      <c r="Q4">
        <v>4.008</v>
      </c>
      <c r="R4">
        <f t="shared" si="7"/>
        <v>2.859</v>
      </c>
      <c r="S4">
        <f t="shared" si="5"/>
        <v>1.7133233532934131</v>
      </c>
      <c r="T4">
        <v>494</v>
      </c>
      <c r="U4">
        <v>46</v>
      </c>
      <c r="V4" s="1">
        <f t="shared" si="6"/>
        <v>7.4666666666666668</v>
      </c>
      <c r="W4">
        <v>5.5</v>
      </c>
      <c r="Z4">
        <v>5.5</v>
      </c>
      <c r="AB4" s="3"/>
    </row>
    <row r="5" spans="1:28" x14ac:dyDescent="0.2">
      <c r="A5" s="2">
        <v>43298</v>
      </c>
      <c r="B5">
        <v>12</v>
      </c>
      <c r="C5">
        <v>51</v>
      </c>
      <c r="D5">
        <f t="shared" si="0"/>
        <v>12.85</v>
      </c>
      <c r="E5">
        <v>7</v>
      </c>
      <c r="F5">
        <v>15</v>
      </c>
      <c r="H5">
        <f t="shared" si="1"/>
        <v>7.25</v>
      </c>
      <c r="I5">
        <f t="shared" si="2"/>
        <v>6.4</v>
      </c>
      <c r="J5" s="1">
        <f t="shared" si="3"/>
        <v>1.35</v>
      </c>
      <c r="K5">
        <v>1</v>
      </c>
      <c r="L5">
        <v>21</v>
      </c>
      <c r="M5">
        <f t="shared" si="4"/>
        <v>9.0333333333333332</v>
      </c>
      <c r="N5">
        <v>9</v>
      </c>
      <c r="O5">
        <v>2</v>
      </c>
      <c r="P5">
        <v>9.6170000000000009</v>
      </c>
      <c r="Q5">
        <v>5.6</v>
      </c>
      <c r="R5">
        <f t="shared" si="7"/>
        <v>4.0170000000000012</v>
      </c>
      <c r="S5">
        <f t="shared" si="5"/>
        <v>1.7173214285714289</v>
      </c>
      <c r="T5">
        <v>472</v>
      </c>
      <c r="U5">
        <v>33</v>
      </c>
      <c r="V5" s="1">
        <f t="shared" si="6"/>
        <v>7.3166666666666664</v>
      </c>
      <c r="W5">
        <v>1.5</v>
      </c>
      <c r="Z5">
        <v>1.5</v>
      </c>
      <c r="AB5" s="3"/>
    </row>
    <row r="6" spans="1:28" x14ac:dyDescent="0.2">
      <c r="A6" s="2">
        <v>43299</v>
      </c>
      <c r="D6">
        <f t="shared" si="0"/>
        <v>0</v>
      </c>
      <c r="H6">
        <f t="shared" si="1"/>
        <v>0</v>
      </c>
      <c r="I6">
        <f t="shared" si="2"/>
        <v>12</v>
      </c>
      <c r="J6" s="1">
        <f t="shared" si="3"/>
        <v>0</v>
      </c>
      <c r="M6">
        <f t="shared" si="4"/>
        <v>0</v>
      </c>
      <c r="R6">
        <f t="shared" si="7"/>
        <v>0</v>
      </c>
      <c r="S6" t="e">
        <f t="shared" si="5"/>
        <v>#DIV/0!</v>
      </c>
      <c r="V6" s="1">
        <f t="shared" si="6"/>
        <v>0</v>
      </c>
      <c r="AB6" s="3"/>
    </row>
    <row r="7" spans="1:28" x14ac:dyDescent="0.2">
      <c r="A7" s="2">
        <v>43300</v>
      </c>
      <c r="D7">
        <f t="shared" si="0"/>
        <v>0</v>
      </c>
      <c r="H7">
        <f t="shared" si="1"/>
        <v>0</v>
      </c>
      <c r="I7">
        <f t="shared" si="2"/>
        <v>12</v>
      </c>
      <c r="J7" s="1">
        <f t="shared" si="3"/>
        <v>0</v>
      </c>
      <c r="M7">
        <f t="shared" si="4"/>
        <v>0</v>
      </c>
      <c r="R7">
        <f t="shared" si="7"/>
        <v>0</v>
      </c>
      <c r="S7" t="e">
        <f t="shared" si="5"/>
        <v>#DIV/0!</v>
      </c>
      <c r="V7" s="1">
        <f t="shared" si="6"/>
        <v>0</v>
      </c>
      <c r="AB7" s="3"/>
    </row>
    <row r="8" spans="1:28" x14ac:dyDescent="0.2">
      <c r="A8" s="2">
        <v>43301</v>
      </c>
      <c r="D8">
        <f t="shared" si="0"/>
        <v>0</v>
      </c>
      <c r="H8">
        <f t="shared" si="1"/>
        <v>0</v>
      </c>
      <c r="I8">
        <f t="shared" si="2"/>
        <v>12</v>
      </c>
      <c r="J8" s="1">
        <f t="shared" si="3"/>
        <v>0</v>
      </c>
      <c r="M8">
        <f t="shared" si="4"/>
        <v>0</v>
      </c>
      <c r="R8">
        <f t="shared" si="7"/>
        <v>0</v>
      </c>
      <c r="S8" t="e">
        <f t="shared" si="5"/>
        <v>#DIV/0!</v>
      </c>
      <c r="V8" s="1">
        <f t="shared" si="6"/>
        <v>0</v>
      </c>
      <c r="AB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2" sqref="C2:G8"/>
    </sheetView>
  </sheetViews>
  <sheetFormatPr defaultRowHeight="14.25" x14ac:dyDescent="0.2"/>
  <cols>
    <col min="1" max="2" width="11.625" bestFit="1" customWidth="1"/>
  </cols>
  <sheetData>
    <row r="1" spans="1:9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9" x14ac:dyDescent="0.2">
      <c r="A2" s="3">
        <v>43246</v>
      </c>
      <c r="B2" s="3">
        <v>43246</v>
      </c>
      <c r="C2">
        <v>8.8699999999999992</v>
      </c>
      <c r="D2">
        <v>1</v>
      </c>
      <c r="E2">
        <v>0</v>
      </c>
      <c r="F2">
        <v>1.38</v>
      </c>
      <c r="G2">
        <v>1.37</v>
      </c>
      <c r="H2" s="3"/>
      <c r="I2" s="3"/>
    </row>
    <row r="3" spans="1:9" x14ac:dyDescent="0.2">
      <c r="A3" s="3">
        <v>43247</v>
      </c>
      <c r="B3" s="3">
        <v>43247</v>
      </c>
      <c r="C3">
        <v>5.21</v>
      </c>
      <c r="D3">
        <v>3.07</v>
      </c>
      <c r="E3">
        <v>0</v>
      </c>
      <c r="F3">
        <v>0</v>
      </c>
      <c r="G3">
        <v>1.39</v>
      </c>
      <c r="H3" s="3"/>
      <c r="I3" s="3"/>
    </row>
    <row r="4" spans="1:9" x14ac:dyDescent="0.2">
      <c r="A4" s="3">
        <v>43248</v>
      </c>
      <c r="B4" s="3">
        <v>43248</v>
      </c>
      <c r="C4">
        <v>7.56</v>
      </c>
      <c r="D4">
        <v>0.33</v>
      </c>
      <c r="E4">
        <v>0</v>
      </c>
      <c r="F4">
        <v>0</v>
      </c>
      <c r="G4">
        <v>2.4900000000000002</v>
      </c>
      <c r="H4" s="3"/>
      <c r="I4" s="3"/>
    </row>
    <row r="5" spans="1:9" x14ac:dyDescent="0.2">
      <c r="A5" s="3">
        <v>43249</v>
      </c>
      <c r="B5" s="3">
        <v>43249</v>
      </c>
      <c r="C5">
        <v>5.72</v>
      </c>
      <c r="D5">
        <v>2.08</v>
      </c>
      <c r="E5">
        <v>0</v>
      </c>
      <c r="F5">
        <v>0.64</v>
      </c>
      <c r="G5">
        <v>1.1000000000000001</v>
      </c>
      <c r="H5" s="3"/>
      <c r="I5" s="3"/>
    </row>
    <row r="6" spans="1:9" x14ac:dyDescent="0.2">
      <c r="A6" s="3">
        <v>43250</v>
      </c>
      <c r="B6" s="3">
        <v>43250</v>
      </c>
      <c r="C6">
        <v>0.34</v>
      </c>
      <c r="D6">
        <v>0</v>
      </c>
      <c r="E6">
        <v>0</v>
      </c>
      <c r="F6">
        <v>0</v>
      </c>
      <c r="G6">
        <v>0.01</v>
      </c>
      <c r="H6" s="3"/>
      <c r="I6" s="3"/>
    </row>
    <row r="7" spans="1:9" x14ac:dyDescent="0.2">
      <c r="A7" s="3">
        <v>43251</v>
      </c>
      <c r="B7" s="3">
        <v>43251</v>
      </c>
      <c r="C7">
        <v>7.13</v>
      </c>
      <c r="D7">
        <v>2.76</v>
      </c>
      <c r="E7">
        <v>0</v>
      </c>
      <c r="F7">
        <v>1.04</v>
      </c>
      <c r="G7">
        <v>2.04</v>
      </c>
      <c r="H7" s="3"/>
      <c r="I7" s="3"/>
    </row>
    <row r="8" spans="1:9" x14ac:dyDescent="0.2">
      <c r="A8" s="3">
        <v>43252</v>
      </c>
      <c r="B8" s="3">
        <v>43252</v>
      </c>
      <c r="C8">
        <v>0.95</v>
      </c>
      <c r="D8">
        <v>0.17</v>
      </c>
      <c r="E8">
        <v>0</v>
      </c>
      <c r="F8">
        <v>0</v>
      </c>
      <c r="G8">
        <v>0.01</v>
      </c>
      <c r="H8" s="3"/>
      <c r="I8" s="3"/>
    </row>
    <row r="9" spans="1:9" x14ac:dyDescent="0.2">
      <c r="A9" s="3"/>
      <c r="B9" s="3" t="s">
        <v>29</v>
      </c>
      <c r="C9">
        <v>35.78</v>
      </c>
      <c r="D9">
        <v>9.4</v>
      </c>
      <c r="E9">
        <v>0</v>
      </c>
      <c r="F9">
        <v>3.08</v>
      </c>
      <c r="G9">
        <v>8.41</v>
      </c>
    </row>
    <row r="10" spans="1:9" x14ac:dyDescent="0.2">
      <c r="B10" t="s">
        <v>30</v>
      </c>
      <c r="C10">
        <v>5.1100000000000003</v>
      </c>
      <c r="D10">
        <v>1.57</v>
      </c>
      <c r="E10">
        <v>0</v>
      </c>
      <c r="F10">
        <v>0.77</v>
      </c>
      <c r="G10">
        <v>1.2</v>
      </c>
    </row>
    <row r="11" spans="1:9" x14ac:dyDescent="0.2">
      <c r="B11" t="s">
        <v>31</v>
      </c>
      <c r="C11">
        <v>0.34</v>
      </c>
      <c r="D11">
        <v>0.17</v>
      </c>
      <c r="E11">
        <v>0</v>
      </c>
      <c r="F11">
        <v>0</v>
      </c>
      <c r="G11">
        <v>0.01</v>
      </c>
    </row>
    <row r="12" spans="1:9" x14ac:dyDescent="0.2">
      <c r="B12" t="s">
        <v>32</v>
      </c>
      <c r="C12">
        <v>8.8699999999999992</v>
      </c>
      <c r="D12">
        <v>3.07</v>
      </c>
      <c r="E12">
        <v>0</v>
      </c>
      <c r="F12">
        <v>1.38</v>
      </c>
      <c r="G12">
        <v>2.4900000000000002</v>
      </c>
    </row>
    <row r="14" spans="1:9" x14ac:dyDescent="0.2">
      <c r="A14" s="3"/>
      <c r="B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2018-07-18T06:22:31Z</dcterms:modified>
</cp:coreProperties>
</file>