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2" documentId="13_ncr:1_{335B2B39-8E28-49F9-A6C6-7DD2AA8CBD52}" xr6:coauthVersionLast="34" xr6:coauthVersionMax="34" xr10:uidLastSave="{8F41456E-A0B6-414E-AA33-77A4FCE1BB75}"/>
  <bookViews>
    <workbookView xWindow="0" yWindow="90" windowWidth="1920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79021"/>
</workbook>
</file>

<file path=xl/calcChain.xml><?xml version="1.0" encoding="utf-8"?>
<calcChain xmlns="http://schemas.openxmlformats.org/spreadsheetml/2006/main">
  <c r="V93" i="1" l="1"/>
  <c r="S93" i="1"/>
  <c r="R93" i="1"/>
  <c r="M93" i="1"/>
  <c r="J93" i="1"/>
  <c r="I93" i="1"/>
  <c r="H93" i="1"/>
  <c r="D93" i="1"/>
  <c r="V92" i="1"/>
  <c r="S92" i="1"/>
  <c r="R92" i="1"/>
  <c r="M92" i="1"/>
  <c r="J92" i="1"/>
  <c r="I92" i="1"/>
  <c r="H92" i="1"/>
  <c r="D92" i="1"/>
  <c r="V91" i="1"/>
  <c r="S91" i="1"/>
  <c r="R91" i="1"/>
  <c r="M91" i="1"/>
  <c r="J91" i="1"/>
  <c r="I91" i="1"/>
  <c r="H91" i="1"/>
  <c r="D91" i="1"/>
  <c r="V90" i="1"/>
  <c r="S90" i="1"/>
  <c r="R90" i="1"/>
  <c r="M90" i="1"/>
  <c r="J90" i="1"/>
  <c r="I90" i="1"/>
  <c r="H90" i="1"/>
  <c r="D90" i="1"/>
  <c r="V89" i="1"/>
  <c r="S89" i="1"/>
  <c r="R89" i="1"/>
  <c r="M89" i="1"/>
  <c r="J89" i="1"/>
  <c r="I89" i="1"/>
  <c r="H89" i="1"/>
  <c r="D89" i="1"/>
  <c r="V88" i="1"/>
  <c r="S88" i="1"/>
  <c r="R88" i="1"/>
  <c r="M88" i="1"/>
  <c r="J88" i="1"/>
  <c r="I88" i="1"/>
  <c r="H88" i="1"/>
  <c r="D88" i="1"/>
  <c r="V87" i="1"/>
  <c r="S87" i="1"/>
  <c r="R87" i="1"/>
  <c r="M87" i="1"/>
  <c r="J87" i="1"/>
  <c r="I87" i="1"/>
  <c r="H87" i="1"/>
  <c r="D87" i="1"/>
  <c r="V86" i="1"/>
  <c r="S86" i="1"/>
  <c r="R86" i="1"/>
  <c r="M86" i="1"/>
  <c r="J86" i="1"/>
  <c r="I86" i="1"/>
  <c r="H86" i="1"/>
  <c r="D86" i="1"/>
  <c r="V85" i="1"/>
  <c r="S85" i="1"/>
  <c r="R85" i="1"/>
  <c r="M85" i="1"/>
  <c r="J85" i="1"/>
  <c r="I85" i="1"/>
  <c r="H85" i="1"/>
  <c r="D85" i="1"/>
  <c r="V84" i="1"/>
  <c r="S84" i="1"/>
  <c r="R84" i="1"/>
  <c r="M84" i="1"/>
  <c r="J84" i="1"/>
  <c r="I84" i="1"/>
  <c r="H84" i="1"/>
  <c r="D84" i="1"/>
  <c r="V83" i="1"/>
  <c r="S83" i="1"/>
  <c r="R83" i="1"/>
  <c r="M83" i="1"/>
  <c r="J83" i="1"/>
  <c r="I83" i="1"/>
  <c r="H83" i="1"/>
  <c r="D83" i="1"/>
  <c r="V82" i="1"/>
  <c r="S82" i="1"/>
  <c r="R82" i="1"/>
  <c r="M82" i="1"/>
  <c r="J82" i="1"/>
  <c r="I82" i="1"/>
  <c r="H82" i="1"/>
  <c r="D82" i="1"/>
  <c r="V81" i="1"/>
  <c r="S81" i="1"/>
  <c r="R81" i="1"/>
  <c r="M81" i="1"/>
  <c r="J81" i="1"/>
  <c r="I81" i="1"/>
  <c r="H81" i="1"/>
  <c r="D81" i="1"/>
  <c r="V80" i="1"/>
  <c r="S80" i="1"/>
  <c r="R80" i="1"/>
  <c r="M80" i="1"/>
  <c r="J80" i="1"/>
  <c r="I80" i="1"/>
  <c r="H80" i="1"/>
  <c r="D80" i="1"/>
  <c r="V79" i="1"/>
  <c r="S79" i="1"/>
  <c r="R79" i="1"/>
  <c r="M79" i="1"/>
  <c r="J79" i="1"/>
  <c r="I79" i="1"/>
  <c r="H79" i="1"/>
  <c r="D79" i="1"/>
  <c r="V78" i="1"/>
  <c r="S78" i="1"/>
  <c r="R78" i="1"/>
  <c r="M78" i="1"/>
  <c r="J78" i="1"/>
  <c r="I78" i="1"/>
  <c r="H78" i="1"/>
  <c r="D78" i="1"/>
  <c r="V77" i="1"/>
  <c r="S77" i="1"/>
  <c r="R77" i="1"/>
  <c r="M77" i="1"/>
  <c r="J77" i="1"/>
  <c r="I77" i="1"/>
  <c r="H77" i="1"/>
  <c r="D77" i="1"/>
  <c r="V76" i="1"/>
  <c r="S76" i="1"/>
  <c r="R76" i="1"/>
  <c r="M76" i="1"/>
  <c r="J76" i="1"/>
  <c r="I76" i="1"/>
  <c r="H76" i="1"/>
  <c r="D76" i="1"/>
  <c r="V75" i="1"/>
  <c r="S75" i="1"/>
  <c r="R75" i="1"/>
  <c r="M75" i="1"/>
  <c r="J75" i="1"/>
  <c r="I75" i="1"/>
  <c r="H75" i="1"/>
  <c r="D75" i="1"/>
  <c r="V74" i="1"/>
  <c r="S74" i="1"/>
  <c r="R74" i="1"/>
  <c r="M74" i="1"/>
  <c r="J74" i="1"/>
  <c r="I74" i="1"/>
  <c r="H74" i="1"/>
  <c r="D74" i="1"/>
  <c r="V73" i="1"/>
  <c r="S73" i="1"/>
  <c r="R73" i="1"/>
  <c r="M73" i="1"/>
  <c r="J73" i="1"/>
  <c r="I73" i="1"/>
  <c r="H73" i="1"/>
  <c r="D73" i="1"/>
  <c r="V72" i="1"/>
  <c r="S72" i="1"/>
  <c r="R72" i="1"/>
  <c r="M72" i="1"/>
  <c r="J72" i="1"/>
  <c r="I72" i="1"/>
  <c r="H72" i="1"/>
  <c r="D72" i="1"/>
  <c r="V71" i="1"/>
  <c r="S71" i="1"/>
  <c r="R71" i="1"/>
  <c r="M71" i="1"/>
  <c r="J71" i="1"/>
  <c r="I71" i="1"/>
  <c r="H71" i="1"/>
  <c r="D71" i="1"/>
  <c r="V70" i="1"/>
  <c r="S70" i="1"/>
  <c r="R70" i="1"/>
  <c r="M70" i="1"/>
  <c r="J70" i="1"/>
  <c r="I70" i="1"/>
  <c r="H70" i="1"/>
  <c r="D70" i="1"/>
  <c r="V69" i="1"/>
  <c r="S69" i="1"/>
  <c r="R69" i="1"/>
  <c r="M69" i="1"/>
  <c r="J69" i="1"/>
  <c r="I69" i="1"/>
  <c r="H69" i="1"/>
  <c r="D69" i="1"/>
  <c r="V68" i="1"/>
  <c r="S68" i="1"/>
  <c r="R68" i="1"/>
  <c r="M68" i="1"/>
  <c r="J68" i="1"/>
  <c r="I68" i="1"/>
  <c r="H68" i="1"/>
  <c r="D68" i="1"/>
  <c r="V67" i="1"/>
  <c r="S67" i="1"/>
  <c r="R67" i="1"/>
  <c r="M67" i="1"/>
  <c r="J67" i="1"/>
  <c r="I67" i="1"/>
  <c r="H67" i="1"/>
  <c r="D67" i="1"/>
  <c r="V66" i="1"/>
  <c r="S66" i="1"/>
  <c r="R66" i="1"/>
  <c r="M66" i="1"/>
  <c r="J66" i="1"/>
  <c r="I66" i="1"/>
  <c r="H66" i="1"/>
  <c r="D66" i="1"/>
  <c r="V65" i="1"/>
  <c r="S65" i="1"/>
  <c r="R65" i="1"/>
  <c r="M65" i="1"/>
  <c r="J65" i="1"/>
  <c r="I65" i="1"/>
  <c r="H65" i="1"/>
  <c r="D65" i="1"/>
  <c r="V64" i="1"/>
  <c r="S64" i="1"/>
  <c r="R64" i="1"/>
  <c r="M64" i="1"/>
  <c r="J64" i="1"/>
  <c r="I64" i="1"/>
  <c r="H64" i="1"/>
  <c r="D64" i="1"/>
  <c r="V63" i="1"/>
  <c r="S63" i="1"/>
  <c r="R63" i="1"/>
  <c r="M63" i="1"/>
  <c r="J63" i="1"/>
  <c r="I63" i="1"/>
  <c r="H63" i="1"/>
  <c r="D63" i="1"/>
  <c r="V32" i="1"/>
  <c r="S32" i="1"/>
  <c r="R32" i="1"/>
  <c r="M32" i="1"/>
  <c r="J32" i="1"/>
  <c r="H32" i="1"/>
  <c r="I32" i="1" s="1"/>
  <c r="D32" i="1"/>
  <c r="V31" i="1"/>
  <c r="S31" i="1"/>
  <c r="R31" i="1"/>
  <c r="M31" i="1"/>
  <c r="J31" i="1"/>
  <c r="H31" i="1"/>
  <c r="I31" i="1" s="1"/>
  <c r="D31" i="1"/>
  <c r="V30" i="1"/>
  <c r="S30" i="1"/>
  <c r="R30" i="1"/>
  <c r="M30" i="1"/>
  <c r="J30" i="1"/>
  <c r="H30" i="1"/>
  <c r="I30" i="1" s="1"/>
  <c r="D30" i="1"/>
  <c r="V29" i="1"/>
  <c r="S29" i="1"/>
  <c r="R29" i="1"/>
  <c r="M29" i="1"/>
  <c r="J29" i="1"/>
  <c r="H29" i="1"/>
  <c r="I29" i="1" s="1"/>
  <c r="D29" i="1"/>
  <c r="V28" i="1"/>
  <c r="S28" i="1"/>
  <c r="R28" i="1"/>
  <c r="M28" i="1"/>
  <c r="J28" i="1"/>
  <c r="H28" i="1"/>
  <c r="I28" i="1" s="1"/>
  <c r="D28" i="1"/>
  <c r="V27" i="1"/>
  <c r="S27" i="1"/>
  <c r="R27" i="1"/>
  <c r="M27" i="1"/>
  <c r="J27" i="1"/>
  <c r="H27" i="1"/>
  <c r="I27" i="1" s="1"/>
  <c r="D27" i="1"/>
  <c r="V26" i="1"/>
  <c r="S26" i="1"/>
  <c r="R26" i="1"/>
  <c r="M26" i="1"/>
  <c r="J26" i="1"/>
  <c r="H26" i="1"/>
  <c r="I26" i="1" s="1"/>
  <c r="D26" i="1"/>
  <c r="V25" i="1"/>
  <c r="S25" i="1"/>
  <c r="R25" i="1"/>
  <c r="M25" i="1"/>
  <c r="J25" i="1"/>
  <c r="H25" i="1"/>
  <c r="I25" i="1" s="1"/>
  <c r="D25" i="1"/>
  <c r="V24" i="1"/>
  <c r="S24" i="1"/>
  <c r="R24" i="1"/>
  <c r="M24" i="1"/>
  <c r="J24" i="1"/>
  <c r="H24" i="1"/>
  <c r="I24" i="1" s="1"/>
  <c r="D24" i="1"/>
  <c r="V23" i="1"/>
  <c r="S23" i="1"/>
  <c r="R23" i="1"/>
  <c r="M23" i="1"/>
  <c r="J23" i="1"/>
  <c r="H23" i="1"/>
  <c r="I23" i="1" s="1"/>
  <c r="D23" i="1"/>
  <c r="V22" i="1"/>
  <c r="S22" i="1"/>
  <c r="R22" i="1"/>
  <c r="M22" i="1"/>
  <c r="J22" i="1"/>
  <c r="H22" i="1"/>
  <c r="I22" i="1" s="1"/>
  <c r="D22" i="1"/>
  <c r="V21" i="1"/>
  <c r="S21" i="1"/>
  <c r="R21" i="1"/>
  <c r="M21" i="1"/>
  <c r="J21" i="1"/>
  <c r="H21" i="1"/>
  <c r="I21" i="1" s="1"/>
  <c r="D21" i="1"/>
  <c r="V20" i="1"/>
  <c r="S20" i="1"/>
  <c r="R20" i="1"/>
  <c r="M20" i="1"/>
  <c r="J20" i="1"/>
  <c r="H20" i="1"/>
  <c r="I20" i="1" s="1"/>
  <c r="D20" i="1"/>
  <c r="V19" i="1"/>
  <c r="S19" i="1"/>
  <c r="R19" i="1"/>
  <c r="M19" i="1"/>
  <c r="J19" i="1"/>
  <c r="H19" i="1"/>
  <c r="I19" i="1" s="1"/>
  <c r="D19" i="1"/>
  <c r="V18" i="1"/>
  <c r="S18" i="1"/>
  <c r="R18" i="1"/>
  <c r="M18" i="1"/>
  <c r="J18" i="1"/>
  <c r="H18" i="1"/>
  <c r="I18" i="1" s="1"/>
  <c r="D18" i="1"/>
  <c r="V17" i="1"/>
  <c r="S17" i="1"/>
  <c r="R17" i="1"/>
  <c r="M17" i="1"/>
  <c r="J17" i="1"/>
  <c r="H17" i="1"/>
  <c r="I17" i="1" s="1"/>
  <c r="D17" i="1"/>
  <c r="V16" i="1"/>
  <c r="S16" i="1"/>
  <c r="R16" i="1"/>
  <c r="M16" i="1"/>
  <c r="J16" i="1"/>
  <c r="H16" i="1"/>
  <c r="I16" i="1" s="1"/>
  <c r="D16" i="1"/>
  <c r="V15" i="1"/>
  <c r="S15" i="1"/>
  <c r="R15" i="1"/>
  <c r="M15" i="1"/>
  <c r="J15" i="1"/>
  <c r="H15" i="1"/>
  <c r="I15" i="1" s="1"/>
  <c r="D15" i="1"/>
  <c r="V14" i="1"/>
  <c r="S14" i="1"/>
  <c r="R14" i="1"/>
  <c r="M14" i="1"/>
  <c r="J14" i="1"/>
  <c r="H14" i="1"/>
  <c r="I14" i="1" s="1"/>
  <c r="D14" i="1"/>
  <c r="V13" i="1"/>
  <c r="S13" i="1"/>
  <c r="R13" i="1"/>
  <c r="M13" i="1"/>
  <c r="J13" i="1"/>
  <c r="H13" i="1"/>
  <c r="I13" i="1" s="1"/>
  <c r="D13" i="1"/>
  <c r="V12" i="1"/>
  <c r="S12" i="1"/>
  <c r="R12" i="1"/>
  <c r="M12" i="1"/>
  <c r="J12" i="1"/>
  <c r="H12" i="1"/>
  <c r="I12" i="1" s="1"/>
  <c r="D12" i="1"/>
  <c r="V11" i="1"/>
  <c r="S11" i="1"/>
  <c r="R11" i="1"/>
  <c r="M11" i="1"/>
  <c r="J11" i="1"/>
  <c r="H11" i="1"/>
  <c r="I11" i="1" s="1"/>
  <c r="D11" i="1"/>
  <c r="V10" i="1"/>
  <c r="S10" i="1"/>
  <c r="R10" i="1"/>
  <c r="M10" i="1"/>
  <c r="J10" i="1"/>
  <c r="H10" i="1"/>
  <c r="I10" i="1" s="1"/>
  <c r="D10" i="1"/>
  <c r="V9" i="1"/>
  <c r="S9" i="1"/>
  <c r="R9" i="1"/>
  <c r="M9" i="1"/>
  <c r="J9" i="1"/>
  <c r="H9" i="1"/>
  <c r="I9" i="1" s="1"/>
  <c r="D9" i="1"/>
  <c r="V8" i="1"/>
  <c r="S8" i="1"/>
  <c r="R8" i="1"/>
  <c r="M8" i="1"/>
  <c r="J8" i="1"/>
  <c r="H8" i="1"/>
  <c r="I8" i="1" s="1"/>
  <c r="D8" i="1"/>
  <c r="V7" i="1"/>
  <c r="S7" i="1"/>
  <c r="R7" i="1"/>
  <c r="M7" i="1"/>
  <c r="J7" i="1"/>
  <c r="H7" i="1"/>
  <c r="I7" i="1" s="1"/>
  <c r="D7" i="1"/>
  <c r="V6" i="1"/>
  <c r="S6" i="1"/>
  <c r="R6" i="1"/>
  <c r="M6" i="1"/>
  <c r="J6" i="1"/>
  <c r="H6" i="1"/>
  <c r="I6" i="1" s="1"/>
  <c r="D6" i="1"/>
  <c r="V5" i="1"/>
  <c r="S5" i="1"/>
  <c r="R5" i="1"/>
  <c r="M5" i="1"/>
  <c r="J5" i="1"/>
  <c r="H5" i="1"/>
  <c r="I5" i="1" s="1"/>
  <c r="D5" i="1"/>
  <c r="V4" i="1"/>
  <c r="S4" i="1"/>
  <c r="R4" i="1"/>
  <c r="M4" i="1"/>
  <c r="J4" i="1"/>
  <c r="H4" i="1"/>
  <c r="I4" i="1" s="1"/>
  <c r="D4" i="1"/>
  <c r="V3" i="1"/>
  <c r="S3" i="1"/>
  <c r="R3" i="1"/>
  <c r="M3" i="1"/>
  <c r="J3" i="1"/>
  <c r="H3" i="1"/>
  <c r="I3" i="1" s="1"/>
  <c r="D3" i="1"/>
  <c r="V2" i="1"/>
  <c r="S2" i="1"/>
  <c r="R2" i="1"/>
  <c r="M2" i="1"/>
  <c r="J2" i="1"/>
  <c r="H2" i="1"/>
  <c r="I2" i="1" s="1"/>
  <c r="D2" i="1"/>
  <c r="V34" i="1" l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R34" i="1"/>
  <c r="S34" i="1"/>
  <c r="R35" i="1"/>
  <c r="S35" i="1"/>
  <c r="R36" i="1"/>
  <c r="S36" i="1"/>
  <c r="R37" i="1"/>
  <c r="S37" i="1"/>
  <c r="R38" i="1"/>
  <c r="S38" i="1"/>
  <c r="R39" i="1"/>
  <c r="S39" i="1"/>
  <c r="R40" i="1"/>
  <c r="S40" i="1"/>
  <c r="R41" i="1"/>
  <c r="S41" i="1"/>
  <c r="R42" i="1"/>
  <c r="S42" i="1"/>
  <c r="R43" i="1"/>
  <c r="S43" i="1"/>
  <c r="R44" i="1"/>
  <c r="S44" i="1"/>
  <c r="R45" i="1"/>
  <c r="S45" i="1"/>
  <c r="R46" i="1"/>
  <c r="S46" i="1"/>
  <c r="R47" i="1"/>
  <c r="S47" i="1"/>
  <c r="R48" i="1"/>
  <c r="S48" i="1"/>
  <c r="R49" i="1"/>
  <c r="S49" i="1"/>
  <c r="R50" i="1"/>
  <c r="S50" i="1"/>
  <c r="R51" i="1"/>
  <c r="S51" i="1"/>
  <c r="R52" i="1"/>
  <c r="S52" i="1"/>
  <c r="R53" i="1"/>
  <c r="S53" i="1"/>
  <c r="R54" i="1"/>
  <c r="S54" i="1"/>
  <c r="R55" i="1"/>
  <c r="S55" i="1"/>
  <c r="R56" i="1"/>
  <c r="S56" i="1"/>
  <c r="R57" i="1"/>
  <c r="S57" i="1"/>
  <c r="R58" i="1"/>
  <c r="S58" i="1"/>
  <c r="R59" i="1"/>
  <c r="S59" i="1"/>
  <c r="R60" i="1"/>
  <c r="S60" i="1"/>
  <c r="R61" i="1"/>
  <c r="S61" i="1"/>
  <c r="R62" i="1"/>
  <c r="S62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D34" i="1"/>
  <c r="D35" i="1"/>
  <c r="D36" i="1"/>
  <c r="D37" i="1"/>
  <c r="D38" i="1"/>
  <c r="D39" i="1"/>
  <c r="I39" i="1" s="1"/>
  <c r="D40" i="1"/>
  <c r="D41" i="1"/>
  <c r="D42" i="1"/>
  <c r="D43" i="1"/>
  <c r="I43" i="1" s="1"/>
  <c r="D44" i="1"/>
  <c r="D45" i="1"/>
  <c r="D46" i="1"/>
  <c r="D47" i="1"/>
  <c r="I47" i="1" s="1"/>
  <c r="D48" i="1"/>
  <c r="D49" i="1"/>
  <c r="D50" i="1"/>
  <c r="D51" i="1"/>
  <c r="I51" i="1" s="1"/>
  <c r="D52" i="1"/>
  <c r="D53" i="1"/>
  <c r="D54" i="1"/>
  <c r="D55" i="1"/>
  <c r="D56" i="1"/>
  <c r="D57" i="1"/>
  <c r="D58" i="1"/>
  <c r="D59" i="1"/>
  <c r="I59" i="1" s="1"/>
  <c r="D60" i="1"/>
  <c r="D61" i="1"/>
  <c r="D62" i="1"/>
  <c r="I62" i="1" l="1"/>
  <c r="I50" i="1"/>
  <c r="I46" i="1"/>
  <c r="I42" i="1"/>
  <c r="I34" i="1"/>
  <c r="I61" i="1"/>
  <c r="I45" i="1"/>
  <c r="I52" i="1"/>
  <c r="I35" i="1"/>
  <c r="I36" i="1"/>
  <c r="I37" i="1"/>
  <c r="I38" i="1"/>
  <c r="I40" i="1"/>
  <c r="I41" i="1"/>
  <c r="I44" i="1"/>
  <c r="I48" i="1"/>
  <c r="I49" i="1"/>
  <c r="I53" i="1"/>
  <c r="I54" i="1"/>
  <c r="I55" i="1"/>
  <c r="I56" i="1"/>
  <c r="I57" i="1"/>
  <c r="I58" i="1"/>
  <c r="I60" i="1"/>
  <c r="V33" i="1"/>
  <c r="S33" i="1"/>
  <c r="R33" i="1"/>
  <c r="M33" i="1"/>
  <c r="J33" i="1"/>
  <c r="H33" i="1"/>
  <c r="D33" i="1"/>
  <c r="I33" i="1" l="1"/>
</calcChain>
</file>

<file path=xl/sharedStrings.xml><?xml version="1.0" encoding="utf-8"?>
<sst xmlns="http://schemas.openxmlformats.org/spreadsheetml/2006/main" count="27" uniqueCount="27">
  <si>
    <t>date</t>
    <phoneticPr fontId="2" type="noConversion"/>
  </si>
  <si>
    <t>lastnight.h</t>
    <phoneticPr fontId="2" type="noConversion"/>
  </si>
  <si>
    <t>lastnight.m</t>
    <phoneticPr fontId="2" type="noConversion"/>
  </si>
  <si>
    <t>ln</t>
    <phoneticPr fontId="2" type="noConversion"/>
  </si>
  <si>
    <t>today.h</t>
    <phoneticPr fontId="2" type="noConversion"/>
  </si>
  <si>
    <t>today.m</t>
    <phoneticPr fontId="2" type="noConversion"/>
  </si>
  <si>
    <t>cut</t>
    <phoneticPr fontId="2" type="noConversion"/>
  </si>
  <si>
    <t>today</t>
    <phoneticPr fontId="2" type="noConversion"/>
  </si>
  <si>
    <t>lastsleep</t>
    <phoneticPr fontId="2" type="noConversion"/>
  </si>
  <si>
    <t>deepsleep</t>
    <phoneticPr fontId="2" type="noConversion"/>
  </si>
  <si>
    <t>dp.h</t>
    <phoneticPr fontId="2" type="noConversion"/>
  </si>
  <si>
    <t>dp.m</t>
    <phoneticPr fontId="2" type="noConversion"/>
  </si>
  <si>
    <t>starttime</t>
    <phoneticPr fontId="2" type="noConversion"/>
  </si>
  <si>
    <t>s.h</t>
    <phoneticPr fontId="2" type="noConversion"/>
  </si>
  <si>
    <t>s.m</t>
    <phoneticPr fontId="2" type="noConversion"/>
  </si>
  <si>
    <t>holestudy</t>
    <phoneticPr fontId="2" type="noConversion"/>
  </si>
  <si>
    <t>purestudy</t>
    <phoneticPr fontId="2" type="noConversion"/>
  </si>
  <si>
    <t>rest</t>
    <phoneticPr fontId="2" type="noConversion"/>
  </si>
  <si>
    <t>rate</t>
    <phoneticPr fontId="2" type="noConversion"/>
  </si>
  <si>
    <t>holephone</t>
    <phoneticPr fontId="2" type="noConversion"/>
  </si>
  <si>
    <t>goodphone</t>
    <phoneticPr fontId="2" type="noConversion"/>
  </si>
  <si>
    <t>badtime</t>
    <phoneticPr fontId="2" type="noConversion"/>
  </si>
  <si>
    <t>Active</t>
  </si>
  <si>
    <t>Away</t>
  </si>
  <si>
    <t>视频</t>
  </si>
  <si>
    <t>游戏</t>
  </si>
  <si>
    <t>正能量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</si>
</sst>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.00_);[Red]\(0.00\)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 applyAlignment="1"/>
    <xf numFmtId="0" fontId="0" fillId="0" borderId="0" xfId="0" applyAlignment="1"/>
    <xf numFmtId="177" fontId="0" fillId="0" borderId="0" xfId="0" applyNumberFormat="1" applyAlignment="1"/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3"/>
  <sheetViews>
    <sheetView tabSelected="1" topLeftCell="A40" workbookViewId="0">
      <pane xSplit="1" topLeftCell="B1" activePane="topRight" state="frozen"/>
      <selection pane="topRight" activeCell="F46" sqref="F46"/>
    </sheetView>
  </sheetViews>
  <sheetFormatPr defaultRowHeight="13.5" x14ac:dyDescent="0.15"/>
  <sheetData>
    <row r="1" spans="1:28" s="2" customForma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8" s="2" customFormat="1" x14ac:dyDescent="0.15">
      <c r="A2" s="1">
        <v>43221</v>
      </c>
      <c r="B2" s="2">
        <v>11</v>
      </c>
      <c r="C2" s="2">
        <v>22</v>
      </c>
      <c r="D2" s="2">
        <f t="shared" ref="D2:D32" si="0">B2+C2/60</f>
        <v>11.366666666666667</v>
      </c>
      <c r="E2" s="2">
        <v>6</v>
      </c>
      <c r="F2" s="2">
        <v>17</v>
      </c>
      <c r="H2" s="2">
        <f t="shared" ref="H2:H32" si="1">E2+F2/60</f>
        <v>6.2833333333333332</v>
      </c>
      <c r="I2" s="2">
        <f t="shared" ref="I2:I32" si="2">H2+12-D2-G2/60</f>
        <v>6.9166666666666643</v>
      </c>
      <c r="J2" s="3">
        <f t="shared" ref="J2:J32" si="3">K2+L2/60</f>
        <v>2.6</v>
      </c>
      <c r="K2" s="2">
        <v>2</v>
      </c>
      <c r="L2" s="2">
        <v>36</v>
      </c>
      <c r="M2" s="2">
        <f t="shared" ref="M2:M32" si="4">N2+O2/60</f>
        <v>8</v>
      </c>
      <c r="N2" s="2">
        <v>8</v>
      </c>
      <c r="O2" s="2">
        <v>0</v>
      </c>
      <c r="P2" s="2">
        <v>10.8</v>
      </c>
      <c r="Q2" s="2">
        <v>6.6920000000000002</v>
      </c>
      <c r="R2" s="2">
        <f t="shared" ref="R2:R26" si="5">P2-Q2</f>
        <v>4.1080000000000005</v>
      </c>
      <c r="S2" s="2">
        <f t="shared" ref="S2:S32" si="6">P2/Q2</f>
        <v>1.6138673042438734</v>
      </c>
      <c r="T2" s="2">
        <v>365</v>
      </c>
      <c r="U2" s="2">
        <v>2</v>
      </c>
      <c r="V2" s="3">
        <f t="shared" ref="V2:V32" si="7">(T2-U2)/60</f>
        <v>6.05</v>
      </c>
      <c r="W2" s="2">
        <v>1.53</v>
      </c>
      <c r="X2" s="2">
        <v>0.51</v>
      </c>
      <c r="Y2" s="2">
        <v>0</v>
      </c>
      <c r="Z2" s="2">
        <v>0</v>
      </c>
      <c r="AA2" s="2">
        <v>0.34</v>
      </c>
      <c r="AB2" s="4"/>
    </row>
    <row r="3" spans="1:28" s="2" customFormat="1" x14ac:dyDescent="0.15">
      <c r="A3" s="1">
        <v>43222</v>
      </c>
      <c r="B3" s="2">
        <v>11</v>
      </c>
      <c r="C3" s="2">
        <v>52</v>
      </c>
      <c r="D3" s="2">
        <f t="shared" si="0"/>
        <v>11.866666666666667</v>
      </c>
      <c r="E3" s="2">
        <v>6</v>
      </c>
      <c r="F3" s="2">
        <v>48</v>
      </c>
      <c r="H3" s="2">
        <f t="shared" si="1"/>
        <v>6.8</v>
      </c>
      <c r="I3" s="2">
        <f t="shared" si="2"/>
        <v>6.9333333333333336</v>
      </c>
      <c r="J3" s="3">
        <f t="shared" si="3"/>
        <v>1.5166666666666666</v>
      </c>
      <c r="K3" s="2">
        <v>1</v>
      </c>
      <c r="L3" s="2">
        <v>31</v>
      </c>
      <c r="M3" s="2">
        <f t="shared" si="4"/>
        <v>8.9</v>
      </c>
      <c r="N3" s="2">
        <v>8</v>
      </c>
      <c r="O3" s="2">
        <v>54</v>
      </c>
      <c r="P3" s="2">
        <v>3.883</v>
      </c>
      <c r="Q3" s="2">
        <v>3.883</v>
      </c>
      <c r="R3" s="2">
        <f t="shared" si="5"/>
        <v>0</v>
      </c>
      <c r="S3" s="2">
        <f t="shared" si="6"/>
        <v>1</v>
      </c>
      <c r="T3" s="2">
        <v>320</v>
      </c>
      <c r="U3" s="2">
        <v>5</v>
      </c>
      <c r="V3" s="3">
        <f t="shared" si="7"/>
        <v>5.25</v>
      </c>
      <c r="W3" s="2">
        <v>10.8</v>
      </c>
      <c r="X3" s="2">
        <v>3.66</v>
      </c>
      <c r="Y3" s="2">
        <v>0</v>
      </c>
      <c r="Z3" s="2">
        <v>5.76</v>
      </c>
      <c r="AA3" s="2">
        <v>2.78</v>
      </c>
      <c r="AB3" s="4"/>
    </row>
    <row r="4" spans="1:28" s="2" customFormat="1" x14ac:dyDescent="0.15">
      <c r="A4" s="1">
        <v>43223</v>
      </c>
      <c r="B4" s="2">
        <v>10</v>
      </c>
      <c r="C4" s="2">
        <v>48</v>
      </c>
      <c r="D4" s="2">
        <f t="shared" si="0"/>
        <v>10.8</v>
      </c>
      <c r="E4" s="2">
        <v>6</v>
      </c>
      <c r="F4" s="2">
        <v>31</v>
      </c>
      <c r="H4" s="2">
        <f t="shared" si="1"/>
        <v>6.5166666666666666</v>
      </c>
      <c r="I4" s="2">
        <f t="shared" si="2"/>
        <v>7.716666666666665</v>
      </c>
      <c r="J4" s="3">
        <f t="shared" si="3"/>
        <v>1.5666666666666667</v>
      </c>
      <c r="K4" s="2">
        <v>1</v>
      </c>
      <c r="L4" s="2">
        <v>34</v>
      </c>
      <c r="M4" s="2">
        <f t="shared" si="4"/>
        <v>8.1833333333333336</v>
      </c>
      <c r="N4" s="2">
        <v>8</v>
      </c>
      <c r="O4" s="2">
        <v>11</v>
      </c>
      <c r="P4" s="2">
        <v>7.5670000000000002</v>
      </c>
      <c r="Q4" s="2">
        <v>6.117</v>
      </c>
      <c r="R4" s="2">
        <f t="shared" si="5"/>
        <v>1.4500000000000002</v>
      </c>
      <c r="S4" s="2">
        <f t="shared" si="6"/>
        <v>1.2370443027627922</v>
      </c>
      <c r="T4" s="2">
        <v>568</v>
      </c>
      <c r="U4" s="2">
        <v>47</v>
      </c>
      <c r="V4" s="3">
        <f t="shared" si="7"/>
        <v>8.6833333333333336</v>
      </c>
      <c r="W4" s="2">
        <v>4.88</v>
      </c>
      <c r="X4" s="2">
        <v>2.37</v>
      </c>
      <c r="Y4" s="2">
        <v>0</v>
      </c>
      <c r="Z4" s="2">
        <v>0.77</v>
      </c>
      <c r="AA4" s="2">
        <v>1.82</v>
      </c>
      <c r="AB4" s="4"/>
    </row>
    <row r="5" spans="1:28" s="2" customFormat="1" x14ac:dyDescent="0.15">
      <c r="A5" s="1">
        <v>43224</v>
      </c>
      <c r="B5" s="2">
        <v>11</v>
      </c>
      <c r="C5" s="2">
        <v>34</v>
      </c>
      <c r="D5" s="2">
        <f t="shared" si="0"/>
        <v>11.566666666666666</v>
      </c>
      <c r="E5" s="2">
        <v>6</v>
      </c>
      <c r="F5" s="2">
        <v>5</v>
      </c>
      <c r="H5" s="2">
        <f t="shared" si="1"/>
        <v>6.083333333333333</v>
      </c>
      <c r="I5" s="2">
        <f t="shared" si="2"/>
        <v>6.5166666666666657</v>
      </c>
      <c r="J5" s="3">
        <f t="shared" si="3"/>
        <v>1.7333333333333334</v>
      </c>
      <c r="K5" s="2">
        <v>1</v>
      </c>
      <c r="L5" s="2">
        <v>44</v>
      </c>
      <c r="M5" s="2">
        <f t="shared" si="4"/>
        <v>7.4833333333333334</v>
      </c>
      <c r="N5" s="2">
        <v>7</v>
      </c>
      <c r="O5" s="2">
        <v>29</v>
      </c>
      <c r="P5" s="2">
        <v>7.5</v>
      </c>
      <c r="Q5" s="2">
        <v>6.7</v>
      </c>
      <c r="R5" s="2">
        <f t="shared" si="5"/>
        <v>0.79999999999999982</v>
      </c>
      <c r="S5" s="2">
        <f t="shared" si="6"/>
        <v>1.1194029850746268</v>
      </c>
      <c r="T5" s="2">
        <v>226</v>
      </c>
      <c r="U5" s="2">
        <v>14</v>
      </c>
      <c r="V5" s="3">
        <f t="shared" si="7"/>
        <v>3.5333333333333332</v>
      </c>
      <c r="W5" s="2">
        <v>3.84</v>
      </c>
      <c r="X5" s="2">
        <v>0.38</v>
      </c>
      <c r="Y5" s="2">
        <v>0</v>
      </c>
      <c r="Z5" s="2">
        <v>2.69</v>
      </c>
      <c r="AA5" s="2">
        <v>0.11</v>
      </c>
      <c r="AB5" s="4"/>
    </row>
    <row r="6" spans="1:28" s="2" customFormat="1" x14ac:dyDescent="0.15">
      <c r="A6" s="1">
        <v>43225</v>
      </c>
      <c r="B6" s="2">
        <v>9</v>
      </c>
      <c r="C6" s="2">
        <v>53</v>
      </c>
      <c r="D6" s="2">
        <f t="shared" si="0"/>
        <v>9.8833333333333329</v>
      </c>
      <c r="E6" s="2">
        <v>5</v>
      </c>
      <c r="F6" s="2">
        <v>50</v>
      </c>
      <c r="H6" s="2">
        <f t="shared" si="1"/>
        <v>5.833333333333333</v>
      </c>
      <c r="I6" s="2">
        <f t="shared" si="2"/>
        <v>7.9499999999999993</v>
      </c>
      <c r="J6" s="3">
        <f t="shared" si="3"/>
        <v>2.1</v>
      </c>
      <c r="K6" s="2">
        <v>2</v>
      </c>
      <c r="L6" s="2">
        <v>6</v>
      </c>
      <c r="M6" s="2">
        <f t="shared" si="4"/>
        <v>7.6</v>
      </c>
      <c r="N6" s="2">
        <v>7</v>
      </c>
      <c r="O6" s="2">
        <v>36</v>
      </c>
      <c r="P6" s="2">
        <v>9.6669999999999998</v>
      </c>
      <c r="Q6" s="2">
        <v>6.35</v>
      </c>
      <c r="R6" s="2">
        <f t="shared" si="5"/>
        <v>3.3170000000000002</v>
      </c>
      <c r="S6" s="2">
        <f t="shared" si="6"/>
        <v>1.5223622047244094</v>
      </c>
      <c r="T6" s="2">
        <v>545</v>
      </c>
      <c r="U6" s="2">
        <v>61</v>
      </c>
      <c r="V6" s="3">
        <f t="shared" si="7"/>
        <v>8.0666666666666664</v>
      </c>
      <c r="W6" s="2">
        <v>1.92</v>
      </c>
      <c r="X6" s="2">
        <v>0.89</v>
      </c>
      <c r="Y6" s="2">
        <v>0</v>
      </c>
      <c r="Z6" s="2">
        <v>0.89</v>
      </c>
      <c r="AA6" s="2">
        <v>0.01</v>
      </c>
      <c r="AB6" s="4"/>
    </row>
    <row r="7" spans="1:28" s="2" customFormat="1" x14ac:dyDescent="0.15">
      <c r="A7" s="1">
        <v>43226</v>
      </c>
      <c r="B7" s="2">
        <v>11</v>
      </c>
      <c r="C7" s="2">
        <v>18</v>
      </c>
      <c r="D7" s="2">
        <f t="shared" si="0"/>
        <v>11.3</v>
      </c>
      <c r="E7" s="2">
        <v>6</v>
      </c>
      <c r="F7" s="2">
        <v>32</v>
      </c>
      <c r="H7" s="2">
        <f t="shared" si="1"/>
        <v>6.5333333333333332</v>
      </c>
      <c r="I7" s="2">
        <f t="shared" si="2"/>
        <v>7.2333333333333307</v>
      </c>
      <c r="J7" s="3">
        <f t="shared" si="3"/>
        <v>2.1</v>
      </c>
      <c r="K7" s="2">
        <v>2</v>
      </c>
      <c r="L7" s="2">
        <v>6</v>
      </c>
      <c r="M7" s="2">
        <f t="shared" si="4"/>
        <v>8.1166666666666671</v>
      </c>
      <c r="N7" s="2">
        <v>8</v>
      </c>
      <c r="O7" s="2">
        <v>7</v>
      </c>
      <c r="P7" s="2">
        <v>3.6829999999999998</v>
      </c>
      <c r="Q7" s="2">
        <v>3.6829999999999998</v>
      </c>
      <c r="R7" s="2">
        <f t="shared" si="5"/>
        <v>0</v>
      </c>
      <c r="S7" s="2">
        <f t="shared" si="6"/>
        <v>1</v>
      </c>
      <c r="T7" s="2">
        <v>429</v>
      </c>
      <c r="U7" s="2">
        <v>13</v>
      </c>
      <c r="V7" s="3">
        <f t="shared" si="7"/>
        <v>6.9333333333333336</v>
      </c>
      <c r="W7" s="2">
        <v>5.19</v>
      </c>
      <c r="X7" s="2">
        <v>5.3</v>
      </c>
      <c r="Y7" s="2">
        <v>0</v>
      </c>
      <c r="Z7" s="2">
        <v>1.6</v>
      </c>
      <c r="AA7" s="2">
        <v>1.22</v>
      </c>
      <c r="AB7" s="4"/>
    </row>
    <row r="8" spans="1:28" s="2" customFormat="1" x14ac:dyDescent="0.15">
      <c r="A8" s="1">
        <v>43227</v>
      </c>
      <c r="B8" s="2">
        <v>10</v>
      </c>
      <c r="C8" s="2">
        <v>29</v>
      </c>
      <c r="D8" s="2">
        <f t="shared" si="0"/>
        <v>10.483333333333333</v>
      </c>
      <c r="E8" s="2">
        <v>6</v>
      </c>
      <c r="F8" s="2">
        <v>55</v>
      </c>
      <c r="H8" s="2">
        <f t="shared" si="1"/>
        <v>6.916666666666667</v>
      </c>
      <c r="I8" s="2">
        <f t="shared" si="2"/>
        <v>8.4333333333333353</v>
      </c>
      <c r="J8" s="3">
        <f t="shared" si="3"/>
        <v>2.5666666666666664</v>
      </c>
      <c r="K8" s="2">
        <v>2</v>
      </c>
      <c r="L8" s="2">
        <v>34</v>
      </c>
      <c r="M8" s="2">
        <f t="shared" si="4"/>
        <v>8.7166666666666668</v>
      </c>
      <c r="N8" s="2">
        <v>8</v>
      </c>
      <c r="O8" s="2">
        <v>43</v>
      </c>
      <c r="P8" s="2">
        <v>9.65</v>
      </c>
      <c r="Q8" s="2">
        <v>6.008</v>
      </c>
      <c r="R8" s="2">
        <f t="shared" si="5"/>
        <v>3.6420000000000003</v>
      </c>
      <c r="S8" s="2">
        <f t="shared" si="6"/>
        <v>1.6061917443408789</v>
      </c>
      <c r="T8" s="2">
        <v>648</v>
      </c>
      <c r="U8" s="2">
        <v>124</v>
      </c>
      <c r="V8" s="3">
        <f t="shared" si="7"/>
        <v>8.7333333333333325</v>
      </c>
      <c r="W8" s="2">
        <v>1.96</v>
      </c>
      <c r="X8" s="2">
        <v>0</v>
      </c>
      <c r="Y8" s="2">
        <v>0</v>
      </c>
      <c r="Z8" s="2">
        <v>1.63</v>
      </c>
      <c r="AA8" s="2">
        <v>7.0000000000000007E-2</v>
      </c>
      <c r="AB8" s="4"/>
    </row>
    <row r="9" spans="1:28" s="2" customFormat="1" x14ac:dyDescent="0.15">
      <c r="A9" s="1">
        <v>43228</v>
      </c>
      <c r="B9" s="2">
        <v>11</v>
      </c>
      <c r="C9" s="2">
        <v>41</v>
      </c>
      <c r="D9" s="2">
        <f t="shared" si="0"/>
        <v>11.683333333333334</v>
      </c>
      <c r="E9" s="2">
        <v>6</v>
      </c>
      <c r="F9" s="2">
        <v>32</v>
      </c>
      <c r="H9" s="2">
        <f t="shared" si="1"/>
        <v>6.5333333333333332</v>
      </c>
      <c r="I9" s="2">
        <f t="shared" si="2"/>
        <v>6.8499999999999979</v>
      </c>
      <c r="J9" s="3">
        <f t="shared" si="3"/>
        <v>1.3833333333333333</v>
      </c>
      <c r="K9" s="2">
        <v>1</v>
      </c>
      <c r="L9" s="2">
        <v>23</v>
      </c>
      <c r="M9" s="2">
        <f t="shared" si="4"/>
        <v>9.5666666666666664</v>
      </c>
      <c r="N9" s="2">
        <v>9</v>
      </c>
      <c r="O9" s="2">
        <v>34</v>
      </c>
      <c r="P9" s="2">
        <v>7.6829999999999998</v>
      </c>
      <c r="Q9" s="2">
        <v>4.1580000000000004</v>
      </c>
      <c r="R9" s="2">
        <f t="shared" si="5"/>
        <v>3.5249999999999995</v>
      </c>
      <c r="S9" s="2">
        <f t="shared" si="6"/>
        <v>1.8477633477633475</v>
      </c>
      <c r="T9" s="2">
        <v>232</v>
      </c>
      <c r="U9" s="2">
        <v>0</v>
      </c>
      <c r="V9" s="3">
        <f t="shared" si="7"/>
        <v>3.8666666666666667</v>
      </c>
      <c r="W9" s="2">
        <v>6.37</v>
      </c>
      <c r="X9" s="2">
        <v>1.63</v>
      </c>
      <c r="Y9" s="2">
        <v>0</v>
      </c>
      <c r="Z9" s="2">
        <v>1.59</v>
      </c>
      <c r="AA9" s="2">
        <v>1.2</v>
      </c>
      <c r="AB9" s="4"/>
    </row>
    <row r="10" spans="1:28" s="2" customFormat="1" x14ac:dyDescent="0.15">
      <c r="A10" s="1">
        <v>43229</v>
      </c>
      <c r="B10" s="2">
        <v>11</v>
      </c>
      <c r="C10" s="2">
        <v>29</v>
      </c>
      <c r="D10" s="2">
        <f t="shared" si="0"/>
        <v>11.483333333333333</v>
      </c>
      <c r="E10" s="2">
        <v>7</v>
      </c>
      <c r="F10" s="2">
        <v>23</v>
      </c>
      <c r="G10" s="2">
        <v>27</v>
      </c>
      <c r="H10" s="2">
        <f t="shared" si="1"/>
        <v>7.3833333333333337</v>
      </c>
      <c r="I10" s="2">
        <f t="shared" si="2"/>
        <v>7.45</v>
      </c>
      <c r="J10" s="3">
        <f t="shared" si="3"/>
        <v>2.0833333333333335</v>
      </c>
      <c r="K10" s="2">
        <v>2</v>
      </c>
      <c r="L10" s="2">
        <v>5</v>
      </c>
      <c r="M10" s="2">
        <f t="shared" si="4"/>
        <v>10.116666666666667</v>
      </c>
      <c r="N10" s="2">
        <v>10</v>
      </c>
      <c r="O10" s="2">
        <v>7</v>
      </c>
      <c r="P10" s="2">
        <v>7.95</v>
      </c>
      <c r="Q10" s="2">
        <v>5.7750000000000004</v>
      </c>
      <c r="R10" s="2">
        <f t="shared" si="5"/>
        <v>2.1749999999999998</v>
      </c>
      <c r="S10" s="2">
        <f t="shared" si="6"/>
        <v>1.3766233766233766</v>
      </c>
      <c r="T10" s="2">
        <v>570</v>
      </c>
      <c r="U10" s="2">
        <v>157</v>
      </c>
      <c r="V10" s="3">
        <f t="shared" si="7"/>
        <v>6.8833333333333337</v>
      </c>
      <c r="W10" s="2">
        <v>1.45</v>
      </c>
      <c r="X10" s="2">
        <v>0</v>
      </c>
      <c r="Y10" s="2">
        <v>0</v>
      </c>
      <c r="Z10" s="2">
        <v>1.41</v>
      </c>
      <c r="AA10" s="2">
        <v>0.01</v>
      </c>
      <c r="AB10" s="4"/>
    </row>
    <row r="11" spans="1:28" s="2" customFormat="1" x14ac:dyDescent="0.15">
      <c r="A11" s="1">
        <v>43230</v>
      </c>
      <c r="B11" s="2">
        <v>11</v>
      </c>
      <c r="C11" s="2">
        <v>4</v>
      </c>
      <c r="D11" s="2">
        <f t="shared" si="0"/>
        <v>11.066666666666666</v>
      </c>
      <c r="E11" s="2">
        <v>6</v>
      </c>
      <c r="F11" s="2">
        <v>52</v>
      </c>
      <c r="H11" s="2">
        <f t="shared" si="1"/>
        <v>6.8666666666666671</v>
      </c>
      <c r="I11" s="2">
        <f t="shared" si="2"/>
        <v>7.8000000000000007</v>
      </c>
      <c r="J11" s="3">
        <f t="shared" si="3"/>
        <v>2.1666666666666665</v>
      </c>
      <c r="K11" s="2">
        <v>2</v>
      </c>
      <c r="L11" s="2">
        <v>10</v>
      </c>
      <c r="M11" s="2">
        <f t="shared" si="4"/>
        <v>8.1666666666666661</v>
      </c>
      <c r="N11" s="2">
        <v>8</v>
      </c>
      <c r="O11" s="2">
        <v>10</v>
      </c>
      <c r="P11" s="2">
        <v>13.167</v>
      </c>
      <c r="Q11" s="2">
        <v>10.891999999999999</v>
      </c>
      <c r="R11" s="2">
        <f t="shared" si="5"/>
        <v>2.2750000000000004</v>
      </c>
      <c r="S11" s="2">
        <f t="shared" si="6"/>
        <v>1.2088688946015425</v>
      </c>
      <c r="T11" s="2">
        <v>229</v>
      </c>
      <c r="U11" s="2">
        <v>1</v>
      </c>
      <c r="V11" s="3">
        <f t="shared" si="7"/>
        <v>3.8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4"/>
    </row>
    <row r="12" spans="1:28" s="2" customFormat="1" x14ac:dyDescent="0.15">
      <c r="A12" s="1">
        <v>43231</v>
      </c>
      <c r="B12" s="2">
        <v>14</v>
      </c>
      <c r="C12" s="2">
        <v>43</v>
      </c>
      <c r="D12" s="2">
        <f t="shared" si="0"/>
        <v>14.716666666666667</v>
      </c>
      <c r="E12" s="2">
        <v>6</v>
      </c>
      <c r="F12" s="2">
        <v>27</v>
      </c>
      <c r="H12" s="2">
        <f t="shared" si="1"/>
        <v>6.45</v>
      </c>
      <c r="I12" s="2">
        <f t="shared" si="2"/>
        <v>3.7333333333333325</v>
      </c>
      <c r="J12" s="3">
        <f t="shared" si="3"/>
        <v>1.0333333333333334</v>
      </c>
      <c r="K12" s="2">
        <v>1</v>
      </c>
      <c r="L12" s="2">
        <v>2</v>
      </c>
      <c r="M12" s="2">
        <f t="shared" si="4"/>
        <v>7</v>
      </c>
      <c r="N12" s="2">
        <v>7</v>
      </c>
      <c r="O12" s="2">
        <v>0</v>
      </c>
      <c r="P12" s="2">
        <v>2.9</v>
      </c>
      <c r="Q12" s="2">
        <v>2.117</v>
      </c>
      <c r="R12" s="2">
        <f t="shared" si="5"/>
        <v>0.78299999999999992</v>
      </c>
      <c r="S12" s="2">
        <f t="shared" si="6"/>
        <v>1.3698630136986301</v>
      </c>
      <c r="T12" s="2">
        <v>348</v>
      </c>
      <c r="U12" s="2">
        <v>3</v>
      </c>
      <c r="V12" s="3">
        <f t="shared" si="7"/>
        <v>5.75</v>
      </c>
      <c r="W12" s="2">
        <v>6.48</v>
      </c>
      <c r="X12" s="2">
        <v>5.0199999999999996</v>
      </c>
      <c r="Y12" s="2">
        <v>0</v>
      </c>
      <c r="Z12" s="2">
        <v>1.88</v>
      </c>
      <c r="AA12" s="2">
        <v>2.42</v>
      </c>
      <c r="AB12" s="4"/>
    </row>
    <row r="13" spans="1:28" s="2" customFormat="1" x14ac:dyDescent="0.15">
      <c r="A13" s="1">
        <v>43232</v>
      </c>
      <c r="B13" s="2">
        <v>8</v>
      </c>
      <c r="C13" s="2">
        <v>45</v>
      </c>
      <c r="D13" s="2">
        <f t="shared" si="0"/>
        <v>8.75</v>
      </c>
      <c r="E13" s="2">
        <v>6</v>
      </c>
      <c r="F13" s="2">
        <v>32</v>
      </c>
      <c r="H13" s="2">
        <f t="shared" si="1"/>
        <v>6.5333333333333332</v>
      </c>
      <c r="I13" s="2">
        <f t="shared" si="2"/>
        <v>9.7833333333333314</v>
      </c>
      <c r="J13" s="3">
        <f t="shared" si="3"/>
        <v>2.9833333333333334</v>
      </c>
      <c r="K13" s="2">
        <v>2</v>
      </c>
      <c r="L13" s="2">
        <v>59</v>
      </c>
      <c r="M13" s="2">
        <f t="shared" si="4"/>
        <v>8.1833333333333336</v>
      </c>
      <c r="N13" s="2">
        <v>8</v>
      </c>
      <c r="O13" s="2">
        <v>11</v>
      </c>
      <c r="P13" s="2">
        <v>0.75800000000000001</v>
      </c>
      <c r="Q13" s="2">
        <v>0.75800000000000001</v>
      </c>
      <c r="R13" s="2">
        <f t="shared" si="5"/>
        <v>0</v>
      </c>
      <c r="S13" s="2">
        <f t="shared" si="6"/>
        <v>1</v>
      </c>
      <c r="T13" s="2">
        <v>290</v>
      </c>
      <c r="U13" s="2">
        <v>9</v>
      </c>
      <c r="V13" s="3">
        <f t="shared" si="7"/>
        <v>4.6833333333333336</v>
      </c>
      <c r="W13" s="2">
        <v>5.82</v>
      </c>
      <c r="X13" s="2">
        <v>1.2</v>
      </c>
      <c r="Y13" s="2">
        <v>0</v>
      </c>
      <c r="Z13" s="2">
        <v>1.88</v>
      </c>
      <c r="AA13" s="2">
        <v>1.21</v>
      </c>
      <c r="AB13" s="4"/>
    </row>
    <row r="14" spans="1:28" s="2" customFormat="1" x14ac:dyDescent="0.15">
      <c r="A14" s="1">
        <v>43233</v>
      </c>
      <c r="B14" s="2">
        <v>11</v>
      </c>
      <c r="C14" s="2">
        <v>1</v>
      </c>
      <c r="D14" s="2">
        <f t="shared" si="0"/>
        <v>11.016666666666667</v>
      </c>
      <c r="E14" s="2">
        <v>7</v>
      </c>
      <c r="F14" s="2">
        <v>1</v>
      </c>
      <c r="H14" s="2">
        <f t="shared" si="1"/>
        <v>7.0166666666666666</v>
      </c>
      <c r="I14" s="2">
        <f t="shared" si="2"/>
        <v>7.9999999999999982</v>
      </c>
      <c r="J14" s="3">
        <f t="shared" si="3"/>
        <v>1.8166666666666667</v>
      </c>
      <c r="K14" s="2">
        <v>1</v>
      </c>
      <c r="L14" s="2">
        <v>49</v>
      </c>
      <c r="M14" s="2">
        <f t="shared" si="4"/>
        <v>8.1999999999999993</v>
      </c>
      <c r="N14" s="2">
        <v>8</v>
      </c>
      <c r="O14" s="2">
        <v>12</v>
      </c>
      <c r="P14" s="2">
        <v>1.32</v>
      </c>
      <c r="Q14" s="2">
        <v>1.32</v>
      </c>
      <c r="R14" s="2">
        <f t="shared" si="5"/>
        <v>0</v>
      </c>
      <c r="S14" s="2">
        <f t="shared" si="6"/>
        <v>1</v>
      </c>
      <c r="T14" s="2">
        <v>243</v>
      </c>
      <c r="U14" s="2">
        <v>1</v>
      </c>
      <c r="V14" s="3">
        <f t="shared" si="7"/>
        <v>4.0333333333333332</v>
      </c>
      <c r="W14" s="2">
        <v>4.17</v>
      </c>
      <c r="X14" s="2">
        <v>0</v>
      </c>
      <c r="Y14" s="2">
        <v>0</v>
      </c>
      <c r="Z14" s="2">
        <v>3.47</v>
      </c>
      <c r="AA14" s="2">
        <v>0.06</v>
      </c>
      <c r="AB14" s="4"/>
    </row>
    <row r="15" spans="1:28" s="2" customFormat="1" x14ac:dyDescent="0.15">
      <c r="A15" s="1">
        <v>43234</v>
      </c>
      <c r="B15" s="2">
        <v>10</v>
      </c>
      <c r="C15" s="2">
        <v>10</v>
      </c>
      <c r="D15" s="2">
        <f t="shared" si="0"/>
        <v>10.166666666666666</v>
      </c>
      <c r="E15" s="2">
        <v>6</v>
      </c>
      <c r="F15" s="2">
        <v>45</v>
      </c>
      <c r="G15" s="2">
        <v>60</v>
      </c>
      <c r="H15" s="2">
        <f t="shared" si="1"/>
        <v>6.75</v>
      </c>
      <c r="I15" s="2">
        <f t="shared" si="2"/>
        <v>7.5833333333333339</v>
      </c>
      <c r="J15" s="3">
        <f t="shared" si="3"/>
        <v>1.2166666666666668</v>
      </c>
      <c r="K15" s="2">
        <v>1</v>
      </c>
      <c r="L15" s="2">
        <v>13</v>
      </c>
      <c r="M15" s="2">
        <f t="shared" si="4"/>
        <v>7.75</v>
      </c>
      <c r="N15" s="2">
        <v>7</v>
      </c>
      <c r="O15" s="2">
        <v>45</v>
      </c>
      <c r="P15" s="2">
        <v>11.382999999999999</v>
      </c>
      <c r="Q15" s="2">
        <v>6.508</v>
      </c>
      <c r="R15" s="2">
        <f t="shared" si="5"/>
        <v>4.8749999999999991</v>
      </c>
      <c r="S15" s="2">
        <f t="shared" si="6"/>
        <v>1.749078057775046</v>
      </c>
      <c r="T15" s="2">
        <v>365</v>
      </c>
      <c r="U15" s="2">
        <v>15</v>
      </c>
      <c r="V15" s="3">
        <f t="shared" si="7"/>
        <v>5.833333333333333</v>
      </c>
      <c r="W15" s="2">
        <v>1.48</v>
      </c>
      <c r="X15" s="2">
        <v>1.21</v>
      </c>
      <c r="Y15" s="2">
        <v>0</v>
      </c>
      <c r="Z15" s="2">
        <v>0.52</v>
      </c>
      <c r="AA15" s="2">
        <v>0.06</v>
      </c>
      <c r="AB15" s="4"/>
    </row>
    <row r="16" spans="1:28" s="2" customFormat="1" x14ac:dyDescent="0.15">
      <c r="A16" s="1">
        <v>43235</v>
      </c>
      <c r="B16" s="2">
        <v>12</v>
      </c>
      <c r="C16" s="2">
        <v>35</v>
      </c>
      <c r="D16" s="2">
        <f t="shared" si="0"/>
        <v>12.583333333333334</v>
      </c>
      <c r="E16" s="2">
        <v>6</v>
      </c>
      <c r="F16" s="2">
        <v>18</v>
      </c>
      <c r="H16" s="2">
        <f t="shared" si="1"/>
        <v>6.3</v>
      </c>
      <c r="I16" s="2">
        <f t="shared" si="2"/>
        <v>5.7166666666666668</v>
      </c>
      <c r="J16" s="3">
        <f t="shared" si="3"/>
        <v>1.8</v>
      </c>
      <c r="K16" s="2">
        <v>1</v>
      </c>
      <c r="L16" s="2">
        <v>48</v>
      </c>
      <c r="M16" s="2">
        <f t="shared" si="4"/>
        <v>8.0666666666666664</v>
      </c>
      <c r="N16" s="2">
        <v>8</v>
      </c>
      <c r="O16" s="2">
        <v>4</v>
      </c>
      <c r="P16" s="2">
        <v>4.2</v>
      </c>
      <c r="Q16" s="2">
        <v>3.0750000000000002</v>
      </c>
      <c r="R16" s="2">
        <f t="shared" si="5"/>
        <v>1.125</v>
      </c>
      <c r="S16" s="2">
        <f t="shared" si="6"/>
        <v>1.3658536585365852</v>
      </c>
      <c r="T16" s="2">
        <v>208</v>
      </c>
      <c r="U16" s="2">
        <v>0</v>
      </c>
      <c r="V16" s="3">
        <f t="shared" si="7"/>
        <v>3.4666666666666668</v>
      </c>
      <c r="W16" s="2">
        <v>7.6</v>
      </c>
      <c r="X16" s="2">
        <v>7.08</v>
      </c>
      <c r="Y16" s="2">
        <v>0</v>
      </c>
      <c r="Z16" s="2">
        <v>2.04</v>
      </c>
      <c r="AA16" s="2">
        <v>2.23</v>
      </c>
      <c r="AB16" s="4"/>
    </row>
    <row r="17" spans="1:28" s="2" customFormat="1" x14ac:dyDescent="0.15">
      <c r="A17" s="1">
        <v>43236</v>
      </c>
      <c r="B17" s="2">
        <v>10</v>
      </c>
      <c r="C17" s="2">
        <v>28</v>
      </c>
      <c r="D17" s="2">
        <f t="shared" si="0"/>
        <v>10.466666666666667</v>
      </c>
      <c r="E17" s="2">
        <v>5</v>
      </c>
      <c r="F17" s="2">
        <v>45</v>
      </c>
      <c r="H17" s="2">
        <f t="shared" si="1"/>
        <v>5.75</v>
      </c>
      <c r="I17" s="2">
        <f t="shared" si="2"/>
        <v>7.2833333333333332</v>
      </c>
      <c r="J17" s="3">
        <f t="shared" si="3"/>
        <v>0.8666666666666667</v>
      </c>
      <c r="K17" s="2">
        <v>0</v>
      </c>
      <c r="L17" s="2">
        <v>52</v>
      </c>
      <c r="M17" s="2">
        <f t="shared" si="4"/>
        <v>7.416666666666667</v>
      </c>
      <c r="N17" s="2">
        <v>7</v>
      </c>
      <c r="O17" s="2">
        <v>25</v>
      </c>
      <c r="P17" s="2">
        <v>8.4</v>
      </c>
      <c r="Q17" s="2">
        <v>4.75</v>
      </c>
      <c r="R17" s="2">
        <f t="shared" si="5"/>
        <v>3.6500000000000004</v>
      </c>
      <c r="S17" s="2">
        <f t="shared" si="6"/>
        <v>1.7684210526315791</v>
      </c>
      <c r="T17" s="2">
        <v>253</v>
      </c>
      <c r="U17" s="2">
        <v>14</v>
      </c>
      <c r="V17" s="3">
        <f t="shared" si="7"/>
        <v>3.9833333333333334</v>
      </c>
      <c r="W17" s="2">
        <v>3.48</v>
      </c>
      <c r="X17" s="2">
        <v>3.53</v>
      </c>
      <c r="Y17" s="2">
        <v>0</v>
      </c>
      <c r="Z17" s="2">
        <v>0.89</v>
      </c>
      <c r="AA17" s="2">
        <v>1.56</v>
      </c>
      <c r="AB17" s="4"/>
    </row>
    <row r="18" spans="1:28" s="2" customFormat="1" x14ac:dyDescent="0.15">
      <c r="A18" s="1">
        <v>43237</v>
      </c>
      <c r="B18" s="2">
        <v>11</v>
      </c>
      <c r="C18" s="2">
        <v>12</v>
      </c>
      <c r="D18" s="2">
        <f t="shared" si="0"/>
        <v>11.2</v>
      </c>
      <c r="E18" s="2">
        <v>6</v>
      </c>
      <c r="F18" s="2">
        <v>32</v>
      </c>
      <c r="H18" s="2">
        <f t="shared" si="1"/>
        <v>6.5333333333333332</v>
      </c>
      <c r="I18" s="2">
        <f t="shared" si="2"/>
        <v>7.3333333333333321</v>
      </c>
      <c r="J18" s="3">
        <f t="shared" si="3"/>
        <v>2.4333333333333336</v>
      </c>
      <c r="K18" s="2">
        <v>2</v>
      </c>
      <c r="L18" s="2">
        <v>26</v>
      </c>
      <c r="M18" s="2">
        <f t="shared" si="4"/>
        <v>7.8833333333333329</v>
      </c>
      <c r="N18" s="2">
        <v>7</v>
      </c>
      <c r="O18" s="2">
        <v>53</v>
      </c>
      <c r="P18" s="2">
        <v>11.083</v>
      </c>
      <c r="Q18" s="2">
        <v>5.5670000000000002</v>
      </c>
      <c r="R18" s="2">
        <f t="shared" si="5"/>
        <v>5.516</v>
      </c>
      <c r="S18" s="2">
        <f t="shared" si="6"/>
        <v>1.9908388719238368</v>
      </c>
      <c r="T18" s="2">
        <v>511</v>
      </c>
      <c r="U18" s="2">
        <v>0</v>
      </c>
      <c r="V18" s="3">
        <f t="shared" si="7"/>
        <v>8.5166666666666675</v>
      </c>
      <c r="W18" s="2">
        <v>1.71</v>
      </c>
      <c r="X18" s="2">
        <v>1.17</v>
      </c>
      <c r="Y18" s="2">
        <v>0</v>
      </c>
      <c r="Z18" s="2">
        <v>0</v>
      </c>
      <c r="AA18" s="2">
        <v>0.19</v>
      </c>
      <c r="AB18" s="4"/>
    </row>
    <row r="19" spans="1:28" s="2" customFormat="1" x14ac:dyDescent="0.15">
      <c r="A19" s="1">
        <v>43238</v>
      </c>
      <c r="B19" s="2">
        <v>13</v>
      </c>
      <c r="C19" s="2">
        <v>2</v>
      </c>
      <c r="D19" s="2">
        <f t="shared" si="0"/>
        <v>13.033333333333333</v>
      </c>
      <c r="E19" s="2">
        <v>6</v>
      </c>
      <c r="F19" s="2">
        <v>56</v>
      </c>
      <c r="H19" s="2">
        <f t="shared" si="1"/>
        <v>6.9333333333333336</v>
      </c>
      <c r="I19" s="2">
        <f t="shared" si="2"/>
        <v>5.9</v>
      </c>
      <c r="J19" s="3">
        <f t="shared" si="3"/>
        <v>1.9833333333333334</v>
      </c>
      <c r="K19" s="2">
        <v>1</v>
      </c>
      <c r="L19" s="2">
        <v>59</v>
      </c>
      <c r="M19" s="2">
        <f t="shared" si="4"/>
        <v>8.0333333333333332</v>
      </c>
      <c r="N19" s="2">
        <v>8</v>
      </c>
      <c r="O19" s="2">
        <v>2</v>
      </c>
      <c r="P19" s="2">
        <v>5.5670000000000002</v>
      </c>
      <c r="Q19" s="2">
        <v>4.55</v>
      </c>
      <c r="R19" s="2">
        <f t="shared" si="5"/>
        <v>1.0170000000000003</v>
      </c>
      <c r="S19" s="2">
        <f t="shared" si="6"/>
        <v>1.2235164835164836</v>
      </c>
      <c r="T19" s="2">
        <v>229</v>
      </c>
      <c r="U19" s="2">
        <v>4</v>
      </c>
      <c r="V19" s="3">
        <f t="shared" si="7"/>
        <v>3.75</v>
      </c>
      <c r="W19" s="2">
        <v>2.14</v>
      </c>
      <c r="X19" s="2">
        <v>0.5</v>
      </c>
      <c r="Y19" s="2">
        <v>0</v>
      </c>
      <c r="Z19" s="2">
        <v>0</v>
      </c>
      <c r="AA19" s="2">
        <v>1.39</v>
      </c>
      <c r="AB19" s="4"/>
    </row>
    <row r="20" spans="1:28" s="2" customFormat="1" x14ac:dyDescent="0.15">
      <c r="A20" s="1">
        <v>43239</v>
      </c>
      <c r="B20" s="2">
        <v>11</v>
      </c>
      <c r="C20" s="2">
        <v>2</v>
      </c>
      <c r="D20" s="2">
        <f t="shared" si="0"/>
        <v>11.033333333333333</v>
      </c>
      <c r="E20" s="2">
        <v>5</v>
      </c>
      <c r="F20" s="2">
        <v>40</v>
      </c>
      <c r="H20" s="2">
        <f t="shared" si="1"/>
        <v>5.666666666666667</v>
      </c>
      <c r="I20" s="2">
        <f t="shared" si="2"/>
        <v>6.6333333333333346</v>
      </c>
      <c r="J20" s="3">
        <f t="shared" si="3"/>
        <v>1.2</v>
      </c>
      <c r="K20" s="2">
        <v>1</v>
      </c>
      <c r="L20" s="2">
        <v>12</v>
      </c>
      <c r="M20" s="2">
        <f t="shared" si="4"/>
        <v>8.4</v>
      </c>
      <c r="N20" s="2">
        <v>8</v>
      </c>
      <c r="O20" s="2">
        <v>24</v>
      </c>
      <c r="P20" s="2">
        <v>3.8330000000000002</v>
      </c>
      <c r="Q20" s="2">
        <v>0.83299999999999996</v>
      </c>
      <c r="R20" s="2">
        <f t="shared" si="5"/>
        <v>3</v>
      </c>
      <c r="S20" s="2">
        <f t="shared" si="6"/>
        <v>4.6014405762304929</v>
      </c>
      <c r="T20" s="2">
        <v>276</v>
      </c>
      <c r="U20" s="2">
        <v>5</v>
      </c>
      <c r="V20" s="3">
        <f t="shared" si="7"/>
        <v>4.5166666666666666</v>
      </c>
      <c r="W20" s="2">
        <v>1.93</v>
      </c>
      <c r="X20" s="2">
        <v>0.37</v>
      </c>
      <c r="Y20" s="2">
        <v>0</v>
      </c>
      <c r="Z20" s="2">
        <v>1.1499999999999999</v>
      </c>
      <c r="AA20" s="2">
        <v>0.53</v>
      </c>
      <c r="AB20" s="4"/>
    </row>
    <row r="21" spans="1:28" s="2" customFormat="1" x14ac:dyDescent="0.15">
      <c r="A21" s="1">
        <v>43240</v>
      </c>
      <c r="B21" s="2">
        <v>12</v>
      </c>
      <c r="C21" s="2">
        <v>26</v>
      </c>
      <c r="D21" s="2">
        <f t="shared" si="0"/>
        <v>12.433333333333334</v>
      </c>
      <c r="E21" s="2">
        <v>7</v>
      </c>
      <c r="F21" s="2">
        <v>16</v>
      </c>
      <c r="G21" s="2">
        <v>15</v>
      </c>
      <c r="H21" s="2">
        <f t="shared" si="1"/>
        <v>7.2666666666666666</v>
      </c>
      <c r="I21" s="2">
        <f t="shared" si="2"/>
        <v>6.5833333333333321</v>
      </c>
      <c r="J21" s="3">
        <f t="shared" si="3"/>
        <v>1.9666666666666668</v>
      </c>
      <c r="K21" s="2">
        <v>1</v>
      </c>
      <c r="L21" s="2">
        <v>58</v>
      </c>
      <c r="M21" s="2">
        <f t="shared" si="4"/>
        <v>9.7166666666666668</v>
      </c>
      <c r="N21" s="2">
        <v>9</v>
      </c>
      <c r="O21" s="2">
        <v>43</v>
      </c>
      <c r="P21" s="2">
        <v>1.2330000000000001</v>
      </c>
      <c r="Q21" s="2">
        <v>1.2330000000000001</v>
      </c>
      <c r="R21" s="2">
        <f t="shared" si="5"/>
        <v>0</v>
      </c>
      <c r="S21" s="2">
        <f t="shared" si="6"/>
        <v>1</v>
      </c>
      <c r="T21" s="2">
        <v>441</v>
      </c>
      <c r="U21" s="2">
        <v>0</v>
      </c>
      <c r="V21" s="3">
        <f t="shared" si="7"/>
        <v>7.35</v>
      </c>
      <c r="W21" s="2">
        <v>8.3699999999999992</v>
      </c>
      <c r="X21" s="2">
        <v>2.29</v>
      </c>
      <c r="Y21" s="2">
        <v>0</v>
      </c>
      <c r="Z21" s="2">
        <v>3.6</v>
      </c>
      <c r="AA21" s="2">
        <v>1.79</v>
      </c>
      <c r="AB21" s="4"/>
    </row>
    <row r="22" spans="1:28" s="2" customFormat="1" x14ac:dyDescent="0.15">
      <c r="A22" s="1">
        <v>43241</v>
      </c>
      <c r="B22" s="2">
        <v>9</v>
      </c>
      <c r="C22" s="2">
        <v>55</v>
      </c>
      <c r="D22" s="2">
        <f t="shared" si="0"/>
        <v>9.9166666666666661</v>
      </c>
      <c r="E22" s="2">
        <v>6</v>
      </c>
      <c r="F22" s="2">
        <v>2</v>
      </c>
      <c r="H22" s="2">
        <f t="shared" si="1"/>
        <v>6.0333333333333332</v>
      </c>
      <c r="I22" s="2">
        <f t="shared" si="2"/>
        <v>8.1166666666666654</v>
      </c>
      <c r="J22" s="3">
        <f t="shared" si="3"/>
        <v>2.7833333333333332</v>
      </c>
      <c r="K22" s="2">
        <v>2</v>
      </c>
      <c r="L22" s="2">
        <v>47</v>
      </c>
      <c r="M22" s="2">
        <f t="shared" si="4"/>
        <v>7.6333333333333329</v>
      </c>
      <c r="N22" s="2">
        <v>7</v>
      </c>
      <c r="O22" s="2">
        <v>38</v>
      </c>
      <c r="P22" s="2">
        <v>9.6</v>
      </c>
      <c r="Q22" s="2">
        <v>6.7750000000000004</v>
      </c>
      <c r="R22" s="2">
        <f t="shared" si="5"/>
        <v>2.8249999999999993</v>
      </c>
      <c r="S22" s="2">
        <f t="shared" si="6"/>
        <v>1.4169741697416973</v>
      </c>
      <c r="T22" s="2">
        <v>506</v>
      </c>
      <c r="U22" s="2">
        <v>0</v>
      </c>
      <c r="V22" s="3">
        <f t="shared" si="7"/>
        <v>8.4333333333333336</v>
      </c>
      <c r="W22" s="2">
        <v>2.23</v>
      </c>
      <c r="X22" s="2">
        <v>1</v>
      </c>
      <c r="Y22" s="2">
        <v>0</v>
      </c>
      <c r="Z22" s="2">
        <v>0.83</v>
      </c>
      <c r="AA22" s="2">
        <v>0.51</v>
      </c>
      <c r="AB22" s="4"/>
    </row>
    <row r="23" spans="1:28" s="2" customFormat="1" x14ac:dyDescent="0.15">
      <c r="A23" s="1">
        <v>43242</v>
      </c>
      <c r="B23" s="2">
        <v>10</v>
      </c>
      <c r="C23" s="2">
        <v>54</v>
      </c>
      <c r="D23" s="2">
        <f t="shared" si="0"/>
        <v>10.9</v>
      </c>
      <c r="E23" s="2">
        <v>5</v>
      </c>
      <c r="F23" s="2">
        <v>47</v>
      </c>
      <c r="H23" s="2">
        <f t="shared" si="1"/>
        <v>5.7833333333333332</v>
      </c>
      <c r="I23" s="2">
        <f t="shared" si="2"/>
        <v>6.8833333333333311</v>
      </c>
      <c r="J23" s="3">
        <f t="shared" si="3"/>
        <v>1.6333333333333333</v>
      </c>
      <c r="K23" s="2">
        <v>1</v>
      </c>
      <c r="L23" s="2">
        <v>38</v>
      </c>
      <c r="M23" s="2">
        <f t="shared" si="4"/>
        <v>9</v>
      </c>
      <c r="N23" s="2">
        <v>9</v>
      </c>
      <c r="O23" s="2">
        <v>0</v>
      </c>
      <c r="P23" s="2">
        <v>1E-3</v>
      </c>
      <c r="Q23" s="2">
        <v>1E-3</v>
      </c>
      <c r="R23" s="2">
        <f t="shared" si="5"/>
        <v>0</v>
      </c>
      <c r="S23" s="2">
        <f t="shared" si="6"/>
        <v>1</v>
      </c>
      <c r="T23" s="2">
        <v>301</v>
      </c>
      <c r="U23" s="2">
        <v>10</v>
      </c>
      <c r="V23" s="3">
        <f t="shared" si="7"/>
        <v>4.8499999999999996</v>
      </c>
      <c r="W23" s="2">
        <v>0.82</v>
      </c>
      <c r="X23" s="2">
        <v>3.51</v>
      </c>
      <c r="Y23" s="2">
        <v>0</v>
      </c>
      <c r="Z23" s="2">
        <v>0.46</v>
      </c>
      <c r="AA23" s="2">
        <v>0.35</v>
      </c>
      <c r="AB23" s="4"/>
    </row>
    <row r="24" spans="1:28" s="2" customFormat="1" x14ac:dyDescent="0.15">
      <c r="A24" s="1">
        <v>43243</v>
      </c>
      <c r="B24" s="2">
        <v>13</v>
      </c>
      <c r="C24" s="2">
        <v>25</v>
      </c>
      <c r="D24" s="2">
        <f t="shared" si="0"/>
        <v>13.416666666666666</v>
      </c>
      <c r="E24" s="2">
        <v>5</v>
      </c>
      <c r="F24" s="2">
        <v>53</v>
      </c>
      <c r="H24" s="2">
        <f t="shared" si="1"/>
        <v>5.8833333333333329</v>
      </c>
      <c r="I24" s="2">
        <f t="shared" si="2"/>
        <v>4.4666666666666668</v>
      </c>
      <c r="J24" s="3">
        <f t="shared" si="3"/>
        <v>1.6</v>
      </c>
      <c r="K24" s="2">
        <v>1</v>
      </c>
      <c r="L24" s="2">
        <v>36</v>
      </c>
      <c r="M24" s="2">
        <f t="shared" si="4"/>
        <v>7.916666666666667</v>
      </c>
      <c r="N24" s="2">
        <v>7</v>
      </c>
      <c r="O24" s="2">
        <v>55</v>
      </c>
      <c r="P24" s="2">
        <v>3.3170000000000002</v>
      </c>
      <c r="Q24" s="2">
        <v>2.8250000000000002</v>
      </c>
      <c r="R24" s="2">
        <f t="shared" si="5"/>
        <v>0.49199999999999999</v>
      </c>
      <c r="S24" s="2">
        <f t="shared" si="6"/>
        <v>1.1741592920353983</v>
      </c>
      <c r="T24" s="2">
        <v>478</v>
      </c>
      <c r="U24" s="2">
        <v>21</v>
      </c>
      <c r="V24" s="3">
        <f t="shared" si="7"/>
        <v>7.6166666666666663</v>
      </c>
      <c r="W24" s="2">
        <v>5.96</v>
      </c>
      <c r="X24" s="2">
        <v>4.3899999999999997</v>
      </c>
      <c r="Y24" s="2">
        <v>0</v>
      </c>
      <c r="Z24" s="2">
        <v>1.62</v>
      </c>
      <c r="AA24" s="2">
        <v>1.38</v>
      </c>
      <c r="AB24" s="4"/>
    </row>
    <row r="25" spans="1:28" s="2" customFormat="1" x14ac:dyDescent="0.15">
      <c r="A25" s="1">
        <v>43244</v>
      </c>
      <c r="B25" s="2">
        <v>10</v>
      </c>
      <c r="C25" s="2">
        <v>37</v>
      </c>
      <c r="D25" s="2">
        <f t="shared" si="0"/>
        <v>10.616666666666667</v>
      </c>
      <c r="E25" s="2">
        <v>6</v>
      </c>
      <c r="F25" s="2">
        <v>22</v>
      </c>
      <c r="H25" s="2">
        <f t="shared" si="1"/>
        <v>6.3666666666666663</v>
      </c>
      <c r="I25" s="2">
        <f t="shared" si="2"/>
        <v>7.75</v>
      </c>
      <c r="J25" s="3">
        <f t="shared" si="3"/>
        <v>2.65</v>
      </c>
      <c r="K25" s="2">
        <v>2</v>
      </c>
      <c r="L25" s="2">
        <v>39</v>
      </c>
      <c r="M25" s="2">
        <f t="shared" si="4"/>
        <v>7.4333333333333336</v>
      </c>
      <c r="N25" s="2">
        <v>7</v>
      </c>
      <c r="O25" s="2">
        <v>26</v>
      </c>
      <c r="P25" s="2">
        <v>7.2830000000000004</v>
      </c>
      <c r="Q25" s="2">
        <v>4.492</v>
      </c>
      <c r="R25" s="2">
        <f t="shared" si="5"/>
        <v>2.7910000000000004</v>
      </c>
      <c r="S25" s="2">
        <f t="shared" si="6"/>
        <v>1.6213268032056991</v>
      </c>
      <c r="T25" s="2">
        <v>449</v>
      </c>
      <c r="U25" s="2">
        <v>1</v>
      </c>
      <c r="V25" s="3">
        <f t="shared" si="7"/>
        <v>7.4666666666666668</v>
      </c>
      <c r="W25" s="2">
        <v>2.98</v>
      </c>
      <c r="X25" s="2">
        <v>0</v>
      </c>
      <c r="Y25" s="2">
        <v>0</v>
      </c>
      <c r="Z25" s="2">
        <v>0</v>
      </c>
      <c r="AA25" s="2">
        <v>0.65</v>
      </c>
      <c r="AB25" s="4"/>
    </row>
    <row r="26" spans="1:28" s="2" customFormat="1" x14ac:dyDescent="0.15">
      <c r="A26" s="1">
        <v>43245</v>
      </c>
      <c r="B26" s="2">
        <v>11</v>
      </c>
      <c r="C26" s="2">
        <v>28</v>
      </c>
      <c r="D26" s="2">
        <f t="shared" si="0"/>
        <v>11.466666666666667</v>
      </c>
      <c r="E26" s="2">
        <v>6</v>
      </c>
      <c r="F26" s="2">
        <v>10</v>
      </c>
      <c r="H26" s="2">
        <f t="shared" si="1"/>
        <v>6.166666666666667</v>
      </c>
      <c r="I26" s="2">
        <f t="shared" si="2"/>
        <v>6.7000000000000011</v>
      </c>
      <c r="J26" s="3">
        <f t="shared" si="3"/>
        <v>1.9333333333333333</v>
      </c>
      <c r="K26" s="2">
        <v>1</v>
      </c>
      <c r="L26" s="2">
        <v>56</v>
      </c>
      <c r="M26" s="2">
        <f t="shared" si="4"/>
        <v>7.5</v>
      </c>
      <c r="N26" s="2">
        <v>7</v>
      </c>
      <c r="O26" s="2">
        <v>30</v>
      </c>
      <c r="P26" s="2">
        <v>8.3829999999999991</v>
      </c>
      <c r="Q26" s="2">
        <v>6.05</v>
      </c>
      <c r="R26" s="2">
        <f t="shared" si="5"/>
        <v>2.3329999999999993</v>
      </c>
      <c r="S26" s="2">
        <f t="shared" si="6"/>
        <v>1.3856198347107438</v>
      </c>
      <c r="T26" s="2">
        <v>380</v>
      </c>
      <c r="U26" s="2">
        <v>44</v>
      </c>
      <c r="V26" s="3">
        <f t="shared" si="7"/>
        <v>5.6</v>
      </c>
      <c r="W26" s="2">
        <v>8.16</v>
      </c>
      <c r="X26" s="2">
        <v>1.1299999999999999</v>
      </c>
      <c r="Y26" s="2">
        <v>0</v>
      </c>
      <c r="Z26" s="2">
        <v>1.84</v>
      </c>
      <c r="AA26" s="2">
        <v>2.2400000000000002</v>
      </c>
      <c r="AB26" s="4"/>
    </row>
    <row r="27" spans="1:28" s="2" customFormat="1" x14ac:dyDescent="0.15">
      <c r="A27" s="1">
        <v>43246</v>
      </c>
      <c r="B27" s="2">
        <v>10</v>
      </c>
      <c r="C27" s="2">
        <v>40</v>
      </c>
      <c r="D27" s="2">
        <f t="shared" si="0"/>
        <v>10.666666666666666</v>
      </c>
      <c r="E27" s="2">
        <v>6</v>
      </c>
      <c r="F27" s="2">
        <v>14</v>
      </c>
      <c r="H27" s="2">
        <f t="shared" si="1"/>
        <v>6.2333333333333334</v>
      </c>
      <c r="I27" s="2">
        <f t="shared" si="2"/>
        <v>7.5666666666666682</v>
      </c>
      <c r="J27" s="3">
        <f t="shared" si="3"/>
        <v>2.6</v>
      </c>
      <c r="K27" s="2">
        <v>2</v>
      </c>
      <c r="L27" s="2">
        <v>36</v>
      </c>
      <c r="M27" s="2">
        <f t="shared" si="4"/>
        <v>8.2666666666666675</v>
      </c>
      <c r="N27" s="2">
        <v>8</v>
      </c>
      <c r="O27" s="2">
        <v>16</v>
      </c>
      <c r="P27" s="2">
        <v>6.05</v>
      </c>
      <c r="Q27" s="2">
        <v>4.4249999999999998</v>
      </c>
      <c r="R27" s="2">
        <f>P27-Q27</f>
        <v>1.625</v>
      </c>
      <c r="S27" s="2">
        <f t="shared" si="6"/>
        <v>1.3672316384180792</v>
      </c>
      <c r="T27" s="2">
        <v>218</v>
      </c>
      <c r="U27" s="2">
        <v>7</v>
      </c>
      <c r="V27" s="3">
        <f t="shared" si="7"/>
        <v>3.5166666666666666</v>
      </c>
      <c r="W27" s="2">
        <v>8.8699999999999992</v>
      </c>
      <c r="X27" s="2">
        <v>1</v>
      </c>
      <c r="Y27" s="2">
        <v>0</v>
      </c>
      <c r="Z27" s="2">
        <v>1.38</v>
      </c>
      <c r="AA27" s="2">
        <v>1.37</v>
      </c>
      <c r="AB27" s="4"/>
    </row>
    <row r="28" spans="1:28" s="2" customFormat="1" x14ac:dyDescent="0.15">
      <c r="A28" s="1">
        <v>43247</v>
      </c>
      <c r="B28" s="2">
        <v>9</v>
      </c>
      <c r="C28" s="2">
        <v>56</v>
      </c>
      <c r="D28" s="2">
        <f t="shared" si="0"/>
        <v>9.9333333333333336</v>
      </c>
      <c r="E28" s="2">
        <v>5</v>
      </c>
      <c r="F28" s="2">
        <v>43</v>
      </c>
      <c r="H28" s="2">
        <f t="shared" si="1"/>
        <v>5.7166666666666668</v>
      </c>
      <c r="I28" s="2">
        <f t="shared" si="2"/>
        <v>7.783333333333335</v>
      </c>
      <c r="J28" s="3">
        <f t="shared" si="3"/>
        <v>2.2666666666666666</v>
      </c>
      <c r="K28" s="2">
        <v>2</v>
      </c>
      <c r="L28" s="2">
        <v>16</v>
      </c>
      <c r="M28" s="2">
        <f t="shared" si="4"/>
        <v>9.0666666666666664</v>
      </c>
      <c r="N28" s="2">
        <v>9</v>
      </c>
      <c r="O28" s="2">
        <v>4</v>
      </c>
      <c r="P28" s="2">
        <v>7.4</v>
      </c>
      <c r="Q28" s="2">
        <v>4.625</v>
      </c>
      <c r="R28" s="2">
        <f t="shared" ref="R28:R32" si="8">P28-Q28</f>
        <v>2.7750000000000004</v>
      </c>
      <c r="S28" s="2">
        <f t="shared" si="6"/>
        <v>1.6</v>
      </c>
      <c r="T28" s="2">
        <v>354</v>
      </c>
      <c r="U28" s="2">
        <v>5</v>
      </c>
      <c r="V28" s="3">
        <f t="shared" si="7"/>
        <v>5.8166666666666664</v>
      </c>
      <c r="W28" s="2">
        <v>5.21</v>
      </c>
      <c r="X28" s="2">
        <v>3.07</v>
      </c>
      <c r="Y28" s="2">
        <v>0</v>
      </c>
      <c r="Z28" s="2">
        <v>0</v>
      </c>
      <c r="AA28" s="2">
        <v>1.39</v>
      </c>
      <c r="AB28" s="4"/>
    </row>
    <row r="29" spans="1:28" s="2" customFormat="1" x14ac:dyDescent="0.15">
      <c r="A29" s="1">
        <v>43248</v>
      </c>
      <c r="B29" s="2">
        <v>10</v>
      </c>
      <c r="C29" s="2">
        <v>48</v>
      </c>
      <c r="D29" s="2">
        <f t="shared" si="0"/>
        <v>10.8</v>
      </c>
      <c r="E29" s="2">
        <v>5</v>
      </c>
      <c r="F29" s="2">
        <v>53</v>
      </c>
      <c r="H29" s="2">
        <f t="shared" si="1"/>
        <v>5.8833333333333329</v>
      </c>
      <c r="I29" s="2">
        <f t="shared" si="2"/>
        <v>7.0833333333333321</v>
      </c>
      <c r="J29" s="3">
        <f t="shared" si="3"/>
        <v>2.2166666666666668</v>
      </c>
      <c r="K29" s="2">
        <v>2</v>
      </c>
      <c r="L29" s="2">
        <v>13</v>
      </c>
      <c r="M29" s="2">
        <f t="shared" si="4"/>
        <v>8.1666666666666661</v>
      </c>
      <c r="N29" s="2">
        <v>8</v>
      </c>
      <c r="O29" s="2">
        <v>10</v>
      </c>
      <c r="P29" s="2">
        <v>11.175000000000001</v>
      </c>
      <c r="Q29" s="2">
        <v>4.2169999999999996</v>
      </c>
      <c r="R29" s="2">
        <f t="shared" si="8"/>
        <v>6.9580000000000011</v>
      </c>
      <c r="S29" s="2">
        <f t="shared" si="6"/>
        <v>2.6499881432297845</v>
      </c>
      <c r="T29" s="2">
        <v>341</v>
      </c>
      <c r="U29" s="2">
        <v>0</v>
      </c>
      <c r="V29" s="3">
        <f t="shared" si="7"/>
        <v>5.6833333333333336</v>
      </c>
      <c r="W29" s="2">
        <v>7.56</v>
      </c>
      <c r="X29" s="2">
        <v>0.33</v>
      </c>
      <c r="Y29" s="2">
        <v>0</v>
      </c>
      <c r="Z29" s="2">
        <v>0</v>
      </c>
      <c r="AA29" s="2">
        <v>2.4900000000000002</v>
      </c>
      <c r="AB29" s="4"/>
    </row>
    <row r="30" spans="1:28" s="2" customFormat="1" x14ac:dyDescent="0.15">
      <c r="A30" s="1">
        <v>43249</v>
      </c>
      <c r="B30" s="2">
        <v>11</v>
      </c>
      <c r="C30" s="2">
        <v>17</v>
      </c>
      <c r="D30" s="2">
        <f t="shared" si="0"/>
        <v>11.283333333333333</v>
      </c>
      <c r="E30" s="2">
        <v>6</v>
      </c>
      <c r="F30" s="2">
        <v>12</v>
      </c>
      <c r="H30" s="2">
        <f t="shared" si="1"/>
        <v>6.2</v>
      </c>
      <c r="I30" s="2">
        <f t="shared" si="2"/>
        <v>6.9166666666666661</v>
      </c>
      <c r="J30" s="3">
        <f t="shared" si="3"/>
        <v>1.65</v>
      </c>
      <c r="K30" s="2">
        <v>1</v>
      </c>
      <c r="L30" s="2">
        <v>39</v>
      </c>
      <c r="M30" s="2">
        <f t="shared" si="4"/>
        <v>7.4833333333333334</v>
      </c>
      <c r="N30" s="2">
        <v>7</v>
      </c>
      <c r="O30" s="2">
        <v>29</v>
      </c>
      <c r="P30" s="2">
        <v>5.2169999999999996</v>
      </c>
      <c r="Q30" s="2">
        <v>3.867</v>
      </c>
      <c r="R30" s="2">
        <f t="shared" si="8"/>
        <v>1.3499999999999996</v>
      </c>
      <c r="S30" s="2">
        <f t="shared" si="6"/>
        <v>1.3491078355314197</v>
      </c>
      <c r="T30" s="2">
        <v>297</v>
      </c>
      <c r="U30" s="2">
        <v>15</v>
      </c>
      <c r="V30" s="3">
        <f t="shared" si="7"/>
        <v>4.7</v>
      </c>
      <c r="W30" s="2">
        <v>5.72</v>
      </c>
      <c r="X30" s="2">
        <v>2.08</v>
      </c>
      <c r="Y30" s="2">
        <v>0</v>
      </c>
      <c r="Z30" s="2">
        <v>0.64</v>
      </c>
      <c r="AA30" s="2">
        <v>1.1000000000000001</v>
      </c>
      <c r="AB30" s="4"/>
    </row>
    <row r="31" spans="1:28" s="2" customFormat="1" x14ac:dyDescent="0.15">
      <c r="A31" s="1">
        <v>43250</v>
      </c>
      <c r="B31" s="2">
        <v>10</v>
      </c>
      <c r="C31" s="2">
        <v>30</v>
      </c>
      <c r="D31" s="2">
        <f t="shared" si="0"/>
        <v>10.5</v>
      </c>
      <c r="E31" s="2">
        <v>6</v>
      </c>
      <c r="F31" s="2">
        <v>22</v>
      </c>
      <c r="H31" s="2">
        <f t="shared" si="1"/>
        <v>6.3666666666666663</v>
      </c>
      <c r="I31" s="2">
        <f t="shared" si="2"/>
        <v>7.8666666666666671</v>
      </c>
      <c r="J31" s="3">
        <f t="shared" si="3"/>
        <v>1.9666666666666668</v>
      </c>
      <c r="K31" s="2">
        <v>1</v>
      </c>
      <c r="L31" s="2">
        <v>58</v>
      </c>
      <c r="M31" s="2">
        <f t="shared" si="4"/>
        <v>7.6833333333333336</v>
      </c>
      <c r="N31" s="2">
        <v>7</v>
      </c>
      <c r="O31" s="2">
        <v>41</v>
      </c>
      <c r="P31" s="2">
        <v>11.25</v>
      </c>
      <c r="Q31" s="2">
        <v>7.5579999999999998</v>
      </c>
      <c r="R31" s="2">
        <f t="shared" si="8"/>
        <v>3.6920000000000002</v>
      </c>
      <c r="S31" s="2">
        <f t="shared" si="6"/>
        <v>1.4884890182587986</v>
      </c>
      <c r="T31" s="2">
        <v>428</v>
      </c>
      <c r="U31" s="2">
        <v>24</v>
      </c>
      <c r="V31" s="3">
        <f t="shared" si="7"/>
        <v>6.7333333333333334</v>
      </c>
      <c r="W31" s="2">
        <v>0.34</v>
      </c>
      <c r="X31" s="2">
        <v>0</v>
      </c>
      <c r="Y31" s="2">
        <v>0</v>
      </c>
      <c r="Z31" s="2">
        <v>0</v>
      </c>
      <c r="AA31" s="2">
        <v>0.01</v>
      </c>
      <c r="AB31" s="4"/>
    </row>
    <row r="32" spans="1:28" s="2" customFormat="1" x14ac:dyDescent="0.15">
      <c r="A32" s="1">
        <v>43251</v>
      </c>
      <c r="B32" s="2">
        <v>10</v>
      </c>
      <c r="C32" s="2">
        <v>2</v>
      </c>
      <c r="D32" s="2">
        <f t="shared" si="0"/>
        <v>10.033333333333333</v>
      </c>
      <c r="E32" s="2">
        <v>6</v>
      </c>
      <c r="F32" s="2">
        <v>59</v>
      </c>
      <c r="H32" s="2">
        <f t="shared" si="1"/>
        <v>6.9833333333333334</v>
      </c>
      <c r="I32" s="2">
        <f t="shared" si="2"/>
        <v>8.9500000000000011</v>
      </c>
      <c r="J32" s="3">
        <f t="shared" si="3"/>
        <v>3.0333333333333332</v>
      </c>
      <c r="K32" s="2">
        <v>3</v>
      </c>
      <c r="L32" s="2">
        <v>2</v>
      </c>
      <c r="M32" s="2">
        <f t="shared" si="4"/>
        <v>8.1333333333333329</v>
      </c>
      <c r="N32" s="2">
        <v>8</v>
      </c>
      <c r="O32" s="2">
        <v>8</v>
      </c>
      <c r="P32" s="2">
        <v>5.03</v>
      </c>
      <c r="Q32" s="2">
        <v>3.117</v>
      </c>
      <c r="R32" s="2">
        <f t="shared" si="8"/>
        <v>1.9130000000000003</v>
      </c>
      <c r="S32" s="2">
        <f t="shared" si="6"/>
        <v>1.6137311517484763</v>
      </c>
      <c r="T32" s="2">
        <v>291</v>
      </c>
      <c r="U32" s="2">
        <v>0</v>
      </c>
      <c r="V32" s="3">
        <f t="shared" si="7"/>
        <v>4.8499999999999996</v>
      </c>
      <c r="W32" s="2">
        <v>7.13</v>
      </c>
      <c r="X32" s="2">
        <v>2.76</v>
      </c>
      <c r="Y32" s="2">
        <v>0</v>
      </c>
      <c r="Z32" s="2">
        <v>1.04</v>
      </c>
      <c r="AA32" s="2">
        <v>2.04</v>
      </c>
      <c r="AB32" s="4"/>
    </row>
    <row r="33" spans="1:28" s="2" customFormat="1" x14ac:dyDescent="0.15">
      <c r="A33" s="1">
        <v>43252</v>
      </c>
      <c r="B33" s="2">
        <v>10</v>
      </c>
      <c r="C33" s="2">
        <v>9</v>
      </c>
      <c r="D33" s="2">
        <f t="shared" ref="D33:D93" si="9">B33+C33/60</f>
        <v>10.15</v>
      </c>
      <c r="E33" s="2">
        <v>4</v>
      </c>
      <c r="F33" s="2">
        <v>30</v>
      </c>
      <c r="H33" s="2">
        <f t="shared" ref="H33:H93" si="10">E33+F33/60</f>
        <v>4.5</v>
      </c>
      <c r="I33" s="2">
        <f t="shared" ref="I33:I93" si="11">H33+12-D33-G33/60</f>
        <v>6.35</v>
      </c>
      <c r="J33" s="3">
        <f t="shared" ref="J33:J93" si="12">K33+L33/60</f>
        <v>1.9166666666666665</v>
      </c>
      <c r="K33" s="2">
        <v>1</v>
      </c>
      <c r="L33" s="2">
        <v>55</v>
      </c>
      <c r="M33" s="2">
        <f t="shared" ref="M33:M93" si="13">N33+O33/60</f>
        <v>5.583333333333333</v>
      </c>
      <c r="N33" s="2">
        <v>5</v>
      </c>
      <c r="O33" s="2">
        <v>35</v>
      </c>
      <c r="P33" s="2">
        <v>8.9670000000000005</v>
      </c>
      <c r="Q33" s="2">
        <v>6.25</v>
      </c>
      <c r="R33" s="2">
        <f t="shared" ref="R33" si="14">P33-Q33</f>
        <v>2.7170000000000005</v>
      </c>
      <c r="S33" s="2">
        <f t="shared" ref="S33" si="15">P33/Q33</f>
        <v>1.43472</v>
      </c>
      <c r="T33" s="2">
        <v>341</v>
      </c>
      <c r="U33" s="2">
        <v>24</v>
      </c>
      <c r="V33" s="3">
        <f t="shared" ref="V33:V93" si="16">(T33-U33)/60</f>
        <v>5.2833333333333332</v>
      </c>
      <c r="W33" s="2">
        <v>0.95</v>
      </c>
      <c r="X33" s="2">
        <v>0.17</v>
      </c>
      <c r="Y33" s="2">
        <v>0</v>
      </c>
      <c r="Z33" s="2">
        <v>0</v>
      </c>
      <c r="AA33" s="2">
        <v>0.01</v>
      </c>
      <c r="AB33" s="4"/>
    </row>
    <row r="34" spans="1:28" x14ac:dyDescent="0.15">
      <c r="A34" s="1">
        <v>43253</v>
      </c>
      <c r="B34">
        <v>10</v>
      </c>
      <c r="C34">
        <v>43</v>
      </c>
      <c r="D34" s="2">
        <f t="shared" si="9"/>
        <v>10.716666666666667</v>
      </c>
      <c r="E34">
        <v>4</v>
      </c>
      <c r="F34">
        <v>59</v>
      </c>
      <c r="H34" s="2">
        <f t="shared" si="10"/>
        <v>4.9833333333333334</v>
      </c>
      <c r="I34" s="2">
        <f t="shared" si="11"/>
        <v>6.2666666666666675</v>
      </c>
      <c r="J34" s="3">
        <f t="shared" si="12"/>
        <v>2.0499999999999998</v>
      </c>
      <c r="K34">
        <v>2</v>
      </c>
      <c r="L34">
        <v>3</v>
      </c>
      <c r="M34" s="2">
        <f t="shared" si="13"/>
        <v>6.1833333333333336</v>
      </c>
      <c r="N34">
        <v>6</v>
      </c>
      <c r="O34">
        <v>11</v>
      </c>
      <c r="P34">
        <v>8.3829999999999991</v>
      </c>
      <c r="Q34">
        <v>2.2749999999999999</v>
      </c>
      <c r="R34" s="2">
        <f t="shared" ref="R34:R75" si="17">P34-Q34</f>
        <v>6.1079999999999988</v>
      </c>
      <c r="S34" s="2">
        <f t="shared" ref="S34:S93" si="18">P34/Q34</f>
        <v>3.6848351648351647</v>
      </c>
      <c r="T34">
        <v>377</v>
      </c>
      <c r="U34">
        <v>12</v>
      </c>
      <c r="V34" s="3">
        <f t="shared" si="16"/>
        <v>6.083333333333333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8" x14ac:dyDescent="0.15">
      <c r="A35" s="1">
        <v>43254</v>
      </c>
      <c r="B35">
        <v>9</v>
      </c>
      <c r="C35">
        <v>42</v>
      </c>
      <c r="D35" s="2">
        <f t="shared" si="9"/>
        <v>9.6999999999999993</v>
      </c>
      <c r="E35">
        <v>5</v>
      </c>
      <c r="F35">
        <v>27</v>
      </c>
      <c r="H35" s="2">
        <f t="shared" si="10"/>
        <v>5.45</v>
      </c>
      <c r="I35" s="2">
        <f t="shared" si="11"/>
        <v>7.75</v>
      </c>
      <c r="J35" s="3">
        <f t="shared" si="12"/>
        <v>2.6</v>
      </c>
      <c r="K35">
        <v>2</v>
      </c>
      <c r="L35">
        <v>36</v>
      </c>
      <c r="M35" s="2">
        <f t="shared" si="13"/>
        <v>8.3166666666666664</v>
      </c>
      <c r="N35">
        <v>8</v>
      </c>
      <c r="O35">
        <v>19</v>
      </c>
      <c r="P35">
        <v>11.667</v>
      </c>
      <c r="Q35">
        <v>6.867</v>
      </c>
      <c r="R35" s="2">
        <f t="shared" si="17"/>
        <v>4.8</v>
      </c>
      <c r="S35" s="2">
        <f t="shared" si="18"/>
        <v>1.6989951944080384</v>
      </c>
      <c r="T35">
        <v>455</v>
      </c>
      <c r="U35">
        <v>19</v>
      </c>
      <c r="V35" s="3">
        <f t="shared" si="16"/>
        <v>7.2666666666666666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8" x14ac:dyDescent="0.15">
      <c r="A36" s="1">
        <v>43255</v>
      </c>
      <c r="B36">
        <v>11</v>
      </c>
      <c r="C36">
        <v>54</v>
      </c>
      <c r="D36" s="2">
        <f t="shared" si="9"/>
        <v>11.9</v>
      </c>
      <c r="E36">
        <v>6</v>
      </c>
      <c r="F36">
        <v>6</v>
      </c>
      <c r="H36" s="2">
        <f t="shared" si="10"/>
        <v>6.1</v>
      </c>
      <c r="I36" s="2">
        <f t="shared" si="11"/>
        <v>6.2000000000000011</v>
      </c>
      <c r="J36" s="3">
        <f t="shared" si="12"/>
        <v>0.55000000000000004</v>
      </c>
      <c r="K36">
        <v>0</v>
      </c>
      <c r="L36">
        <v>33</v>
      </c>
      <c r="M36" s="2">
        <f t="shared" si="13"/>
        <v>14</v>
      </c>
      <c r="N36">
        <v>14</v>
      </c>
      <c r="O36">
        <v>0</v>
      </c>
      <c r="P36">
        <v>5.9169999999999998</v>
      </c>
      <c r="Q36">
        <v>4.05</v>
      </c>
      <c r="R36" s="2">
        <f t="shared" si="17"/>
        <v>1.867</v>
      </c>
      <c r="S36" s="2">
        <f t="shared" si="18"/>
        <v>1.4609876543209876</v>
      </c>
      <c r="T36">
        <v>390</v>
      </c>
      <c r="U36">
        <v>9</v>
      </c>
      <c r="V36" s="3">
        <f t="shared" si="16"/>
        <v>6.35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8" x14ac:dyDescent="0.15">
      <c r="A37" s="1">
        <v>43256</v>
      </c>
      <c r="B37">
        <v>10</v>
      </c>
      <c r="C37">
        <v>39</v>
      </c>
      <c r="D37" s="2">
        <f t="shared" si="9"/>
        <v>10.65</v>
      </c>
      <c r="E37">
        <v>6</v>
      </c>
      <c r="F37">
        <v>21</v>
      </c>
      <c r="H37" s="2">
        <f t="shared" si="10"/>
        <v>6.35</v>
      </c>
      <c r="I37" s="2">
        <f t="shared" si="11"/>
        <v>7.7000000000000011</v>
      </c>
      <c r="J37" s="3">
        <f t="shared" si="12"/>
        <v>2.6833333333333336</v>
      </c>
      <c r="K37">
        <v>2</v>
      </c>
      <c r="L37">
        <v>41</v>
      </c>
      <c r="M37" s="2">
        <f t="shared" si="13"/>
        <v>14.483333333333333</v>
      </c>
      <c r="N37">
        <v>14</v>
      </c>
      <c r="O37">
        <v>29</v>
      </c>
      <c r="P37">
        <v>2.15</v>
      </c>
      <c r="Q37">
        <v>1.075</v>
      </c>
      <c r="R37" s="2">
        <f t="shared" si="17"/>
        <v>1.075</v>
      </c>
      <c r="S37" s="2">
        <f t="shared" si="18"/>
        <v>2</v>
      </c>
      <c r="T37">
        <v>468</v>
      </c>
      <c r="U37">
        <v>2</v>
      </c>
      <c r="V37" s="3">
        <f t="shared" si="16"/>
        <v>7.7666666666666666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8" x14ac:dyDescent="0.15">
      <c r="A38" s="1">
        <v>43257</v>
      </c>
      <c r="B38">
        <v>11</v>
      </c>
      <c r="C38">
        <v>0</v>
      </c>
      <c r="D38" s="2">
        <f t="shared" si="9"/>
        <v>11</v>
      </c>
      <c r="E38">
        <v>7</v>
      </c>
      <c r="F38">
        <v>23</v>
      </c>
      <c r="G38">
        <v>49</v>
      </c>
      <c r="H38" s="2">
        <f t="shared" si="10"/>
        <v>7.3833333333333337</v>
      </c>
      <c r="I38" s="2">
        <f t="shared" si="11"/>
        <v>7.5666666666666664</v>
      </c>
      <c r="J38" s="3">
        <f t="shared" si="12"/>
        <v>1.1000000000000001</v>
      </c>
      <c r="K38">
        <v>1</v>
      </c>
      <c r="L38">
        <v>6</v>
      </c>
      <c r="M38" s="2">
        <f t="shared" si="13"/>
        <v>16.05</v>
      </c>
      <c r="N38">
        <v>16</v>
      </c>
      <c r="O38">
        <v>3</v>
      </c>
      <c r="P38">
        <v>0.63300000000000001</v>
      </c>
      <c r="Q38">
        <v>0.63300000000000001</v>
      </c>
      <c r="R38" s="2">
        <f t="shared" si="17"/>
        <v>0</v>
      </c>
      <c r="S38" s="2">
        <f t="shared" si="18"/>
        <v>1</v>
      </c>
      <c r="T38">
        <v>425</v>
      </c>
      <c r="U38">
        <v>1</v>
      </c>
      <c r="V38" s="3">
        <f t="shared" si="16"/>
        <v>7.0666666666666664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8" x14ac:dyDescent="0.15">
      <c r="A39" s="1">
        <v>43258</v>
      </c>
      <c r="B39">
        <v>10</v>
      </c>
      <c r="C39">
        <v>51</v>
      </c>
      <c r="D39" s="2">
        <f t="shared" si="9"/>
        <v>10.85</v>
      </c>
      <c r="E39">
        <v>4</v>
      </c>
      <c r="F39">
        <v>4</v>
      </c>
      <c r="H39" s="2">
        <f t="shared" si="10"/>
        <v>4.0666666666666664</v>
      </c>
      <c r="I39" s="2">
        <f t="shared" si="11"/>
        <v>5.2166666666666668</v>
      </c>
      <c r="J39" s="3">
        <f t="shared" si="12"/>
        <v>2.3166666666666664</v>
      </c>
      <c r="K39">
        <v>2</v>
      </c>
      <c r="L39">
        <v>19</v>
      </c>
      <c r="M39" s="2">
        <f>N39+O39/60</f>
        <v>5.166666666666667</v>
      </c>
      <c r="N39">
        <v>5</v>
      </c>
      <c r="O39">
        <v>10</v>
      </c>
      <c r="P39">
        <v>3.0329999999999999</v>
      </c>
      <c r="Q39">
        <v>3.0329999999999999</v>
      </c>
      <c r="R39" s="2">
        <f t="shared" si="17"/>
        <v>0</v>
      </c>
      <c r="S39" s="2">
        <f t="shared" si="18"/>
        <v>1</v>
      </c>
      <c r="T39">
        <v>538</v>
      </c>
      <c r="U39">
        <v>73</v>
      </c>
      <c r="V39" s="3">
        <f t="shared" si="16"/>
        <v>7.75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8" x14ac:dyDescent="0.15">
      <c r="A40" s="1">
        <v>43259</v>
      </c>
      <c r="B40">
        <v>12</v>
      </c>
      <c r="C40">
        <v>46</v>
      </c>
      <c r="D40" s="2">
        <f t="shared" si="9"/>
        <v>12.766666666666667</v>
      </c>
      <c r="E40">
        <v>5</v>
      </c>
      <c r="F40">
        <v>54</v>
      </c>
      <c r="H40" s="2">
        <f t="shared" si="10"/>
        <v>5.9</v>
      </c>
      <c r="I40" s="2">
        <f t="shared" si="11"/>
        <v>5.1333333333333311</v>
      </c>
      <c r="J40" s="3">
        <f t="shared" si="12"/>
        <v>1.7333333333333334</v>
      </c>
      <c r="K40">
        <v>1</v>
      </c>
      <c r="L40">
        <v>44</v>
      </c>
      <c r="M40" s="2">
        <f>N40+O40/60</f>
        <v>7.75</v>
      </c>
      <c r="N40">
        <v>7</v>
      </c>
      <c r="O40">
        <v>45</v>
      </c>
      <c r="P40">
        <v>3.0830000000000002</v>
      </c>
      <c r="Q40">
        <v>3.0830000000000002</v>
      </c>
      <c r="R40" s="2">
        <f t="shared" si="17"/>
        <v>0</v>
      </c>
      <c r="S40" s="2">
        <f t="shared" si="18"/>
        <v>1</v>
      </c>
      <c r="T40">
        <v>384</v>
      </c>
      <c r="U40">
        <v>6</v>
      </c>
      <c r="V40" s="3">
        <f t="shared" si="16"/>
        <v>6.3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8" x14ac:dyDescent="0.15">
      <c r="A41" s="1">
        <v>43260</v>
      </c>
      <c r="B41">
        <v>13</v>
      </c>
      <c r="C41">
        <v>24</v>
      </c>
      <c r="D41" s="2">
        <f t="shared" si="9"/>
        <v>13.4</v>
      </c>
      <c r="E41">
        <v>6</v>
      </c>
      <c r="F41">
        <v>35</v>
      </c>
      <c r="H41" s="2">
        <f t="shared" si="10"/>
        <v>6.583333333333333</v>
      </c>
      <c r="I41" s="2">
        <f t="shared" si="11"/>
        <v>5.1833333333333318</v>
      </c>
      <c r="J41" s="3">
        <f t="shared" si="12"/>
        <v>1.5833333333333335</v>
      </c>
      <c r="K41">
        <v>1</v>
      </c>
      <c r="L41">
        <v>35</v>
      </c>
      <c r="M41" s="2">
        <f t="shared" si="13"/>
        <v>7.5333333333333332</v>
      </c>
      <c r="N41">
        <v>7</v>
      </c>
      <c r="O41">
        <v>32</v>
      </c>
      <c r="P41">
        <v>1.5</v>
      </c>
      <c r="Q41">
        <v>1.5</v>
      </c>
      <c r="R41" s="2">
        <f t="shared" si="17"/>
        <v>0</v>
      </c>
      <c r="S41" s="2">
        <f t="shared" si="18"/>
        <v>1</v>
      </c>
      <c r="T41">
        <v>539</v>
      </c>
      <c r="U41">
        <v>10</v>
      </c>
      <c r="V41" s="3">
        <f t="shared" si="16"/>
        <v>8.8166666666666664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8" x14ac:dyDescent="0.15">
      <c r="A42" s="1">
        <v>43261</v>
      </c>
      <c r="B42">
        <v>11</v>
      </c>
      <c r="C42">
        <v>24</v>
      </c>
      <c r="D42" s="2">
        <f t="shared" si="9"/>
        <v>11.4</v>
      </c>
      <c r="E42">
        <v>6</v>
      </c>
      <c r="F42">
        <v>23</v>
      </c>
      <c r="H42" s="2">
        <f t="shared" si="10"/>
        <v>6.3833333333333337</v>
      </c>
      <c r="I42" s="2">
        <f t="shared" si="11"/>
        <v>6.9833333333333325</v>
      </c>
      <c r="J42" s="3">
        <f t="shared" si="12"/>
        <v>2.75</v>
      </c>
      <c r="K42">
        <v>2</v>
      </c>
      <c r="L42">
        <v>45</v>
      </c>
      <c r="M42" s="2">
        <f t="shared" si="13"/>
        <v>7.5166666666666666</v>
      </c>
      <c r="N42">
        <v>7</v>
      </c>
      <c r="O42">
        <v>31</v>
      </c>
      <c r="P42">
        <v>5.7</v>
      </c>
      <c r="Q42">
        <v>5.7</v>
      </c>
      <c r="R42" s="2">
        <f t="shared" si="17"/>
        <v>0</v>
      </c>
      <c r="S42" s="2">
        <f t="shared" si="18"/>
        <v>1</v>
      </c>
      <c r="T42">
        <v>551</v>
      </c>
      <c r="U42">
        <v>10</v>
      </c>
      <c r="V42" s="3">
        <f t="shared" si="16"/>
        <v>9.0166666666666675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8" x14ac:dyDescent="0.15">
      <c r="A43" s="1">
        <v>43262</v>
      </c>
      <c r="B43">
        <v>11</v>
      </c>
      <c r="C43">
        <v>14</v>
      </c>
      <c r="D43" s="2">
        <f t="shared" si="9"/>
        <v>11.233333333333333</v>
      </c>
      <c r="E43">
        <v>6</v>
      </c>
      <c r="F43">
        <v>27</v>
      </c>
      <c r="H43" s="2">
        <f t="shared" si="10"/>
        <v>6.45</v>
      </c>
      <c r="I43" s="2">
        <f t="shared" si="11"/>
        <v>7.2166666666666668</v>
      </c>
      <c r="J43" s="3">
        <f t="shared" si="12"/>
        <v>2.0499999999999998</v>
      </c>
      <c r="K43">
        <v>2</v>
      </c>
      <c r="L43">
        <v>3</v>
      </c>
      <c r="M43" s="2">
        <f t="shared" si="13"/>
        <v>7.7</v>
      </c>
      <c r="N43">
        <v>7</v>
      </c>
      <c r="O43">
        <v>42</v>
      </c>
      <c r="P43">
        <v>4.6669999999999998</v>
      </c>
      <c r="Q43">
        <v>4.6669999999999998</v>
      </c>
      <c r="R43" s="2">
        <f t="shared" si="17"/>
        <v>0</v>
      </c>
      <c r="S43" s="2">
        <f t="shared" si="18"/>
        <v>1</v>
      </c>
      <c r="T43">
        <v>547</v>
      </c>
      <c r="U43">
        <v>21</v>
      </c>
      <c r="V43" s="3">
        <f t="shared" si="16"/>
        <v>8.7666666666666675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8" x14ac:dyDescent="0.15">
      <c r="A44" s="1">
        <v>43263</v>
      </c>
      <c r="B44">
        <v>10</v>
      </c>
      <c r="C44">
        <v>22</v>
      </c>
      <c r="D44" s="2">
        <f t="shared" si="9"/>
        <v>10.366666666666667</v>
      </c>
      <c r="E44">
        <v>6</v>
      </c>
      <c r="F44">
        <v>1</v>
      </c>
      <c r="H44" s="2">
        <f t="shared" si="10"/>
        <v>6.0166666666666666</v>
      </c>
      <c r="I44" s="2">
        <f t="shared" si="11"/>
        <v>7.6499999999999986</v>
      </c>
      <c r="J44" s="3">
        <f t="shared" si="12"/>
        <v>2.15</v>
      </c>
      <c r="K44">
        <v>2</v>
      </c>
      <c r="L44">
        <v>9</v>
      </c>
      <c r="M44" s="2">
        <f t="shared" si="13"/>
        <v>7.55</v>
      </c>
      <c r="N44">
        <v>7</v>
      </c>
      <c r="O44">
        <v>33</v>
      </c>
      <c r="P44">
        <v>5.3330000000000002</v>
      </c>
      <c r="Q44">
        <v>5.3330000000000002</v>
      </c>
      <c r="R44" s="2">
        <f t="shared" si="17"/>
        <v>0</v>
      </c>
      <c r="S44" s="2">
        <f t="shared" si="18"/>
        <v>1</v>
      </c>
      <c r="T44">
        <v>512</v>
      </c>
      <c r="U44">
        <v>23</v>
      </c>
      <c r="V44" s="3">
        <f t="shared" si="16"/>
        <v>8.15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8" x14ac:dyDescent="0.15">
      <c r="A45" s="1">
        <v>43264</v>
      </c>
      <c r="B45">
        <v>11</v>
      </c>
      <c r="C45">
        <v>54</v>
      </c>
      <c r="D45" s="2">
        <f t="shared" si="9"/>
        <v>11.9</v>
      </c>
      <c r="E45">
        <v>6</v>
      </c>
      <c r="F45">
        <v>28</v>
      </c>
      <c r="H45" s="2">
        <f t="shared" si="10"/>
        <v>6.4666666666666668</v>
      </c>
      <c r="I45" s="2">
        <f t="shared" si="11"/>
        <v>6.5666666666666682</v>
      </c>
      <c r="J45" s="3">
        <f t="shared" si="12"/>
        <v>2.35</v>
      </c>
      <c r="K45">
        <v>2</v>
      </c>
      <c r="L45">
        <v>21</v>
      </c>
      <c r="M45" s="2">
        <f t="shared" si="13"/>
        <v>8.4499999999999993</v>
      </c>
      <c r="N45">
        <v>8</v>
      </c>
      <c r="O45">
        <v>27</v>
      </c>
      <c r="P45">
        <v>2.15</v>
      </c>
      <c r="Q45">
        <v>2.15</v>
      </c>
      <c r="R45" s="2">
        <f t="shared" si="17"/>
        <v>0</v>
      </c>
      <c r="S45" s="2">
        <f t="shared" si="18"/>
        <v>1</v>
      </c>
      <c r="T45">
        <v>476</v>
      </c>
      <c r="U45">
        <v>1</v>
      </c>
      <c r="V45" s="3">
        <f t="shared" si="16"/>
        <v>7.916666666666667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8" x14ac:dyDescent="0.15">
      <c r="A46" s="1">
        <v>43265</v>
      </c>
      <c r="B46">
        <v>10</v>
      </c>
      <c r="C46">
        <v>52</v>
      </c>
      <c r="D46" s="2">
        <f t="shared" si="9"/>
        <v>10.866666666666667</v>
      </c>
      <c r="E46">
        <v>6</v>
      </c>
      <c r="F46">
        <v>15</v>
      </c>
      <c r="H46" s="2">
        <f t="shared" si="10"/>
        <v>6.25</v>
      </c>
      <c r="I46" s="2">
        <f t="shared" si="11"/>
        <v>7.3833333333333329</v>
      </c>
      <c r="J46" s="3">
        <f t="shared" si="12"/>
        <v>2.3333333333333335</v>
      </c>
      <c r="K46">
        <v>2</v>
      </c>
      <c r="L46">
        <v>20</v>
      </c>
      <c r="M46" s="2">
        <f t="shared" si="13"/>
        <v>8.0833333333333339</v>
      </c>
      <c r="N46">
        <v>8</v>
      </c>
      <c r="O46">
        <v>5</v>
      </c>
      <c r="P46">
        <v>3.5169999999999999</v>
      </c>
      <c r="Q46">
        <v>3.5169999999999999</v>
      </c>
      <c r="R46" s="2">
        <f t="shared" si="17"/>
        <v>0</v>
      </c>
      <c r="S46" s="2">
        <f t="shared" si="18"/>
        <v>1</v>
      </c>
      <c r="T46">
        <v>456</v>
      </c>
      <c r="U46">
        <v>18</v>
      </c>
      <c r="V46" s="3">
        <f t="shared" si="16"/>
        <v>7.3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8" x14ac:dyDescent="0.15">
      <c r="A47" s="1">
        <v>43266</v>
      </c>
      <c r="B47">
        <v>11</v>
      </c>
      <c r="C47">
        <v>17</v>
      </c>
      <c r="D47" s="2">
        <f t="shared" si="9"/>
        <v>11.283333333333333</v>
      </c>
      <c r="E47">
        <v>6</v>
      </c>
      <c r="F47">
        <v>0</v>
      </c>
      <c r="H47" s="2">
        <f t="shared" si="10"/>
        <v>6</v>
      </c>
      <c r="I47" s="2">
        <f t="shared" si="11"/>
        <v>6.7166666666666668</v>
      </c>
      <c r="J47" s="3">
        <f t="shared" si="12"/>
        <v>2.4333333333333336</v>
      </c>
      <c r="K47">
        <v>2</v>
      </c>
      <c r="L47">
        <v>26</v>
      </c>
      <c r="M47" s="2">
        <f t="shared" si="13"/>
        <v>16.266666666666666</v>
      </c>
      <c r="N47">
        <v>16</v>
      </c>
      <c r="O47">
        <v>16</v>
      </c>
      <c r="P47">
        <v>5.617</v>
      </c>
      <c r="Q47">
        <v>5.617</v>
      </c>
      <c r="R47" s="2">
        <f t="shared" si="17"/>
        <v>0</v>
      </c>
      <c r="S47" s="2">
        <f t="shared" si="18"/>
        <v>1</v>
      </c>
      <c r="T47">
        <v>430</v>
      </c>
      <c r="U47">
        <v>11</v>
      </c>
      <c r="V47" s="3">
        <f t="shared" si="16"/>
        <v>6.9833333333333334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8" x14ac:dyDescent="0.15">
      <c r="A48" s="1">
        <v>43267</v>
      </c>
      <c r="B48">
        <v>11</v>
      </c>
      <c r="C48">
        <v>11</v>
      </c>
      <c r="D48" s="2">
        <f t="shared" si="9"/>
        <v>11.183333333333334</v>
      </c>
      <c r="E48">
        <v>5</v>
      </c>
      <c r="F48">
        <v>0</v>
      </c>
      <c r="H48" s="2">
        <f t="shared" si="10"/>
        <v>5</v>
      </c>
      <c r="I48" s="2">
        <f t="shared" si="11"/>
        <v>5.8166666666666664</v>
      </c>
      <c r="J48" s="3">
        <f t="shared" si="12"/>
        <v>1.7333333333333334</v>
      </c>
      <c r="K48">
        <v>1</v>
      </c>
      <c r="L48">
        <v>44</v>
      </c>
      <c r="M48" s="2">
        <f t="shared" si="13"/>
        <v>7.5</v>
      </c>
      <c r="N48">
        <v>7</v>
      </c>
      <c r="O48">
        <v>30</v>
      </c>
      <c r="P48">
        <v>2.25</v>
      </c>
      <c r="Q48">
        <v>2.25</v>
      </c>
      <c r="R48" s="2">
        <f t="shared" si="17"/>
        <v>0</v>
      </c>
      <c r="S48" s="2">
        <f t="shared" si="18"/>
        <v>1</v>
      </c>
      <c r="T48">
        <v>456</v>
      </c>
      <c r="U48">
        <v>18</v>
      </c>
      <c r="V48" s="3">
        <f t="shared" si="16"/>
        <v>7.3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8" x14ac:dyDescent="0.15">
      <c r="A49" s="1">
        <v>43268</v>
      </c>
      <c r="B49">
        <v>9</v>
      </c>
      <c r="C49">
        <v>44</v>
      </c>
      <c r="D49" s="2">
        <f t="shared" si="9"/>
        <v>9.7333333333333325</v>
      </c>
      <c r="E49">
        <v>6</v>
      </c>
      <c r="F49">
        <v>13</v>
      </c>
      <c r="H49" s="2">
        <f t="shared" si="10"/>
        <v>6.2166666666666668</v>
      </c>
      <c r="I49" s="2">
        <f t="shared" si="11"/>
        <v>8.4833333333333361</v>
      </c>
      <c r="J49" s="3">
        <f t="shared" si="12"/>
        <v>3.5333333333333332</v>
      </c>
      <c r="K49">
        <v>3</v>
      </c>
      <c r="L49">
        <v>32</v>
      </c>
      <c r="M49" s="2">
        <f t="shared" si="13"/>
        <v>7.9</v>
      </c>
      <c r="N49">
        <v>7</v>
      </c>
      <c r="O49">
        <v>54</v>
      </c>
      <c r="P49">
        <v>6.2</v>
      </c>
      <c r="Q49">
        <v>6.2</v>
      </c>
      <c r="R49" s="2">
        <f t="shared" si="17"/>
        <v>0</v>
      </c>
      <c r="S49" s="2">
        <f t="shared" si="18"/>
        <v>1</v>
      </c>
      <c r="T49">
        <v>426</v>
      </c>
      <c r="U49">
        <v>1</v>
      </c>
      <c r="V49" s="3">
        <f t="shared" si="16"/>
        <v>7.083333333333333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8" x14ac:dyDescent="0.15">
      <c r="A50" s="1">
        <v>43269</v>
      </c>
      <c r="B50">
        <v>10</v>
      </c>
      <c r="C50">
        <v>9</v>
      </c>
      <c r="D50" s="2">
        <f t="shared" si="9"/>
        <v>10.15</v>
      </c>
      <c r="E50">
        <v>6</v>
      </c>
      <c r="F50">
        <v>3</v>
      </c>
      <c r="G50">
        <v>2</v>
      </c>
      <c r="H50" s="2">
        <f t="shared" si="10"/>
        <v>6.05</v>
      </c>
      <c r="I50" s="2">
        <f t="shared" si="11"/>
        <v>7.8666666666666671</v>
      </c>
      <c r="J50" s="3">
        <f t="shared" si="12"/>
        <v>2.95</v>
      </c>
      <c r="K50">
        <v>2</v>
      </c>
      <c r="L50">
        <v>57</v>
      </c>
      <c r="M50" s="2">
        <f t="shared" si="13"/>
        <v>7.5</v>
      </c>
      <c r="N50">
        <v>7</v>
      </c>
      <c r="O50">
        <v>30</v>
      </c>
      <c r="P50">
        <v>5.75</v>
      </c>
      <c r="Q50">
        <v>5.75</v>
      </c>
      <c r="R50" s="2">
        <f t="shared" si="17"/>
        <v>0</v>
      </c>
      <c r="S50" s="2">
        <f t="shared" si="18"/>
        <v>1</v>
      </c>
      <c r="T50">
        <v>325</v>
      </c>
      <c r="U50">
        <v>3</v>
      </c>
      <c r="V50" s="3">
        <f t="shared" si="16"/>
        <v>5.3666666666666663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8" x14ac:dyDescent="0.15">
      <c r="A51" s="1">
        <v>43270</v>
      </c>
      <c r="B51">
        <v>9</v>
      </c>
      <c r="C51">
        <v>40</v>
      </c>
      <c r="D51" s="2">
        <f t="shared" si="9"/>
        <v>9.6666666666666661</v>
      </c>
      <c r="E51">
        <v>4</v>
      </c>
      <c r="F51">
        <v>12</v>
      </c>
      <c r="H51" s="2">
        <f t="shared" si="10"/>
        <v>4.2</v>
      </c>
      <c r="I51" s="2">
        <f t="shared" si="11"/>
        <v>6.5333333333333332</v>
      </c>
      <c r="J51" s="3">
        <f t="shared" si="12"/>
        <v>2</v>
      </c>
      <c r="K51">
        <v>2</v>
      </c>
      <c r="L51">
        <v>0</v>
      </c>
      <c r="M51" s="2">
        <f t="shared" si="13"/>
        <v>7.583333333333333</v>
      </c>
      <c r="N51">
        <v>7</v>
      </c>
      <c r="O51">
        <v>35</v>
      </c>
      <c r="P51">
        <v>9.3330000000000002</v>
      </c>
      <c r="Q51">
        <v>9.3330000000000002</v>
      </c>
      <c r="R51" s="2">
        <f t="shared" si="17"/>
        <v>0</v>
      </c>
      <c r="S51" s="2">
        <f t="shared" si="18"/>
        <v>1</v>
      </c>
      <c r="T51">
        <v>446</v>
      </c>
      <c r="U51">
        <v>1</v>
      </c>
      <c r="V51" s="3">
        <f t="shared" si="16"/>
        <v>7.416666666666667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8" x14ac:dyDescent="0.15">
      <c r="A52" s="1">
        <v>43271</v>
      </c>
      <c r="B52">
        <v>11</v>
      </c>
      <c r="C52">
        <v>9</v>
      </c>
      <c r="D52" s="2">
        <f t="shared" si="9"/>
        <v>11.15</v>
      </c>
      <c r="E52">
        <v>5</v>
      </c>
      <c r="F52">
        <v>38</v>
      </c>
      <c r="H52" s="2">
        <f t="shared" si="10"/>
        <v>5.6333333333333329</v>
      </c>
      <c r="I52" s="2">
        <f t="shared" si="11"/>
        <v>6.4833333333333325</v>
      </c>
      <c r="J52" s="3">
        <f t="shared" si="12"/>
        <v>1.8666666666666667</v>
      </c>
      <c r="K52">
        <v>1</v>
      </c>
      <c r="L52">
        <v>52</v>
      </c>
      <c r="M52" s="2">
        <f t="shared" si="13"/>
        <v>8</v>
      </c>
      <c r="N52">
        <v>8</v>
      </c>
      <c r="O52">
        <v>0</v>
      </c>
      <c r="P52">
        <v>6.1669999999999998</v>
      </c>
      <c r="Q52">
        <v>6.1669999999999998</v>
      </c>
      <c r="R52" s="2">
        <f t="shared" si="17"/>
        <v>0</v>
      </c>
      <c r="S52" s="2">
        <f t="shared" si="18"/>
        <v>1</v>
      </c>
      <c r="T52">
        <v>314</v>
      </c>
      <c r="U52">
        <v>14</v>
      </c>
      <c r="V52" s="3">
        <f t="shared" si="16"/>
        <v>5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8" x14ac:dyDescent="0.15">
      <c r="A53" s="1">
        <v>43272</v>
      </c>
      <c r="B53">
        <v>11</v>
      </c>
      <c r="C53">
        <v>35</v>
      </c>
      <c r="D53" s="2">
        <f t="shared" si="9"/>
        <v>11.583333333333334</v>
      </c>
      <c r="E53">
        <v>6</v>
      </c>
      <c r="F53">
        <v>2</v>
      </c>
      <c r="H53" s="2">
        <f t="shared" si="10"/>
        <v>6.0333333333333332</v>
      </c>
      <c r="I53" s="2">
        <f t="shared" si="11"/>
        <v>6.4499999999999975</v>
      </c>
      <c r="J53" s="3">
        <f t="shared" si="12"/>
        <v>2.4333333333333336</v>
      </c>
      <c r="K53">
        <v>2</v>
      </c>
      <c r="L53">
        <v>26</v>
      </c>
      <c r="M53" s="2">
        <f t="shared" si="13"/>
        <v>7.65</v>
      </c>
      <c r="N53">
        <v>7</v>
      </c>
      <c r="O53">
        <v>39</v>
      </c>
      <c r="P53">
        <v>9.4</v>
      </c>
      <c r="Q53">
        <v>9.4</v>
      </c>
      <c r="R53" s="2">
        <f t="shared" si="17"/>
        <v>0</v>
      </c>
      <c r="S53" s="2">
        <f t="shared" si="18"/>
        <v>1</v>
      </c>
      <c r="T53">
        <v>378</v>
      </c>
      <c r="U53">
        <v>1</v>
      </c>
      <c r="V53" s="3">
        <f t="shared" si="16"/>
        <v>6.2833333333333332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8" x14ac:dyDescent="0.15">
      <c r="A54" s="1">
        <v>43273</v>
      </c>
      <c r="B54">
        <v>10</v>
      </c>
      <c r="C54">
        <v>34</v>
      </c>
      <c r="D54" s="2">
        <f t="shared" si="9"/>
        <v>10.566666666666666</v>
      </c>
      <c r="E54">
        <v>6</v>
      </c>
      <c r="F54">
        <v>30</v>
      </c>
      <c r="G54">
        <v>2</v>
      </c>
      <c r="H54" s="2">
        <f t="shared" si="10"/>
        <v>6.5</v>
      </c>
      <c r="I54" s="2">
        <f t="shared" si="11"/>
        <v>7.9</v>
      </c>
      <c r="J54" s="3">
        <f t="shared" si="12"/>
        <v>2.3833333333333333</v>
      </c>
      <c r="K54">
        <v>2</v>
      </c>
      <c r="L54">
        <v>23</v>
      </c>
      <c r="M54" s="2">
        <f t="shared" si="13"/>
        <v>8.4499999999999993</v>
      </c>
      <c r="N54">
        <v>8</v>
      </c>
      <c r="O54">
        <v>27</v>
      </c>
      <c r="P54">
        <v>3.5</v>
      </c>
      <c r="Q54">
        <v>3.5</v>
      </c>
      <c r="R54" s="2">
        <f t="shared" si="17"/>
        <v>0</v>
      </c>
      <c r="S54" s="2">
        <f t="shared" si="18"/>
        <v>1</v>
      </c>
      <c r="T54">
        <v>281</v>
      </c>
      <c r="U54">
        <v>7</v>
      </c>
      <c r="V54" s="3">
        <f t="shared" si="16"/>
        <v>4.5666666666666664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8" x14ac:dyDescent="0.15">
      <c r="A55" s="1">
        <v>43274</v>
      </c>
      <c r="B55">
        <v>11</v>
      </c>
      <c r="C55">
        <v>13</v>
      </c>
      <c r="D55" s="2">
        <f t="shared" si="9"/>
        <v>11.216666666666667</v>
      </c>
      <c r="E55">
        <v>6</v>
      </c>
      <c r="F55">
        <v>33</v>
      </c>
      <c r="H55" s="2">
        <f t="shared" si="10"/>
        <v>6.55</v>
      </c>
      <c r="I55" s="2">
        <f t="shared" si="11"/>
        <v>7.3333333333333339</v>
      </c>
      <c r="J55" s="3">
        <f t="shared" si="12"/>
        <v>2.5</v>
      </c>
      <c r="K55">
        <v>2</v>
      </c>
      <c r="L55">
        <v>30</v>
      </c>
      <c r="M55" s="2">
        <f t="shared" si="13"/>
        <v>9.9833333333333325</v>
      </c>
      <c r="N55">
        <v>9</v>
      </c>
      <c r="O55">
        <v>59</v>
      </c>
      <c r="P55">
        <v>5.8</v>
      </c>
      <c r="Q55">
        <v>5.8</v>
      </c>
      <c r="R55" s="2">
        <f t="shared" si="17"/>
        <v>0</v>
      </c>
      <c r="S55" s="2">
        <f t="shared" si="18"/>
        <v>1</v>
      </c>
      <c r="T55">
        <v>453</v>
      </c>
      <c r="U55">
        <v>12</v>
      </c>
      <c r="V55" s="3">
        <f t="shared" si="16"/>
        <v>7.35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8" x14ac:dyDescent="0.15">
      <c r="A56" s="1">
        <v>43275</v>
      </c>
      <c r="B56">
        <v>9</v>
      </c>
      <c r="C56">
        <v>49</v>
      </c>
      <c r="D56" s="2">
        <f t="shared" si="9"/>
        <v>9.8166666666666664</v>
      </c>
      <c r="E56">
        <v>4</v>
      </c>
      <c r="F56">
        <v>57</v>
      </c>
      <c r="G56">
        <v>3</v>
      </c>
      <c r="H56" s="2">
        <f t="shared" si="10"/>
        <v>4.95</v>
      </c>
      <c r="I56" s="2">
        <f t="shared" si="11"/>
        <v>7.083333333333333</v>
      </c>
      <c r="J56" s="3">
        <f t="shared" si="12"/>
        <v>1.9333333333333333</v>
      </c>
      <c r="K56">
        <v>1</v>
      </c>
      <c r="L56">
        <v>56</v>
      </c>
      <c r="M56" s="2">
        <f t="shared" si="13"/>
        <v>8.0666666666666664</v>
      </c>
      <c r="N56">
        <v>8</v>
      </c>
      <c r="O56">
        <v>4</v>
      </c>
      <c r="P56">
        <v>4.4000000000000004</v>
      </c>
      <c r="Q56">
        <v>4.4000000000000004</v>
      </c>
      <c r="R56" s="2">
        <f t="shared" si="17"/>
        <v>0</v>
      </c>
      <c r="S56" s="2">
        <f t="shared" si="18"/>
        <v>1</v>
      </c>
      <c r="T56">
        <v>531</v>
      </c>
      <c r="U56">
        <v>5</v>
      </c>
      <c r="V56" s="3">
        <f t="shared" si="16"/>
        <v>8.7666666666666675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8" x14ac:dyDescent="0.15">
      <c r="A57" s="1">
        <v>43276</v>
      </c>
      <c r="B57">
        <v>11</v>
      </c>
      <c r="C57">
        <v>47</v>
      </c>
      <c r="D57" s="2">
        <f t="shared" si="9"/>
        <v>11.783333333333333</v>
      </c>
      <c r="E57">
        <v>7</v>
      </c>
      <c r="F57">
        <v>2</v>
      </c>
      <c r="H57" s="2">
        <f t="shared" si="10"/>
        <v>7.0333333333333332</v>
      </c>
      <c r="I57" s="2">
        <f t="shared" si="11"/>
        <v>7.2499999999999982</v>
      </c>
      <c r="J57" s="3">
        <f t="shared" si="12"/>
        <v>2.7833333333333332</v>
      </c>
      <c r="K57">
        <v>2</v>
      </c>
      <c r="L57">
        <v>47</v>
      </c>
      <c r="M57" s="2">
        <f t="shared" si="13"/>
        <v>7.7666666666666666</v>
      </c>
      <c r="N57">
        <v>7</v>
      </c>
      <c r="O57">
        <v>46</v>
      </c>
      <c r="P57">
        <v>6.4</v>
      </c>
      <c r="Q57">
        <v>6.4</v>
      </c>
      <c r="R57" s="2">
        <f t="shared" si="17"/>
        <v>0</v>
      </c>
      <c r="S57" s="2">
        <f t="shared" si="18"/>
        <v>1</v>
      </c>
      <c r="T57">
        <v>317</v>
      </c>
      <c r="U57">
        <v>2</v>
      </c>
      <c r="V57" s="3">
        <f t="shared" si="16"/>
        <v>5.25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8" x14ac:dyDescent="0.15">
      <c r="A58" s="1">
        <v>43277</v>
      </c>
      <c r="B58">
        <v>9</v>
      </c>
      <c r="C58">
        <v>55</v>
      </c>
      <c r="D58" s="2">
        <f t="shared" si="9"/>
        <v>9.9166666666666661</v>
      </c>
      <c r="E58">
        <v>6</v>
      </c>
      <c r="F58">
        <v>15</v>
      </c>
      <c r="G58">
        <v>3</v>
      </c>
      <c r="H58" s="2">
        <f t="shared" si="10"/>
        <v>6.25</v>
      </c>
      <c r="I58" s="2">
        <f t="shared" si="11"/>
        <v>8.2833333333333332</v>
      </c>
      <c r="J58" s="3">
        <f t="shared" si="12"/>
        <v>2.3333333333333335</v>
      </c>
      <c r="K58">
        <v>2</v>
      </c>
      <c r="L58">
        <v>20</v>
      </c>
      <c r="M58" s="2">
        <f t="shared" si="13"/>
        <v>7.9666666666666668</v>
      </c>
      <c r="N58">
        <v>7</v>
      </c>
      <c r="O58">
        <v>58</v>
      </c>
      <c r="P58">
        <v>5.4829999999999997</v>
      </c>
      <c r="Q58">
        <v>5.4829999999999997</v>
      </c>
      <c r="R58" s="2">
        <f t="shared" si="17"/>
        <v>0</v>
      </c>
      <c r="S58" s="2">
        <f t="shared" si="18"/>
        <v>1</v>
      </c>
      <c r="T58">
        <v>457</v>
      </c>
      <c r="U58">
        <v>3</v>
      </c>
      <c r="V58" s="3">
        <f t="shared" si="16"/>
        <v>7.5666666666666664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8" x14ac:dyDescent="0.15">
      <c r="A59" s="1">
        <v>43278</v>
      </c>
      <c r="B59">
        <v>11</v>
      </c>
      <c r="C59">
        <v>48</v>
      </c>
      <c r="D59" s="2">
        <f t="shared" si="9"/>
        <v>11.8</v>
      </c>
      <c r="E59">
        <v>6</v>
      </c>
      <c r="F59">
        <v>24</v>
      </c>
      <c r="H59" s="2">
        <f t="shared" si="10"/>
        <v>6.4</v>
      </c>
      <c r="I59" s="2">
        <f t="shared" si="11"/>
        <v>6.5999999999999979</v>
      </c>
      <c r="J59" s="3">
        <f t="shared" si="12"/>
        <v>2.2333333333333334</v>
      </c>
      <c r="K59">
        <v>2</v>
      </c>
      <c r="L59">
        <v>14</v>
      </c>
      <c r="M59" s="2">
        <f t="shared" si="13"/>
        <v>7.5666666666666664</v>
      </c>
      <c r="N59">
        <v>7</v>
      </c>
      <c r="O59">
        <v>34</v>
      </c>
      <c r="P59">
        <v>5.0670000000000002</v>
      </c>
      <c r="Q59">
        <v>5.0670000000000002</v>
      </c>
      <c r="R59" s="2">
        <f t="shared" si="17"/>
        <v>0</v>
      </c>
      <c r="S59" s="2">
        <f t="shared" si="18"/>
        <v>1</v>
      </c>
      <c r="T59">
        <v>490</v>
      </c>
      <c r="U59">
        <v>53</v>
      </c>
      <c r="V59" s="3">
        <f t="shared" si="16"/>
        <v>7.2833333333333332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8" x14ac:dyDescent="0.15">
      <c r="A60" s="1">
        <v>43279</v>
      </c>
      <c r="B60">
        <v>11</v>
      </c>
      <c r="C60">
        <v>11</v>
      </c>
      <c r="D60" s="2">
        <f t="shared" si="9"/>
        <v>11.183333333333334</v>
      </c>
      <c r="E60">
        <v>6</v>
      </c>
      <c r="F60">
        <v>0</v>
      </c>
      <c r="H60" s="2">
        <f t="shared" si="10"/>
        <v>6</v>
      </c>
      <c r="I60" s="2">
        <f t="shared" si="11"/>
        <v>6.8166666666666664</v>
      </c>
      <c r="J60" s="3">
        <f t="shared" si="12"/>
        <v>2.2333333333333334</v>
      </c>
      <c r="K60">
        <v>2</v>
      </c>
      <c r="L60">
        <v>14</v>
      </c>
      <c r="M60" s="2">
        <f t="shared" si="13"/>
        <v>7.7333333333333334</v>
      </c>
      <c r="N60">
        <v>7</v>
      </c>
      <c r="O60">
        <v>44</v>
      </c>
      <c r="P60">
        <v>6.367</v>
      </c>
      <c r="Q60">
        <v>6.367</v>
      </c>
      <c r="R60" s="2">
        <f t="shared" si="17"/>
        <v>0</v>
      </c>
      <c r="S60" s="2">
        <f t="shared" si="18"/>
        <v>1</v>
      </c>
      <c r="T60">
        <v>447</v>
      </c>
      <c r="U60">
        <v>0</v>
      </c>
      <c r="V60" s="3">
        <f t="shared" si="16"/>
        <v>7.45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8" x14ac:dyDescent="0.15">
      <c r="A61" s="1">
        <v>43280</v>
      </c>
      <c r="B61">
        <v>12</v>
      </c>
      <c r="C61">
        <v>37</v>
      </c>
      <c r="D61" s="2">
        <f t="shared" si="9"/>
        <v>12.616666666666667</v>
      </c>
      <c r="E61">
        <v>6</v>
      </c>
      <c r="F61">
        <v>30</v>
      </c>
      <c r="H61" s="2">
        <f t="shared" si="10"/>
        <v>6.5</v>
      </c>
      <c r="I61" s="2">
        <f t="shared" si="11"/>
        <v>5.8833333333333329</v>
      </c>
      <c r="J61" s="3">
        <f t="shared" si="12"/>
        <v>2.2833333333333332</v>
      </c>
      <c r="K61">
        <v>2</v>
      </c>
      <c r="L61">
        <v>17</v>
      </c>
      <c r="M61" s="2">
        <f t="shared" si="13"/>
        <v>8.0500000000000007</v>
      </c>
      <c r="N61">
        <v>8</v>
      </c>
      <c r="O61">
        <v>3</v>
      </c>
      <c r="P61">
        <v>1E-3</v>
      </c>
      <c r="Q61">
        <v>1E-3</v>
      </c>
      <c r="R61" s="2">
        <f t="shared" si="17"/>
        <v>0</v>
      </c>
      <c r="S61" s="2">
        <f t="shared" si="18"/>
        <v>1</v>
      </c>
      <c r="T61">
        <v>511</v>
      </c>
      <c r="U61">
        <v>27</v>
      </c>
      <c r="V61" s="3">
        <f t="shared" si="16"/>
        <v>8.0666666666666664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8" x14ac:dyDescent="0.15">
      <c r="A62" s="1">
        <v>43281</v>
      </c>
      <c r="B62">
        <v>12</v>
      </c>
      <c r="C62">
        <v>2</v>
      </c>
      <c r="D62" s="2">
        <f t="shared" si="9"/>
        <v>12.033333333333333</v>
      </c>
      <c r="E62">
        <v>6</v>
      </c>
      <c r="F62">
        <v>24</v>
      </c>
      <c r="G62">
        <v>2</v>
      </c>
      <c r="H62" s="2">
        <f t="shared" si="10"/>
        <v>6.4</v>
      </c>
      <c r="I62" s="2">
        <f t="shared" si="11"/>
        <v>6.3333333333333321</v>
      </c>
      <c r="J62" s="3">
        <f t="shared" si="12"/>
        <v>2.5499999999999998</v>
      </c>
      <c r="K62">
        <v>2</v>
      </c>
      <c r="L62">
        <v>33</v>
      </c>
      <c r="M62" s="2">
        <f t="shared" si="13"/>
        <v>8.0666666666666664</v>
      </c>
      <c r="N62">
        <v>8</v>
      </c>
      <c r="O62">
        <v>4</v>
      </c>
      <c r="P62">
        <v>0.11700000000000001</v>
      </c>
      <c r="Q62">
        <v>0.11700000000000001</v>
      </c>
      <c r="R62" s="2">
        <f t="shared" si="17"/>
        <v>0</v>
      </c>
      <c r="S62" s="2">
        <f t="shared" si="18"/>
        <v>1</v>
      </c>
      <c r="T62">
        <v>278</v>
      </c>
      <c r="U62">
        <v>23</v>
      </c>
      <c r="V62" s="3">
        <f t="shared" si="16"/>
        <v>4.25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8" s="2" customFormat="1" x14ac:dyDescent="0.15">
      <c r="A63" s="1">
        <v>43282</v>
      </c>
      <c r="B63" s="2">
        <v>16</v>
      </c>
      <c r="C63" s="2">
        <v>0</v>
      </c>
      <c r="D63" s="2">
        <f t="shared" si="9"/>
        <v>16</v>
      </c>
      <c r="E63" s="2">
        <v>8</v>
      </c>
      <c r="F63" s="2">
        <v>8</v>
      </c>
      <c r="H63" s="2">
        <f t="shared" si="10"/>
        <v>8.1333333333333329</v>
      </c>
      <c r="I63" s="2">
        <f t="shared" si="11"/>
        <v>4.1333333333333329</v>
      </c>
      <c r="J63" s="3">
        <f t="shared" si="12"/>
        <v>1.3333333333333333</v>
      </c>
      <c r="K63" s="2">
        <v>1</v>
      </c>
      <c r="L63" s="2">
        <v>20</v>
      </c>
      <c r="M63" s="2">
        <f t="shared" si="13"/>
        <v>12</v>
      </c>
      <c r="N63" s="2">
        <v>12</v>
      </c>
      <c r="O63" s="2">
        <v>0</v>
      </c>
      <c r="P63" s="2">
        <v>1E-3</v>
      </c>
      <c r="Q63" s="2">
        <v>1E-3</v>
      </c>
      <c r="R63" s="2">
        <f t="shared" si="17"/>
        <v>0</v>
      </c>
      <c r="S63" s="2">
        <f t="shared" si="18"/>
        <v>1</v>
      </c>
      <c r="T63" s="2">
        <v>434</v>
      </c>
      <c r="U63" s="2">
        <v>12</v>
      </c>
      <c r="V63" s="3">
        <f t="shared" si="16"/>
        <v>7.0333333333333332</v>
      </c>
      <c r="W63" s="2">
        <v>6</v>
      </c>
      <c r="X63" s="2">
        <v>0</v>
      </c>
      <c r="Y63" s="2">
        <v>0</v>
      </c>
      <c r="Z63" s="2">
        <v>6</v>
      </c>
      <c r="AA63" s="2">
        <v>0</v>
      </c>
      <c r="AB63" s="4"/>
    </row>
    <row r="64" spans="1:28" x14ac:dyDescent="0.15">
      <c r="A64" s="1">
        <v>43283</v>
      </c>
      <c r="B64">
        <v>11</v>
      </c>
      <c r="C64">
        <v>49</v>
      </c>
      <c r="D64" s="2">
        <f t="shared" si="9"/>
        <v>11.816666666666666</v>
      </c>
      <c r="E64">
        <v>7</v>
      </c>
      <c r="F64">
        <v>59</v>
      </c>
      <c r="H64" s="2">
        <f t="shared" si="10"/>
        <v>7.9833333333333334</v>
      </c>
      <c r="I64" s="2">
        <f t="shared" si="11"/>
        <v>8.1666666666666679</v>
      </c>
      <c r="J64" s="3">
        <f t="shared" si="12"/>
        <v>3.0666666666666669</v>
      </c>
      <c r="K64">
        <v>3</v>
      </c>
      <c r="L64">
        <v>4</v>
      </c>
      <c r="M64" s="2">
        <f t="shared" si="13"/>
        <v>10.1</v>
      </c>
      <c r="N64">
        <v>10</v>
      </c>
      <c r="O64">
        <v>6</v>
      </c>
      <c r="P64">
        <v>1.5</v>
      </c>
      <c r="Q64">
        <v>1.5</v>
      </c>
      <c r="R64" s="2">
        <f t="shared" si="17"/>
        <v>0</v>
      </c>
      <c r="S64" s="2">
        <f t="shared" si="18"/>
        <v>1</v>
      </c>
      <c r="T64">
        <v>322</v>
      </c>
      <c r="U64">
        <v>18</v>
      </c>
      <c r="V64" s="3">
        <f t="shared" si="16"/>
        <v>5.0666666666666664</v>
      </c>
      <c r="W64" s="2">
        <v>4</v>
      </c>
      <c r="X64" s="2">
        <v>0</v>
      </c>
      <c r="Y64" s="2">
        <v>0</v>
      </c>
      <c r="Z64" s="2">
        <v>4</v>
      </c>
      <c r="AA64" s="2">
        <v>0</v>
      </c>
    </row>
    <row r="65" spans="1:28" x14ac:dyDescent="0.15">
      <c r="A65" s="1">
        <v>43284</v>
      </c>
      <c r="B65">
        <v>18</v>
      </c>
      <c r="C65">
        <v>30</v>
      </c>
      <c r="D65" s="2">
        <f t="shared" si="9"/>
        <v>18.5</v>
      </c>
      <c r="E65">
        <v>11</v>
      </c>
      <c r="F65">
        <v>20</v>
      </c>
      <c r="H65" s="2">
        <f t="shared" si="10"/>
        <v>11.333333333333334</v>
      </c>
      <c r="I65" s="2">
        <f t="shared" si="11"/>
        <v>4.8333333333333357</v>
      </c>
      <c r="J65" s="3">
        <f t="shared" si="12"/>
        <v>0</v>
      </c>
      <c r="M65" s="2">
        <f t="shared" si="13"/>
        <v>11.55</v>
      </c>
      <c r="N65">
        <v>11</v>
      </c>
      <c r="O65">
        <v>33</v>
      </c>
      <c r="P65">
        <v>2.5</v>
      </c>
      <c r="Q65">
        <v>2.5</v>
      </c>
      <c r="R65" s="2">
        <f t="shared" si="17"/>
        <v>0</v>
      </c>
      <c r="S65" s="2">
        <f t="shared" si="18"/>
        <v>1</v>
      </c>
      <c r="T65">
        <v>370</v>
      </c>
      <c r="U65">
        <v>1</v>
      </c>
      <c r="V65" s="3">
        <f t="shared" si="16"/>
        <v>6.15</v>
      </c>
      <c r="W65" s="2">
        <v>3</v>
      </c>
      <c r="X65" s="2">
        <v>0</v>
      </c>
      <c r="Y65" s="2">
        <v>0</v>
      </c>
      <c r="Z65" s="2">
        <v>3</v>
      </c>
      <c r="AA65" s="2">
        <v>0</v>
      </c>
    </row>
    <row r="66" spans="1:28" x14ac:dyDescent="0.15">
      <c r="A66" s="1">
        <v>43285</v>
      </c>
      <c r="B66">
        <v>9</v>
      </c>
      <c r="C66">
        <v>39</v>
      </c>
      <c r="D66" s="2">
        <f t="shared" si="9"/>
        <v>9.65</v>
      </c>
      <c r="E66">
        <v>5</v>
      </c>
      <c r="F66">
        <v>51</v>
      </c>
      <c r="G66">
        <v>72</v>
      </c>
      <c r="H66" s="2">
        <f t="shared" si="10"/>
        <v>5.85</v>
      </c>
      <c r="I66" s="2">
        <f t="shared" si="11"/>
        <v>7.0000000000000009</v>
      </c>
      <c r="J66" s="3">
        <f t="shared" si="12"/>
        <v>0.98333333333333328</v>
      </c>
      <c r="K66">
        <v>0</v>
      </c>
      <c r="L66">
        <v>59</v>
      </c>
      <c r="M66" s="2">
        <f t="shared" si="13"/>
        <v>7.7166666666666668</v>
      </c>
      <c r="N66">
        <v>7</v>
      </c>
      <c r="O66">
        <v>43</v>
      </c>
      <c r="P66">
        <v>11</v>
      </c>
      <c r="Q66">
        <v>11</v>
      </c>
      <c r="R66" s="2">
        <f t="shared" si="17"/>
        <v>0</v>
      </c>
      <c r="S66" s="2">
        <f t="shared" si="18"/>
        <v>1</v>
      </c>
      <c r="T66">
        <v>496</v>
      </c>
      <c r="U66">
        <v>12</v>
      </c>
      <c r="V66" s="3">
        <f t="shared" si="16"/>
        <v>8.0666666666666664</v>
      </c>
      <c r="W66" s="2">
        <v>2</v>
      </c>
      <c r="X66" s="2">
        <v>0</v>
      </c>
      <c r="Y66" s="2">
        <v>0</v>
      </c>
      <c r="Z66" s="2">
        <v>2</v>
      </c>
      <c r="AA66" s="2">
        <v>0</v>
      </c>
    </row>
    <row r="67" spans="1:28" x14ac:dyDescent="0.15">
      <c r="A67" s="1">
        <v>43286</v>
      </c>
      <c r="B67">
        <v>10</v>
      </c>
      <c r="C67">
        <v>26</v>
      </c>
      <c r="D67" s="2">
        <f t="shared" si="9"/>
        <v>10.433333333333334</v>
      </c>
      <c r="E67">
        <v>5</v>
      </c>
      <c r="F67">
        <v>36</v>
      </c>
      <c r="H67" s="2">
        <f t="shared" si="10"/>
        <v>5.6</v>
      </c>
      <c r="I67" s="2">
        <f t="shared" si="11"/>
        <v>7.1666666666666679</v>
      </c>
      <c r="J67" s="3">
        <f t="shared" si="12"/>
        <v>1.3666666666666667</v>
      </c>
      <c r="K67">
        <v>1</v>
      </c>
      <c r="L67">
        <v>22</v>
      </c>
      <c r="M67" s="2">
        <f t="shared" si="13"/>
        <v>6.2</v>
      </c>
      <c r="N67">
        <v>6</v>
      </c>
      <c r="O67">
        <v>12</v>
      </c>
      <c r="P67">
        <v>7.3330000000000002</v>
      </c>
      <c r="Q67">
        <v>7.3330000000000002</v>
      </c>
      <c r="R67" s="2">
        <f t="shared" si="17"/>
        <v>0</v>
      </c>
      <c r="S67" s="2">
        <f t="shared" si="18"/>
        <v>1</v>
      </c>
      <c r="T67">
        <v>476</v>
      </c>
      <c r="U67">
        <v>25</v>
      </c>
      <c r="V67" s="3">
        <f t="shared" si="16"/>
        <v>7.5166666666666666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</row>
    <row r="68" spans="1:28" x14ac:dyDescent="0.15">
      <c r="A68" s="1">
        <v>43287</v>
      </c>
      <c r="B68">
        <v>10</v>
      </c>
      <c r="C68">
        <v>37</v>
      </c>
      <c r="D68" s="2">
        <f t="shared" si="9"/>
        <v>10.616666666666667</v>
      </c>
      <c r="E68">
        <v>7</v>
      </c>
      <c r="F68">
        <v>0</v>
      </c>
      <c r="H68" s="2">
        <f t="shared" si="10"/>
        <v>7</v>
      </c>
      <c r="I68" s="2">
        <f t="shared" si="11"/>
        <v>8.3833333333333329</v>
      </c>
      <c r="J68" s="3">
        <f t="shared" si="12"/>
        <v>3.2333333333333334</v>
      </c>
      <c r="K68">
        <v>3</v>
      </c>
      <c r="L68">
        <v>14</v>
      </c>
      <c r="M68" s="2">
        <f t="shared" si="13"/>
        <v>8.7333333333333325</v>
      </c>
      <c r="N68">
        <v>8</v>
      </c>
      <c r="O68">
        <v>44</v>
      </c>
      <c r="P68">
        <v>7.133</v>
      </c>
      <c r="Q68">
        <v>4.7919999999999998</v>
      </c>
      <c r="R68" s="2">
        <f t="shared" si="17"/>
        <v>2.3410000000000002</v>
      </c>
      <c r="S68" s="2">
        <f t="shared" si="18"/>
        <v>1.4885225375626043</v>
      </c>
      <c r="T68">
        <v>380</v>
      </c>
      <c r="U68">
        <v>0</v>
      </c>
      <c r="V68" s="3">
        <f t="shared" si="16"/>
        <v>6.333333333333333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</row>
    <row r="69" spans="1:28" x14ac:dyDescent="0.15">
      <c r="A69" s="1">
        <v>43288</v>
      </c>
      <c r="B69">
        <v>9</v>
      </c>
      <c r="C69">
        <v>4</v>
      </c>
      <c r="D69" s="2">
        <f t="shared" si="9"/>
        <v>9.0666666666666664</v>
      </c>
      <c r="E69">
        <v>6</v>
      </c>
      <c r="F69">
        <v>19</v>
      </c>
      <c r="H69" s="2">
        <f t="shared" si="10"/>
        <v>6.3166666666666664</v>
      </c>
      <c r="I69" s="2">
        <f t="shared" si="11"/>
        <v>9.25</v>
      </c>
      <c r="J69" s="3">
        <f t="shared" si="12"/>
        <v>2.7166666666666668</v>
      </c>
      <c r="K69">
        <v>2</v>
      </c>
      <c r="L69">
        <v>43</v>
      </c>
      <c r="M69" s="2">
        <f t="shared" si="13"/>
        <v>7.3166666666666664</v>
      </c>
      <c r="N69">
        <v>7</v>
      </c>
      <c r="O69">
        <v>19</v>
      </c>
      <c r="P69">
        <v>8.3829999999999991</v>
      </c>
      <c r="Q69">
        <v>4.4829999999999997</v>
      </c>
      <c r="R69" s="2">
        <f t="shared" si="17"/>
        <v>3.8999999999999995</v>
      </c>
      <c r="S69" s="2">
        <f t="shared" si="18"/>
        <v>1.8699531563685032</v>
      </c>
      <c r="T69">
        <v>411</v>
      </c>
      <c r="U69">
        <v>4</v>
      </c>
      <c r="V69" s="3">
        <f t="shared" si="16"/>
        <v>6.7833333333333332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</row>
    <row r="70" spans="1:28" x14ac:dyDescent="0.15">
      <c r="A70" s="1">
        <v>43289</v>
      </c>
      <c r="B70">
        <v>11</v>
      </c>
      <c r="C70">
        <v>16</v>
      </c>
      <c r="D70" s="2">
        <f t="shared" si="9"/>
        <v>11.266666666666667</v>
      </c>
      <c r="E70">
        <v>6</v>
      </c>
      <c r="F70">
        <v>14</v>
      </c>
      <c r="H70" s="2">
        <f t="shared" si="10"/>
        <v>6.2333333333333334</v>
      </c>
      <c r="I70" s="2">
        <f t="shared" si="11"/>
        <v>6.9666666666666668</v>
      </c>
      <c r="J70" s="3">
        <f t="shared" si="12"/>
        <v>11.266666666666667</v>
      </c>
      <c r="K70">
        <v>11</v>
      </c>
      <c r="L70">
        <v>16</v>
      </c>
      <c r="M70" s="2">
        <f t="shared" si="13"/>
        <v>6.7166666666666668</v>
      </c>
      <c r="N70">
        <v>6</v>
      </c>
      <c r="O70">
        <v>43</v>
      </c>
      <c r="P70">
        <v>6.45</v>
      </c>
      <c r="Q70">
        <v>6.45</v>
      </c>
      <c r="R70" s="2">
        <f t="shared" si="17"/>
        <v>0</v>
      </c>
      <c r="S70" s="2">
        <f t="shared" si="18"/>
        <v>1</v>
      </c>
      <c r="T70">
        <v>469</v>
      </c>
      <c r="U70">
        <v>11</v>
      </c>
      <c r="V70" s="3">
        <f t="shared" si="16"/>
        <v>7.6333333333333337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</row>
    <row r="71" spans="1:28" x14ac:dyDescent="0.15">
      <c r="A71" s="1">
        <v>43290</v>
      </c>
      <c r="B71">
        <v>12</v>
      </c>
      <c r="C71">
        <v>50</v>
      </c>
      <c r="D71" s="2">
        <f t="shared" si="9"/>
        <v>12.833333333333334</v>
      </c>
      <c r="E71">
        <v>5</v>
      </c>
      <c r="F71">
        <v>16</v>
      </c>
      <c r="H71" s="2">
        <f t="shared" si="10"/>
        <v>5.2666666666666666</v>
      </c>
      <c r="I71" s="2">
        <f t="shared" si="11"/>
        <v>4.4333333333333318</v>
      </c>
      <c r="J71" s="3">
        <f t="shared" si="12"/>
        <v>1.1333333333333333</v>
      </c>
      <c r="K71">
        <v>1</v>
      </c>
      <c r="L71">
        <v>8</v>
      </c>
      <c r="M71" s="2">
        <f t="shared" si="13"/>
        <v>7.583333333333333</v>
      </c>
      <c r="N71">
        <v>7</v>
      </c>
      <c r="O71">
        <v>35</v>
      </c>
      <c r="P71">
        <v>11.4</v>
      </c>
      <c r="Q71">
        <v>11.4</v>
      </c>
      <c r="R71" s="2">
        <f t="shared" si="17"/>
        <v>0</v>
      </c>
      <c r="S71" s="2">
        <f t="shared" si="18"/>
        <v>1</v>
      </c>
      <c r="T71">
        <v>588</v>
      </c>
      <c r="U71">
        <v>6</v>
      </c>
      <c r="V71" s="3">
        <f t="shared" si="16"/>
        <v>9.6999999999999993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</row>
    <row r="72" spans="1:28" x14ac:dyDescent="0.15">
      <c r="A72" s="1">
        <v>43291</v>
      </c>
      <c r="B72">
        <v>11</v>
      </c>
      <c r="C72">
        <v>11</v>
      </c>
      <c r="D72" s="2">
        <f t="shared" si="9"/>
        <v>11.183333333333334</v>
      </c>
      <c r="E72">
        <v>6</v>
      </c>
      <c r="F72">
        <v>20</v>
      </c>
      <c r="H72" s="2">
        <f t="shared" si="10"/>
        <v>6.333333333333333</v>
      </c>
      <c r="I72" s="2">
        <f t="shared" si="11"/>
        <v>7.1499999999999986</v>
      </c>
      <c r="J72" s="3">
        <f t="shared" si="12"/>
        <v>2.5499999999999998</v>
      </c>
      <c r="K72">
        <v>2</v>
      </c>
      <c r="L72">
        <v>33</v>
      </c>
      <c r="M72" s="2">
        <f t="shared" si="13"/>
        <v>13.35</v>
      </c>
      <c r="N72">
        <v>13</v>
      </c>
      <c r="O72">
        <v>21</v>
      </c>
      <c r="P72">
        <v>9.4</v>
      </c>
      <c r="Q72">
        <v>6.117</v>
      </c>
      <c r="R72" s="2">
        <f t="shared" si="17"/>
        <v>3.2830000000000004</v>
      </c>
      <c r="S72" s="2">
        <f t="shared" si="18"/>
        <v>1.5367009972208601</v>
      </c>
      <c r="T72">
        <v>364</v>
      </c>
      <c r="U72">
        <v>0</v>
      </c>
      <c r="V72" s="3">
        <f t="shared" si="16"/>
        <v>6.0666666666666664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</row>
    <row r="73" spans="1:28" x14ac:dyDescent="0.15">
      <c r="A73" s="1">
        <v>43292</v>
      </c>
      <c r="B73">
        <v>11</v>
      </c>
      <c r="C73">
        <v>35</v>
      </c>
      <c r="D73" s="2">
        <f t="shared" si="9"/>
        <v>11.583333333333334</v>
      </c>
      <c r="E73">
        <v>6</v>
      </c>
      <c r="F73">
        <v>46</v>
      </c>
      <c r="G73">
        <v>14</v>
      </c>
      <c r="H73" s="2">
        <f t="shared" si="10"/>
        <v>6.7666666666666666</v>
      </c>
      <c r="I73" s="2">
        <f t="shared" si="11"/>
        <v>6.9499999999999984</v>
      </c>
      <c r="J73" s="3">
        <f t="shared" si="12"/>
        <v>2.5333333333333332</v>
      </c>
      <c r="K73">
        <v>2</v>
      </c>
      <c r="L73">
        <v>32</v>
      </c>
      <c r="M73" s="2">
        <f t="shared" si="13"/>
        <v>7.666666666666667</v>
      </c>
      <c r="N73">
        <v>7</v>
      </c>
      <c r="O73">
        <v>40</v>
      </c>
      <c r="P73">
        <v>8.3670000000000009</v>
      </c>
      <c r="Q73">
        <v>3.758</v>
      </c>
      <c r="R73" s="2">
        <f t="shared" si="17"/>
        <v>4.6090000000000009</v>
      </c>
      <c r="S73" s="2">
        <f t="shared" si="18"/>
        <v>2.2264502394890902</v>
      </c>
      <c r="T73">
        <v>650</v>
      </c>
      <c r="U73">
        <v>15</v>
      </c>
      <c r="V73" s="3">
        <f t="shared" si="16"/>
        <v>10.583333333333334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</row>
    <row r="74" spans="1:28" x14ac:dyDescent="0.15">
      <c r="A74" s="1">
        <v>43293</v>
      </c>
      <c r="B74">
        <v>10</v>
      </c>
      <c r="C74">
        <v>0</v>
      </c>
      <c r="D74" s="2">
        <f t="shared" si="9"/>
        <v>10</v>
      </c>
      <c r="E74">
        <v>5</v>
      </c>
      <c r="F74">
        <v>36</v>
      </c>
      <c r="G74">
        <v>14</v>
      </c>
      <c r="H74" s="2">
        <f t="shared" si="10"/>
        <v>5.6</v>
      </c>
      <c r="I74" s="2">
        <f t="shared" si="11"/>
        <v>7.366666666666668</v>
      </c>
      <c r="J74" s="3">
        <f t="shared" si="12"/>
        <v>2.3333333333333335</v>
      </c>
      <c r="K74">
        <v>2</v>
      </c>
      <c r="L74">
        <v>20</v>
      </c>
      <c r="M74" s="2">
        <f t="shared" si="13"/>
        <v>7.9</v>
      </c>
      <c r="N74">
        <v>7</v>
      </c>
      <c r="O74">
        <v>54</v>
      </c>
      <c r="P74">
        <v>12.933</v>
      </c>
      <c r="Q74">
        <v>8.5329999999999995</v>
      </c>
      <c r="R74" s="2">
        <f t="shared" si="17"/>
        <v>4.4000000000000004</v>
      </c>
      <c r="S74" s="2">
        <f t="shared" si="18"/>
        <v>1.5156451423883746</v>
      </c>
      <c r="T74">
        <v>404</v>
      </c>
      <c r="U74">
        <v>42</v>
      </c>
      <c r="V74" s="3">
        <f t="shared" si="16"/>
        <v>6.0333333333333332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</row>
    <row r="75" spans="1:28" x14ac:dyDescent="0.15">
      <c r="A75" s="1">
        <v>43294</v>
      </c>
      <c r="B75">
        <v>12</v>
      </c>
      <c r="C75">
        <v>16</v>
      </c>
      <c r="D75" s="2">
        <f t="shared" si="9"/>
        <v>12.266666666666667</v>
      </c>
      <c r="E75">
        <v>6</v>
      </c>
      <c r="F75">
        <v>25</v>
      </c>
      <c r="H75" s="2">
        <f t="shared" si="10"/>
        <v>6.416666666666667</v>
      </c>
      <c r="I75" s="2">
        <f t="shared" si="11"/>
        <v>6.15</v>
      </c>
      <c r="J75" s="3">
        <f t="shared" si="12"/>
        <v>2.25</v>
      </c>
      <c r="K75">
        <v>2</v>
      </c>
      <c r="L75">
        <v>15</v>
      </c>
      <c r="M75" s="2">
        <f t="shared" si="13"/>
        <v>7.666666666666667</v>
      </c>
      <c r="N75">
        <v>7</v>
      </c>
      <c r="O75">
        <v>40</v>
      </c>
      <c r="P75">
        <v>13.1</v>
      </c>
      <c r="Q75">
        <v>13.1</v>
      </c>
      <c r="R75" s="2">
        <f t="shared" si="17"/>
        <v>0</v>
      </c>
      <c r="S75" s="2">
        <f t="shared" si="18"/>
        <v>1</v>
      </c>
      <c r="T75">
        <v>610</v>
      </c>
      <c r="U75">
        <v>1</v>
      </c>
      <c r="V75" s="3">
        <f t="shared" si="16"/>
        <v>10.15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</row>
    <row r="76" spans="1:28" s="2" customFormat="1" x14ac:dyDescent="0.15">
      <c r="A76" s="1">
        <v>43295</v>
      </c>
      <c r="B76" s="2">
        <v>11</v>
      </c>
      <c r="C76" s="2">
        <v>23</v>
      </c>
      <c r="D76" s="2">
        <f t="shared" si="9"/>
        <v>11.383333333333333</v>
      </c>
      <c r="E76" s="2">
        <v>5</v>
      </c>
      <c r="F76" s="2">
        <v>25</v>
      </c>
      <c r="H76" s="2">
        <f t="shared" si="10"/>
        <v>5.416666666666667</v>
      </c>
      <c r="I76" s="2">
        <f t="shared" si="11"/>
        <v>6.033333333333335</v>
      </c>
      <c r="J76" s="3">
        <f t="shared" si="12"/>
        <v>2.0833333333333335</v>
      </c>
      <c r="K76" s="2">
        <v>2</v>
      </c>
      <c r="L76" s="2">
        <v>5</v>
      </c>
      <c r="M76" s="2">
        <f t="shared" si="13"/>
        <v>7.3</v>
      </c>
      <c r="N76" s="2">
        <v>7</v>
      </c>
      <c r="O76" s="2">
        <v>18</v>
      </c>
      <c r="P76" s="2">
        <v>5.95</v>
      </c>
      <c r="Q76" s="2">
        <v>5.95</v>
      </c>
      <c r="R76" s="2">
        <f>P76-Q76</f>
        <v>0</v>
      </c>
      <c r="S76" s="2">
        <f t="shared" si="18"/>
        <v>1</v>
      </c>
      <c r="T76" s="2">
        <v>610</v>
      </c>
      <c r="U76" s="2">
        <v>2</v>
      </c>
      <c r="V76" s="3">
        <f t="shared" si="16"/>
        <v>10.133333333333333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4"/>
    </row>
    <row r="77" spans="1:28" s="2" customFormat="1" x14ac:dyDescent="0.15">
      <c r="A77" s="1">
        <v>43296</v>
      </c>
      <c r="B77" s="2">
        <v>10</v>
      </c>
      <c r="C77" s="2">
        <v>52</v>
      </c>
      <c r="D77" s="2">
        <f t="shared" si="9"/>
        <v>10.866666666666667</v>
      </c>
      <c r="E77" s="2">
        <v>5</v>
      </c>
      <c r="F77" s="2">
        <v>6</v>
      </c>
      <c r="H77" s="2">
        <f t="shared" si="10"/>
        <v>5.0999999999999996</v>
      </c>
      <c r="I77" s="2">
        <f t="shared" si="11"/>
        <v>6.2333333333333343</v>
      </c>
      <c r="J77" s="3">
        <f t="shared" si="12"/>
        <v>2.15</v>
      </c>
      <c r="K77" s="2">
        <v>2</v>
      </c>
      <c r="L77" s="2">
        <v>9</v>
      </c>
      <c r="M77" s="2">
        <f t="shared" si="13"/>
        <v>7.5666666666666664</v>
      </c>
      <c r="N77" s="2">
        <v>7</v>
      </c>
      <c r="O77" s="2">
        <v>34</v>
      </c>
      <c r="P77" s="2">
        <v>11.667</v>
      </c>
      <c r="Q77" s="2">
        <v>7.7329999999999997</v>
      </c>
      <c r="R77" s="2">
        <f t="shared" ref="R77:R93" si="19">P77-Q77</f>
        <v>3.9340000000000002</v>
      </c>
      <c r="S77" s="2">
        <f t="shared" si="18"/>
        <v>1.5087288245182982</v>
      </c>
      <c r="T77" s="2">
        <v>664</v>
      </c>
      <c r="U77" s="2">
        <v>37</v>
      </c>
      <c r="V77" s="3">
        <f t="shared" si="16"/>
        <v>10.45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4"/>
    </row>
    <row r="78" spans="1:28" s="2" customFormat="1" x14ac:dyDescent="0.15">
      <c r="A78" s="1">
        <v>43297</v>
      </c>
      <c r="B78" s="2">
        <v>10</v>
      </c>
      <c r="C78" s="2">
        <v>34</v>
      </c>
      <c r="D78" s="2">
        <f t="shared" si="9"/>
        <v>10.566666666666666</v>
      </c>
      <c r="E78" s="2">
        <v>5</v>
      </c>
      <c r="F78" s="2">
        <v>37</v>
      </c>
      <c r="H78" s="2">
        <f t="shared" si="10"/>
        <v>5.6166666666666671</v>
      </c>
      <c r="I78" s="2">
        <f t="shared" si="11"/>
        <v>7.0500000000000007</v>
      </c>
      <c r="J78" s="3">
        <f t="shared" si="12"/>
        <v>2.0166666666666666</v>
      </c>
      <c r="K78" s="2">
        <v>2</v>
      </c>
      <c r="L78" s="2">
        <v>1</v>
      </c>
      <c r="M78" s="2">
        <f t="shared" si="13"/>
        <v>9.35</v>
      </c>
      <c r="N78" s="2">
        <v>9</v>
      </c>
      <c r="O78" s="2">
        <v>21</v>
      </c>
      <c r="P78" s="2">
        <v>6.867</v>
      </c>
      <c r="Q78" s="2">
        <v>4.008</v>
      </c>
      <c r="R78" s="2">
        <f t="shared" si="19"/>
        <v>2.859</v>
      </c>
      <c r="S78" s="2">
        <f t="shared" si="18"/>
        <v>1.7133233532934131</v>
      </c>
      <c r="T78" s="2">
        <v>494</v>
      </c>
      <c r="U78" s="2">
        <v>46</v>
      </c>
      <c r="V78" s="3">
        <f t="shared" si="16"/>
        <v>7.4666666666666668</v>
      </c>
      <c r="W78" s="2">
        <v>5.5</v>
      </c>
      <c r="X78" s="2">
        <v>0</v>
      </c>
      <c r="Y78" s="2">
        <v>0</v>
      </c>
      <c r="Z78" s="2">
        <v>5.5</v>
      </c>
      <c r="AA78" s="2">
        <v>0</v>
      </c>
      <c r="AB78" s="4"/>
    </row>
    <row r="79" spans="1:28" s="2" customFormat="1" x14ac:dyDescent="0.15">
      <c r="A79" s="1">
        <v>43298</v>
      </c>
      <c r="B79" s="2">
        <v>12</v>
      </c>
      <c r="C79" s="2">
        <v>51</v>
      </c>
      <c r="D79" s="2">
        <f t="shared" si="9"/>
        <v>12.85</v>
      </c>
      <c r="E79" s="2">
        <v>7</v>
      </c>
      <c r="F79" s="2">
        <v>15</v>
      </c>
      <c r="H79" s="2">
        <f t="shared" si="10"/>
        <v>7.25</v>
      </c>
      <c r="I79" s="2">
        <f t="shared" si="11"/>
        <v>6.4</v>
      </c>
      <c r="J79" s="3">
        <f t="shared" si="12"/>
        <v>1.35</v>
      </c>
      <c r="K79" s="2">
        <v>1</v>
      </c>
      <c r="L79" s="2">
        <v>21</v>
      </c>
      <c r="M79" s="2">
        <f t="shared" si="13"/>
        <v>9.0333333333333332</v>
      </c>
      <c r="N79" s="2">
        <v>9</v>
      </c>
      <c r="O79" s="2">
        <v>2</v>
      </c>
      <c r="P79" s="2">
        <v>9.6170000000000009</v>
      </c>
      <c r="Q79" s="2">
        <v>5.6</v>
      </c>
      <c r="R79" s="2">
        <f t="shared" si="19"/>
        <v>4.0170000000000012</v>
      </c>
      <c r="S79" s="2">
        <f t="shared" si="18"/>
        <v>1.7173214285714289</v>
      </c>
      <c r="T79" s="2">
        <v>472</v>
      </c>
      <c r="U79" s="2">
        <v>33</v>
      </c>
      <c r="V79" s="3">
        <f t="shared" si="16"/>
        <v>7.3166666666666664</v>
      </c>
      <c r="W79" s="2">
        <v>1.5</v>
      </c>
      <c r="X79" s="2">
        <v>0</v>
      </c>
      <c r="Y79" s="2">
        <v>0</v>
      </c>
      <c r="Z79" s="2">
        <v>1.5</v>
      </c>
      <c r="AA79" s="2">
        <v>0</v>
      </c>
      <c r="AB79" s="4"/>
    </row>
    <row r="80" spans="1:28" s="2" customFormat="1" x14ac:dyDescent="0.15">
      <c r="A80" s="1">
        <v>43299</v>
      </c>
      <c r="B80" s="2">
        <v>11</v>
      </c>
      <c r="C80" s="2">
        <v>38</v>
      </c>
      <c r="D80" s="2">
        <f t="shared" si="9"/>
        <v>11.633333333333333</v>
      </c>
      <c r="E80" s="2">
        <v>5</v>
      </c>
      <c r="F80" s="2">
        <v>37</v>
      </c>
      <c r="H80" s="2">
        <f t="shared" si="10"/>
        <v>5.6166666666666671</v>
      </c>
      <c r="I80" s="2">
        <f t="shared" si="11"/>
        <v>5.9833333333333343</v>
      </c>
      <c r="J80" s="3">
        <f t="shared" si="12"/>
        <v>2.1166666666666667</v>
      </c>
      <c r="K80" s="2">
        <v>2</v>
      </c>
      <c r="L80" s="2">
        <v>7</v>
      </c>
      <c r="M80" s="2">
        <f t="shared" si="13"/>
        <v>8.4166666666666661</v>
      </c>
      <c r="N80" s="2">
        <v>8</v>
      </c>
      <c r="O80" s="2">
        <v>25</v>
      </c>
      <c r="P80" s="2">
        <v>11.782999999999999</v>
      </c>
      <c r="Q80" s="2">
        <v>10.558</v>
      </c>
      <c r="R80" s="2">
        <f t="shared" si="19"/>
        <v>1.2249999999999996</v>
      </c>
      <c r="S80" s="2">
        <f t="shared" si="18"/>
        <v>1.1160257624550103</v>
      </c>
      <c r="T80" s="2">
        <v>459</v>
      </c>
      <c r="U80" s="2">
        <v>5</v>
      </c>
      <c r="V80" s="3">
        <f t="shared" si="16"/>
        <v>7.5666666666666664</v>
      </c>
      <c r="W80" s="2">
        <v>2</v>
      </c>
      <c r="X80" s="2">
        <v>0</v>
      </c>
      <c r="Y80" s="2">
        <v>0</v>
      </c>
      <c r="Z80" s="2">
        <v>2</v>
      </c>
      <c r="AA80" s="2">
        <v>0</v>
      </c>
      <c r="AB80" s="4"/>
    </row>
    <row r="81" spans="1:28" s="2" customFormat="1" x14ac:dyDescent="0.15">
      <c r="A81" s="1">
        <v>43300</v>
      </c>
      <c r="B81" s="2">
        <v>13</v>
      </c>
      <c r="C81" s="2">
        <v>22</v>
      </c>
      <c r="D81" s="2">
        <f t="shared" si="9"/>
        <v>13.366666666666667</v>
      </c>
      <c r="E81" s="2">
        <v>5</v>
      </c>
      <c r="F81" s="2">
        <v>25</v>
      </c>
      <c r="H81" s="2">
        <f t="shared" si="10"/>
        <v>5.416666666666667</v>
      </c>
      <c r="I81" s="2">
        <f t="shared" si="11"/>
        <v>4.0500000000000007</v>
      </c>
      <c r="J81" s="3">
        <f t="shared" si="12"/>
        <v>0.38333333333333336</v>
      </c>
      <c r="K81" s="2">
        <v>0</v>
      </c>
      <c r="L81" s="2">
        <v>23</v>
      </c>
      <c r="M81" s="2">
        <f t="shared" si="13"/>
        <v>8.4499999999999993</v>
      </c>
      <c r="N81" s="2">
        <v>8</v>
      </c>
      <c r="O81" s="2">
        <v>27</v>
      </c>
      <c r="P81" s="2">
        <v>14.334</v>
      </c>
      <c r="Q81" s="2">
        <v>12.083</v>
      </c>
      <c r="R81" s="2">
        <f t="shared" si="19"/>
        <v>2.2509999999999994</v>
      </c>
      <c r="S81" s="2">
        <f t="shared" si="18"/>
        <v>1.1862947943391542</v>
      </c>
      <c r="T81" s="2">
        <v>285</v>
      </c>
      <c r="U81" s="2">
        <v>4</v>
      </c>
      <c r="V81" s="3">
        <f t="shared" si="16"/>
        <v>4.6833333333333336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4"/>
    </row>
    <row r="82" spans="1:28" s="2" customFormat="1" x14ac:dyDescent="0.15">
      <c r="A82" s="1">
        <v>43301</v>
      </c>
      <c r="B82" s="2">
        <v>14</v>
      </c>
      <c r="C82" s="2">
        <v>11</v>
      </c>
      <c r="D82" s="2">
        <f t="shared" si="9"/>
        <v>14.183333333333334</v>
      </c>
      <c r="E82" s="2">
        <v>7</v>
      </c>
      <c r="F82" s="2">
        <v>27</v>
      </c>
      <c r="H82" s="2">
        <f t="shared" si="10"/>
        <v>7.45</v>
      </c>
      <c r="I82" s="2">
        <f t="shared" si="11"/>
        <v>5.2666666666666657</v>
      </c>
      <c r="J82" s="3">
        <f t="shared" si="12"/>
        <v>1.5166666666666666</v>
      </c>
      <c r="K82" s="2">
        <v>1</v>
      </c>
      <c r="L82" s="2">
        <v>31</v>
      </c>
      <c r="M82" s="2">
        <f t="shared" si="13"/>
        <v>9.0500000000000007</v>
      </c>
      <c r="N82" s="2">
        <v>9</v>
      </c>
      <c r="O82" s="2">
        <v>3</v>
      </c>
      <c r="P82" s="2">
        <v>8.15</v>
      </c>
      <c r="Q82" s="2">
        <v>6.55</v>
      </c>
      <c r="R82" s="2">
        <f t="shared" si="19"/>
        <v>1.6000000000000005</v>
      </c>
      <c r="S82" s="2">
        <f t="shared" si="18"/>
        <v>1.2442748091603055</v>
      </c>
      <c r="T82" s="2">
        <v>306</v>
      </c>
      <c r="U82" s="2">
        <v>1</v>
      </c>
      <c r="V82" s="3">
        <f t="shared" si="16"/>
        <v>5.083333333333333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4"/>
    </row>
    <row r="83" spans="1:28" x14ac:dyDescent="0.15">
      <c r="A83" s="1">
        <v>43302</v>
      </c>
      <c r="B83" s="2">
        <v>12</v>
      </c>
      <c r="C83" s="2">
        <v>0</v>
      </c>
      <c r="D83" s="2">
        <f t="shared" si="9"/>
        <v>12</v>
      </c>
      <c r="E83" s="2">
        <v>0</v>
      </c>
      <c r="F83" s="2">
        <v>0</v>
      </c>
      <c r="H83" s="2">
        <f t="shared" si="10"/>
        <v>0</v>
      </c>
      <c r="I83" s="2">
        <f t="shared" si="11"/>
        <v>0</v>
      </c>
      <c r="J83" s="3">
        <f t="shared" si="12"/>
        <v>0</v>
      </c>
      <c r="K83" s="2">
        <v>0</v>
      </c>
      <c r="L83" s="2">
        <v>0</v>
      </c>
      <c r="M83" s="2">
        <f t="shared" si="13"/>
        <v>0</v>
      </c>
      <c r="N83" s="2">
        <v>0</v>
      </c>
      <c r="O83" s="2">
        <v>0</v>
      </c>
      <c r="P83" s="2">
        <v>18.367000000000001</v>
      </c>
      <c r="Q83" s="2">
        <v>17</v>
      </c>
      <c r="R83" s="2">
        <f t="shared" si="19"/>
        <v>1.3670000000000009</v>
      </c>
      <c r="S83" s="2">
        <f t="shared" si="18"/>
        <v>1.0804117647058824</v>
      </c>
      <c r="T83" s="2">
        <v>107</v>
      </c>
      <c r="U83" s="2">
        <v>3</v>
      </c>
      <c r="V83" s="3">
        <f t="shared" si="16"/>
        <v>1.7333333333333334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</row>
    <row r="84" spans="1:28" x14ac:dyDescent="0.15">
      <c r="A84" s="1">
        <v>43303</v>
      </c>
      <c r="B84" s="2">
        <v>9</v>
      </c>
      <c r="C84" s="2">
        <v>17</v>
      </c>
      <c r="D84" s="2">
        <f t="shared" si="9"/>
        <v>9.2833333333333332</v>
      </c>
      <c r="E84" s="2">
        <v>7</v>
      </c>
      <c r="F84" s="2">
        <v>16</v>
      </c>
      <c r="H84" s="2">
        <f t="shared" si="10"/>
        <v>7.2666666666666666</v>
      </c>
      <c r="I84" s="2">
        <f t="shared" si="11"/>
        <v>9.9833333333333325</v>
      </c>
      <c r="J84" s="3">
        <f t="shared" si="12"/>
        <v>3.9166666666666665</v>
      </c>
      <c r="K84" s="2">
        <v>3</v>
      </c>
      <c r="L84" s="2">
        <v>55</v>
      </c>
      <c r="M84" s="2">
        <f t="shared" si="13"/>
        <v>12.833333333333334</v>
      </c>
      <c r="N84" s="2">
        <v>12</v>
      </c>
      <c r="O84" s="2">
        <v>50</v>
      </c>
      <c r="P84" s="2">
        <v>16.25</v>
      </c>
      <c r="Q84" s="2">
        <v>14.567</v>
      </c>
      <c r="R84" s="2">
        <f t="shared" si="19"/>
        <v>1.6829999999999998</v>
      </c>
      <c r="S84" s="2">
        <f t="shared" si="18"/>
        <v>1.1155351136129608</v>
      </c>
      <c r="T84" s="2">
        <v>236</v>
      </c>
      <c r="U84" s="2">
        <v>2</v>
      </c>
      <c r="V84" s="3">
        <f t="shared" si="16"/>
        <v>3.9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</row>
    <row r="85" spans="1:28" x14ac:dyDescent="0.15">
      <c r="A85" s="1">
        <v>43304</v>
      </c>
      <c r="B85" s="2">
        <v>17</v>
      </c>
      <c r="C85" s="2">
        <v>52</v>
      </c>
      <c r="D85" s="2">
        <f t="shared" si="9"/>
        <v>17.866666666666667</v>
      </c>
      <c r="E85" s="2">
        <v>9</v>
      </c>
      <c r="F85" s="2">
        <v>14</v>
      </c>
      <c r="H85" s="2">
        <f t="shared" si="10"/>
        <v>9.2333333333333325</v>
      </c>
      <c r="I85" s="2">
        <f t="shared" si="11"/>
        <v>3.3666666666666671</v>
      </c>
      <c r="J85" s="3">
        <f t="shared" si="12"/>
        <v>1.6833333333333333</v>
      </c>
      <c r="K85" s="2">
        <v>1</v>
      </c>
      <c r="L85" s="2">
        <v>41</v>
      </c>
      <c r="M85" s="2">
        <f t="shared" si="13"/>
        <v>11.566666666666666</v>
      </c>
      <c r="N85" s="2">
        <v>11</v>
      </c>
      <c r="O85" s="2">
        <v>34</v>
      </c>
      <c r="P85" s="2">
        <v>13.4</v>
      </c>
      <c r="Q85" s="2">
        <v>12.4</v>
      </c>
      <c r="R85" s="2">
        <f t="shared" si="19"/>
        <v>1</v>
      </c>
      <c r="S85" s="2">
        <f t="shared" si="18"/>
        <v>1.0806451612903225</v>
      </c>
      <c r="T85" s="2">
        <v>201</v>
      </c>
      <c r="U85" s="2">
        <v>1</v>
      </c>
      <c r="V85" s="3">
        <f t="shared" si="16"/>
        <v>3.3333333333333335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</row>
    <row r="86" spans="1:28" x14ac:dyDescent="0.15">
      <c r="A86" s="1">
        <v>43305</v>
      </c>
      <c r="B86" s="2">
        <v>12</v>
      </c>
      <c r="C86" s="2">
        <v>27</v>
      </c>
      <c r="D86" s="2">
        <f t="shared" si="9"/>
        <v>12.45</v>
      </c>
      <c r="E86" s="2">
        <v>10</v>
      </c>
      <c r="F86" s="2">
        <v>1</v>
      </c>
      <c r="G86" s="2">
        <v>79</v>
      </c>
      <c r="H86" s="2">
        <f t="shared" si="10"/>
        <v>10.016666666666667</v>
      </c>
      <c r="I86" s="2">
        <f t="shared" si="11"/>
        <v>8.25</v>
      </c>
      <c r="J86" s="3">
        <f t="shared" si="12"/>
        <v>2.0833333333333335</v>
      </c>
      <c r="K86" s="2">
        <v>2</v>
      </c>
      <c r="L86" s="2">
        <v>5</v>
      </c>
      <c r="M86" s="2">
        <f t="shared" si="13"/>
        <v>17.633333333333333</v>
      </c>
      <c r="N86" s="2">
        <v>17</v>
      </c>
      <c r="O86" s="2">
        <v>38</v>
      </c>
      <c r="P86" s="2">
        <v>4.367</v>
      </c>
      <c r="Q86" s="2">
        <v>3.9670000000000001</v>
      </c>
      <c r="R86" s="2">
        <f t="shared" si="19"/>
        <v>0.39999999999999991</v>
      </c>
      <c r="S86" s="2">
        <f t="shared" si="18"/>
        <v>1.1008318628686664</v>
      </c>
      <c r="T86" s="2">
        <v>574</v>
      </c>
      <c r="U86" s="2">
        <v>0</v>
      </c>
      <c r="V86" s="3">
        <f t="shared" si="16"/>
        <v>9.5666666666666664</v>
      </c>
      <c r="W86">
        <v>2.617</v>
      </c>
      <c r="X86" s="2">
        <v>0</v>
      </c>
      <c r="Y86" s="2">
        <v>0</v>
      </c>
      <c r="Z86">
        <v>2.617</v>
      </c>
      <c r="AA86" s="2">
        <v>0</v>
      </c>
    </row>
    <row r="87" spans="1:28" x14ac:dyDescent="0.15">
      <c r="A87" s="1">
        <v>43306</v>
      </c>
      <c r="B87" s="2">
        <v>11</v>
      </c>
      <c r="C87" s="2">
        <v>42</v>
      </c>
      <c r="D87" s="2">
        <f t="shared" si="9"/>
        <v>11.7</v>
      </c>
      <c r="E87" s="2">
        <v>6</v>
      </c>
      <c r="F87" s="2">
        <v>19</v>
      </c>
      <c r="H87" s="2">
        <f t="shared" si="10"/>
        <v>6.3166666666666664</v>
      </c>
      <c r="I87" s="2">
        <f t="shared" si="11"/>
        <v>6.6166666666666671</v>
      </c>
      <c r="J87" s="3">
        <f t="shared" si="12"/>
        <v>1.1833333333333333</v>
      </c>
      <c r="K87" s="2">
        <v>1</v>
      </c>
      <c r="L87" s="2">
        <v>11</v>
      </c>
      <c r="M87" s="2">
        <f t="shared" si="13"/>
        <v>8.4666666666666668</v>
      </c>
      <c r="N87" s="2">
        <v>8</v>
      </c>
      <c r="O87" s="2">
        <v>28</v>
      </c>
      <c r="P87" s="2">
        <v>10.933</v>
      </c>
      <c r="Q87" s="2">
        <v>7.1829999999999998</v>
      </c>
      <c r="R87" s="2">
        <f t="shared" si="19"/>
        <v>3.75</v>
      </c>
      <c r="S87" s="2">
        <f t="shared" si="18"/>
        <v>1.5220659891410275</v>
      </c>
      <c r="T87" s="2">
        <v>339</v>
      </c>
      <c r="U87" s="2">
        <v>0</v>
      </c>
      <c r="V87" s="3">
        <f t="shared" si="16"/>
        <v>5.65</v>
      </c>
      <c r="W87">
        <v>1.5</v>
      </c>
      <c r="X87" s="2">
        <v>0</v>
      </c>
      <c r="Y87" s="2">
        <v>0</v>
      </c>
      <c r="Z87">
        <v>1.5</v>
      </c>
      <c r="AA87" s="2">
        <v>0</v>
      </c>
    </row>
    <row r="88" spans="1:28" x14ac:dyDescent="0.15">
      <c r="A88" s="1">
        <v>43307</v>
      </c>
      <c r="B88" s="2">
        <v>12</v>
      </c>
      <c r="C88" s="2">
        <v>50</v>
      </c>
      <c r="D88" s="2">
        <f t="shared" si="9"/>
        <v>12.833333333333334</v>
      </c>
      <c r="E88" s="2">
        <v>7</v>
      </c>
      <c r="F88" s="2">
        <v>3</v>
      </c>
      <c r="H88" s="2">
        <f t="shared" si="10"/>
        <v>7.05</v>
      </c>
      <c r="I88" s="2">
        <f t="shared" si="11"/>
        <v>6.2166666666666668</v>
      </c>
      <c r="J88" s="3">
        <f t="shared" si="12"/>
        <v>1.8666666666666667</v>
      </c>
      <c r="K88" s="2">
        <v>1</v>
      </c>
      <c r="L88" s="2">
        <v>52</v>
      </c>
      <c r="M88" s="2">
        <f t="shared" si="13"/>
        <v>12.25</v>
      </c>
      <c r="N88" s="2">
        <v>12</v>
      </c>
      <c r="O88" s="2">
        <v>15</v>
      </c>
      <c r="P88" s="2">
        <v>1</v>
      </c>
      <c r="Q88" s="2">
        <v>0.86699999999999999</v>
      </c>
      <c r="R88" s="2">
        <f t="shared" si="19"/>
        <v>0.13300000000000001</v>
      </c>
      <c r="S88" s="2">
        <f t="shared" si="18"/>
        <v>1.1534025374855825</v>
      </c>
      <c r="T88" s="2">
        <v>577</v>
      </c>
      <c r="U88" s="2">
        <v>9</v>
      </c>
      <c r="V88" s="3">
        <f t="shared" si="16"/>
        <v>9.4666666666666668</v>
      </c>
      <c r="W88">
        <v>6.9829999999999997</v>
      </c>
      <c r="X88" s="2">
        <v>0</v>
      </c>
      <c r="Y88" s="2">
        <v>0</v>
      </c>
      <c r="Z88">
        <v>6.9829999999999997</v>
      </c>
      <c r="AA88" s="2">
        <v>0</v>
      </c>
    </row>
    <row r="89" spans="1:28" x14ac:dyDescent="0.15">
      <c r="A89" s="1">
        <v>43308</v>
      </c>
      <c r="B89" s="2">
        <v>11</v>
      </c>
      <c r="C89" s="2">
        <v>34</v>
      </c>
      <c r="D89" s="2">
        <f t="shared" si="9"/>
        <v>11.566666666666666</v>
      </c>
      <c r="E89" s="2">
        <v>5</v>
      </c>
      <c r="F89" s="2">
        <v>54</v>
      </c>
      <c r="H89" s="2">
        <f t="shared" si="10"/>
        <v>5.9</v>
      </c>
      <c r="I89" s="2">
        <f t="shared" si="11"/>
        <v>6.3333333333333321</v>
      </c>
      <c r="J89" s="3">
        <f t="shared" si="12"/>
        <v>1.9166666666666665</v>
      </c>
      <c r="K89" s="2">
        <v>1</v>
      </c>
      <c r="L89" s="2">
        <v>55</v>
      </c>
      <c r="M89" s="2">
        <f t="shared" si="13"/>
        <v>10.066666666666666</v>
      </c>
      <c r="N89" s="2">
        <v>10</v>
      </c>
      <c r="O89" s="2">
        <v>4</v>
      </c>
      <c r="P89" s="2">
        <v>9.5500000000000007</v>
      </c>
      <c r="Q89" s="2">
        <v>5.7919999999999998</v>
      </c>
      <c r="R89" s="2">
        <f t="shared" si="19"/>
        <v>3.7580000000000009</v>
      </c>
      <c r="S89" s="2">
        <f t="shared" si="18"/>
        <v>1.6488259668508289</v>
      </c>
      <c r="T89" s="2">
        <v>547</v>
      </c>
      <c r="U89" s="2">
        <v>0</v>
      </c>
      <c r="V89" s="3">
        <f t="shared" si="16"/>
        <v>9.1166666666666671</v>
      </c>
      <c r="W89">
        <v>0.8</v>
      </c>
      <c r="X89" s="2">
        <v>0</v>
      </c>
      <c r="Y89" s="2">
        <v>0</v>
      </c>
      <c r="Z89">
        <v>0.8</v>
      </c>
      <c r="AA89" s="2">
        <v>0</v>
      </c>
    </row>
    <row r="90" spans="1:28" x14ac:dyDescent="0.15">
      <c r="A90" s="1">
        <v>43309</v>
      </c>
      <c r="B90" s="2">
        <v>12</v>
      </c>
      <c r="C90" s="2">
        <v>14</v>
      </c>
      <c r="D90" s="2">
        <f t="shared" si="9"/>
        <v>12.233333333333333</v>
      </c>
      <c r="E90" s="2">
        <v>6</v>
      </c>
      <c r="F90" s="2">
        <v>39</v>
      </c>
      <c r="H90" s="2">
        <f t="shared" si="10"/>
        <v>6.65</v>
      </c>
      <c r="I90" s="2">
        <f t="shared" si="11"/>
        <v>6.4166666666666661</v>
      </c>
      <c r="J90" s="3">
        <f t="shared" si="12"/>
        <v>2.2666666666666666</v>
      </c>
      <c r="K90" s="2">
        <v>2</v>
      </c>
      <c r="L90" s="2">
        <v>16</v>
      </c>
      <c r="M90" s="2">
        <f t="shared" si="13"/>
        <v>8.75</v>
      </c>
      <c r="N90" s="2">
        <v>8</v>
      </c>
      <c r="O90" s="2">
        <v>45</v>
      </c>
      <c r="P90" s="2">
        <v>10.55</v>
      </c>
      <c r="Q90" s="2">
        <v>8.1669999999999998</v>
      </c>
      <c r="R90" s="2">
        <f t="shared" si="19"/>
        <v>2.3830000000000009</v>
      </c>
      <c r="S90" s="2">
        <f t="shared" si="18"/>
        <v>1.2917840088159669</v>
      </c>
      <c r="T90" s="2">
        <v>327</v>
      </c>
      <c r="U90" s="2">
        <v>0</v>
      </c>
      <c r="V90" s="3">
        <f t="shared" si="16"/>
        <v>5.45</v>
      </c>
      <c r="W90">
        <v>0.93300000000000005</v>
      </c>
      <c r="X90" s="2">
        <v>0</v>
      </c>
      <c r="Y90" s="2">
        <v>0</v>
      </c>
      <c r="Z90">
        <v>0.93300000000000005</v>
      </c>
      <c r="AA90" s="2">
        <v>0</v>
      </c>
    </row>
    <row r="91" spans="1:28" x14ac:dyDescent="0.15">
      <c r="A91" s="1">
        <v>43310</v>
      </c>
      <c r="B91" s="2">
        <v>10</v>
      </c>
      <c r="C91" s="2">
        <v>17</v>
      </c>
      <c r="D91" s="2">
        <f t="shared" si="9"/>
        <v>10.283333333333333</v>
      </c>
      <c r="E91" s="2">
        <v>6</v>
      </c>
      <c r="F91" s="2">
        <v>46</v>
      </c>
      <c r="H91" s="2">
        <f t="shared" si="10"/>
        <v>6.7666666666666666</v>
      </c>
      <c r="I91" s="2">
        <f t="shared" si="11"/>
        <v>8.4833333333333325</v>
      </c>
      <c r="J91" s="3">
        <f t="shared" si="12"/>
        <v>2.5833333333333335</v>
      </c>
      <c r="K91" s="2">
        <v>2</v>
      </c>
      <c r="L91" s="2">
        <v>35</v>
      </c>
      <c r="M91" s="2">
        <f t="shared" si="13"/>
        <v>8.7166666666666668</v>
      </c>
      <c r="N91" s="2">
        <v>8</v>
      </c>
      <c r="O91" s="2">
        <v>43</v>
      </c>
      <c r="P91" s="2">
        <v>9.8330000000000002</v>
      </c>
      <c r="Q91" s="2">
        <v>6.8</v>
      </c>
      <c r="R91" s="2">
        <f t="shared" si="19"/>
        <v>3.0330000000000004</v>
      </c>
      <c r="S91" s="2">
        <f t="shared" si="18"/>
        <v>1.4460294117647059</v>
      </c>
      <c r="T91" s="2">
        <v>355</v>
      </c>
      <c r="U91" s="2">
        <v>0</v>
      </c>
      <c r="V91" s="3">
        <f t="shared" si="16"/>
        <v>5.916666666666667</v>
      </c>
      <c r="W91">
        <v>1.6</v>
      </c>
      <c r="X91" s="2">
        <v>0</v>
      </c>
      <c r="Y91" s="2">
        <v>0</v>
      </c>
      <c r="Z91">
        <v>1.6</v>
      </c>
      <c r="AA91" s="2">
        <v>0</v>
      </c>
    </row>
    <row r="92" spans="1:28" x14ac:dyDescent="0.15">
      <c r="A92" s="1">
        <v>43311</v>
      </c>
      <c r="B92" s="2">
        <v>10</v>
      </c>
      <c r="C92" s="2">
        <v>43</v>
      </c>
      <c r="D92" s="2">
        <f t="shared" si="9"/>
        <v>10.716666666666667</v>
      </c>
      <c r="E92" s="2">
        <v>7</v>
      </c>
      <c r="F92" s="2">
        <v>37</v>
      </c>
      <c r="H92" s="2">
        <f t="shared" si="10"/>
        <v>7.6166666666666671</v>
      </c>
      <c r="I92" s="2">
        <f t="shared" si="11"/>
        <v>8.9</v>
      </c>
      <c r="J92" s="3">
        <f t="shared" si="12"/>
        <v>2.1666666666666665</v>
      </c>
      <c r="K92" s="2">
        <v>2</v>
      </c>
      <c r="L92" s="2">
        <v>10</v>
      </c>
      <c r="M92" s="2">
        <f t="shared" si="13"/>
        <v>9.7833333333333332</v>
      </c>
      <c r="N92" s="2">
        <v>9</v>
      </c>
      <c r="O92" s="2">
        <v>47</v>
      </c>
      <c r="P92" s="2">
        <v>7.0330000000000004</v>
      </c>
      <c r="Q92" s="2">
        <v>4.5830000000000002</v>
      </c>
      <c r="R92" s="2">
        <f t="shared" si="19"/>
        <v>2.4500000000000002</v>
      </c>
      <c r="S92" s="2">
        <f t="shared" si="18"/>
        <v>1.5345843334060658</v>
      </c>
      <c r="T92" s="2">
        <v>402</v>
      </c>
      <c r="U92" s="2">
        <v>2</v>
      </c>
      <c r="V92" s="3">
        <f t="shared" si="16"/>
        <v>6.666666666666667</v>
      </c>
      <c r="W92">
        <v>2</v>
      </c>
      <c r="X92" s="2">
        <v>0</v>
      </c>
      <c r="Y92" s="2">
        <v>0</v>
      </c>
      <c r="Z92">
        <v>2</v>
      </c>
      <c r="AA92" s="2">
        <v>0</v>
      </c>
    </row>
    <row r="93" spans="1:28" x14ac:dyDescent="0.15">
      <c r="A93" s="1">
        <v>43312</v>
      </c>
      <c r="B93" s="2">
        <v>9</v>
      </c>
      <c r="C93" s="2">
        <v>13</v>
      </c>
      <c r="D93" s="2">
        <f t="shared" si="9"/>
        <v>9.2166666666666668</v>
      </c>
      <c r="E93" s="2">
        <v>6</v>
      </c>
      <c r="F93" s="2">
        <v>29</v>
      </c>
      <c r="G93" s="2">
        <v>47</v>
      </c>
      <c r="H93" s="2">
        <f t="shared" si="10"/>
        <v>6.4833333333333334</v>
      </c>
      <c r="I93" s="2">
        <f t="shared" si="11"/>
        <v>8.4833333333333343</v>
      </c>
      <c r="J93" s="3">
        <f t="shared" si="12"/>
        <v>2.6</v>
      </c>
      <c r="K93" s="2">
        <v>2</v>
      </c>
      <c r="L93" s="2">
        <v>36</v>
      </c>
      <c r="M93" s="2">
        <f t="shared" si="13"/>
        <v>8.0333333333333332</v>
      </c>
      <c r="N93" s="2">
        <v>8</v>
      </c>
      <c r="O93" s="2">
        <v>2</v>
      </c>
      <c r="P93" s="2">
        <v>9.9670000000000005</v>
      </c>
      <c r="Q93" s="2">
        <v>6.117</v>
      </c>
      <c r="R93" s="2">
        <f t="shared" si="19"/>
        <v>3.8500000000000005</v>
      </c>
      <c r="S93" s="2">
        <f t="shared" si="18"/>
        <v>1.6293934935425862</v>
      </c>
      <c r="T93" s="2">
        <v>518</v>
      </c>
      <c r="U93" s="2">
        <v>37</v>
      </c>
      <c r="V93" s="3">
        <f t="shared" si="16"/>
        <v>8.0166666666666675</v>
      </c>
      <c r="W93">
        <v>1.5</v>
      </c>
      <c r="X93" s="2">
        <v>0</v>
      </c>
      <c r="Y93" s="2">
        <v>0</v>
      </c>
      <c r="Z93">
        <v>1.5</v>
      </c>
      <c r="AA93" s="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2018-08-09T02:52:02Z</dcterms:modified>
</cp:coreProperties>
</file>