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/>
  </bookViews>
  <sheets>
    <sheet name="Sheet1" sheetId="1" r:id="rId1"/>
    <sheet name="Sheet2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1" i="1"/>
  <c r="S31"/>
  <c r="R31"/>
  <c r="M31"/>
  <c r="J31"/>
  <c r="H31"/>
  <c r="I31" s="1"/>
  <c r="D31"/>
  <c r="V30"/>
  <c r="S30"/>
  <c r="R30"/>
  <c r="M30"/>
  <c r="J30"/>
  <c r="I30"/>
  <c r="H30"/>
  <c r="D30"/>
  <c r="V29"/>
  <c r="S29"/>
  <c r="R29"/>
  <c r="M29"/>
  <c r="J29"/>
  <c r="I29"/>
  <c r="H29"/>
  <c r="D29"/>
  <c r="V28" l="1"/>
  <c r="S28"/>
  <c r="R28"/>
  <c r="M28"/>
  <c r="J28"/>
  <c r="I28"/>
  <c r="H28"/>
  <c r="D28"/>
  <c r="V27"/>
  <c r="S27"/>
  <c r="R27"/>
  <c r="M27"/>
  <c r="J27"/>
  <c r="I27"/>
  <c r="H27"/>
  <c r="D27"/>
  <c r="V26"/>
  <c r="S26"/>
  <c r="R26"/>
  <c r="M26"/>
  <c r="J26"/>
  <c r="I26"/>
  <c r="H26"/>
  <c r="D26"/>
  <c r="V25"/>
  <c r="S25"/>
  <c r="R25"/>
  <c r="M25"/>
  <c r="J25"/>
  <c r="I25"/>
  <c r="H25"/>
  <c r="D25"/>
  <c r="V24"/>
  <c r="S24"/>
  <c r="R24"/>
  <c r="M24"/>
  <c r="J24"/>
  <c r="H24"/>
  <c r="I24" s="1"/>
  <c r="D24"/>
  <c r="V23"/>
  <c r="S23"/>
  <c r="R23"/>
  <c r="M23"/>
  <c r="J23"/>
  <c r="I23"/>
  <c r="H23"/>
  <c r="D23"/>
  <c r="V22"/>
  <c r="S22"/>
  <c r="R22"/>
  <c r="M22"/>
  <c r="J22"/>
  <c r="I22"/>
  <c r="H22"/>
  <c r="D22"/>
  <c r="V21"/>
  <c r="S21"/>
  <c r="R21"/>
  <c r="M21"/>
  <c r="J21"/>
  <c r="I21"/>
  <c r="H21"/>
  <c r="D21"/>
  <c r="V20"/>
  <c r="S20"/>
  <c r="R20"/>
  <c r="M20"/>
  <c r="J20"/>
  <c r="I20"/>
  <c r="H20"/>
  <c r="D20"/>
  <c r="V19"/>
  <c r="S19"/>
  <c r="R19"/>
  <c r="M19"/>
  <c r="J19"/>
  <c r="I19"/>
  <c r="H19"/>
  <c r="D19"/>
  <c r="V18"/>
  <c r="S18"/>
  <c r="R18"/>
  <c r="M18"/>
  <c r="J18"/>
  <c r="I18"/>
  <c r="H18"/>
  <c r="D18"/>
  <c r="V17"/>
  <c r="S17"/>
  <c r="R17"/>
  <c r="M17"/>
  <c r="J17"/>
  <c r="I17"/>
  <c r="H17"/>
  <c r="D17"/>
  <c r="V16"/>
  <c r="S16"/>
  <c r="R16"/>
  <c r="M16"/>
  <c r="J16"/>
  <c r="I16"/>
  <c r="H16"/>
  <c r="D16"/>
  <c r="V15"/>
  <c r="S15"/>
  <c r="R15"/>
  <c r="M15"/>
  <c r="J15"/>
  <c r="I15"/>
  <c r="H15"/>
  <c r="D15"/>
  <c r="V7" l="1"/>
  <c r="S7"/>
  <c r="R7"/>
  <c r="M7"/>
  <c r="J7"/>
  <c r="H7"/>
  <c r="I7" s="1"/>
  <c r="D7"/>
  <c r="V6"/>
  <c r="S6"/>
  <c r="R6"/>
  <c r="M6"/>
  <c r="J6"/>
  <c r="H6"/>
  <c r="I6" s="1"/>
  <c r="D6"/>
  <c r="V5"/>
  <c r="S5"/>
  <c r="R5"/>
  <c r="M5"/>
  <c r="J5"/>
  <c r="H5"/>
  <c r="I5" s="1"/>
  <c r="D5"/>
  <c r="V4"/>
  <c r="S4"/>
  <c r="R4"/>
  <c r="M4"/>
  <c r="J4"/>
  <c r="H4"/>
  <c r="I4" s="1"/>
  <c r="D4"/>
  <c r="V3"/>
  <c r="S3"/>
  <c r="R3"/>
  <c r="M3"/>
  <c r="J3"/>
  <c r="H3"/>
  <c r="I3" s="1"/>
  <c r="D3"/>
  <c r="V2"/>
  <c r="S2"/>
  <c r="R2"/>
  <c r="M2"/>
  <c r="J2"/>
  <c r="H2"/>
  <c r="I2" s="1"/>
  <c r="D2"/>
  <c r="V14"/>
  <c r="S14"/>
  <c r="R14"/>
  <c r="M14"/>
  <c r="J14"/>
  <c r="H14"/>
  <c r="D14"/>
  <c r="V13"/>
  <c r="S13"/>
  <c r="R13"/>
  <c r="M13"/>
  <c r="J13"/>
  <c r="H13"/>
  <c r="D13"/>
  <c r="V12"/>
  <c r="S12"/>
  <c r="R12"/>
  <c r="M12"/>
  <c r="J12"/>
  <c r="H12"/>
  <c r="D12"/>
  <c r="V11"/>
  <c r="S11"/>
  <c r="R11"/>
  <c r="M11"/>
  <c r="J11"/>
  <c r="H11"/>
  <c r="D11"/>
  <c r="I14" l="1"/>
  <c r="I11"/>
  <c r="I12"/>
  <c r="I13"/>
  <c r="V10"/>
  <c r="S10"/>
  <c r="R10"/>
  <c r="M10"/>
  <c r="J10"/>
  <c r="H10"/>
  <c r="D10"/>
  <c r="I10" s="1"/>
  <c r="V9"/>
  <c r="S9"/>
  <c r="R9"/>
  <c r="M9"/>
  <c r="J9"/>
  <c r="H9"/>
  <c r="D9"/>
  <c r="V8"/>
  <c r="S8"/>
  <c r="R8"/>
  <c r="M8"/>
  <c r="J8"/>
  <c r="H8"/>
  <c r="D8"/>
  <c r="I9" l="1"/>
  <c r="I8"/>
</calcChain>
</file>

<file path=xl/sharedStrings.xml><?xml version="1.0" encoding="utf-8"?>
<sst xmlns="http://schemas.openxmlformats.org/spreadsheetml/2006/main" count="38" uniqueCount="33">
  <si>
    <t>date</t>
    <phoneticPr fontId="1" type="noConversion"/>
  </si>
  <si>
    <t>lastnight.h</t>
    <phoneticPr fontId="1" type="noConversion"/>
  </si>
  <si>
    <t>lastnight.m</t>
    <phoneticPr fontId="1" type="noConversion"/>
  </si>
  <si>
    <t>ln</t>
    <phoneticPr fontId="1" type="noConversion"/>
  </si>
  <si>
    <t>today.h</t>
    <phoneticPr fontId="1" type="noConversion"/>
  </si>
  <si>
    <t>today.m</t>
    <phoneticPr fontId="1" type="noConversion"/>
  </si>
  <si>
    <t>cut</t>
    <phoneticPr fontId="1" type="noConversion"/>
  </si>
  <si>
    <t>today</t>
    <phoneticPr fontId="1" type="noConversion"/>
  </si>
  <si>
    <t>lastsleep</t>
    <phoneticPr fontId="1" type="noConversion"/>
  </si>
  <si>
    <t>deepsleep</t>
    <phoneticPr fontId="1" type="noConversion"/>
  </si>
  <si>
    <t>dp.h</t>
    <phoneticPr fontId="1" type="noConversion"/>
  </si>
  <si>
    <t>dp.m</t>
    <phoneticPr fontId="1" type="noConversion"/>
  </si>
  <si>
    <t>starttime</t>
    <phoneticPr fontId="1" type="noConversion"/>
  </si>
  <si>
    <t>s.h</t>
    <phoneticPr fontId="1" type="noConversion"/>
  </si>
  <si>
    <t>s.m</t>
    <phoneticPr fontId="1" type="noConversion"/>
  </si>
  <si>
    <t>purestudy</t>
    <phoneticPr fontId="1" type="noConversion"/>
  </si>
  <si>
    <t>rest</t>
    <phoneticPr fontId="1" type="noConversion"/>
  </si>
  <si>
    <t>rate</t>
    <phoneticPr fontId="1" type="noConversion"/>
  </si>
  <si>
    <t>holephone</t>
    <phoneticPr fontId="1" type="noConversion"/>
  </si>
  <si>
    <t>goodphone</t>
    <phoneticPr fontId="1" type="noConversion"/>
  </si>
  <si>
    <t>badtime</t>
    <phoneticPr fontId="1" type="noConversion"/>
  </si>
  <si>
    <t>holestudy</t>
    <phoneticPr fontId="1" type="noConversion"/>
  </si>
  <si>
    <t>开始</t>
  </si>
  <si>
    <t>结束</t>
  </si>
  <si>
    <t>Active</t>
  </si>
  <si>
    <t>Away</t>
  </si>
  <si>
    <t>视频</t>
  </si>
  <si>
    <t>游戏</t>
  </si>
  <si>
    <t>正能量</t>
  </si>
  <si>
    <t>合计</t>
  </si>
  <si>
    <t>平均值</t>
  </si>
  <si>
    <t>最小值</t>
  </si>
  <si>
    <t>最大值</t>
  </si>
</sst>
</file>

<file path=xl/styles.xml><?xml version="1.0" encoding="utf-8"?>
<styleSheet xmlns="http://schemas.openxmlformats.org/spreadsheetml/2006/main">
  <numFmts count="2">
    <numFmt numFmtId="176" formatCode="0.00_);[Red]\(0.00\)"/>
    <numFmt numFmtId="177" formatCode="m/d;@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77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31"/>
  <sheetViews>
    <sheetView tabSelected="1" topLeftCell="A4" workbookViewId="0">
      <pane xSplit="1" topLeftCell="B1" activePane="topRight" state="frozen"/>
      <selection pane="topRight" activeCell="G24" sqref="G24"/>
    </sheetView>
  </sheetViews>
  <sheetFormatPr defaultRowHeight="13.5"/>
  <cols>
    <col min="1" max="1" width="10" style="2" customWidth="1"/>
  </cols>
  <sheetData>
    <row r="1" spans="1:28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21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</row>
    <row r="2" spans="1:28">
      <c r="A2" s="2">
        <v>43191</v>
      </c>
      <c r="B2">
        <v>12</v>
      </c>
      <c r="C2">
        <v>37</v>
      </c>
      <c r="D2">
        <f t="shared" ref="D2:D7" si="0">B2+C2/60</f>
        <v>12.616666666666667</v>
      </c>
      <c r="E2">
        <v>5</v>
      </c>
      <c r="F2">
        <v>8</v>
      </c>
      <c r="H2">
        <f t="shared" ref="H2:H7" si="1">E2+F2/60</f>
        <v>5.1333333333333337</v>
      </c>
      <c r="I2">
        <f t="shared" ref="I2:I7" si="2">H2+12-D2-G2/60</f>
        <v>4.5166666666666657</v>
      </c>
      <c r="J2" s="1">
        <f t="shared" ref="J2:J7" si="3">K2+L2/60</f>
        <v>1.6166666666666667</v>
      </c>
      <c r="K2">
        <v>1</v>
      </c>
      <c r="L2">
        <v>37</v>
      </c>
      <c r="M2">
        <f t="shared" ref="M2:M7" si="4">N2+O2/60</f>
        <v>9.8166666666666664</v>
      </c>
      <c r="N2">
        <v>9</v>
      </c>
      <c r="O2">
        <v>49</v>
      </c>
      <c r="P2">
        <v>4.25</v>
      </c>
      <c r="Q2">
        <v>3.35</v>
      </c>
      <c r="R2">
        <f t="shared" ref="R2:R7" si="5">P2-Q2</f>
        <v>0.89999999999999991</v>
      </c>
      <c r="S2">
        <f t="shared" ref="S2:S7" si="6">P2/Q2</f>
        <v>1.2686567164179103</v>
      </c>
      <c r="T2">
        <v>429</v>
      </c>
      <c r="U2">
        <v>8</v>
      </c>
      <c r="V2" s="1">
        <f t="shared" ref="V2:V7" si="7">(T2-U2)/60</f>
        <v>7.0166666666666666</v>
      </c>
      <c r="W2">
        <v>12.6</v>
      </c>
      <c r="X2">
        <v>0.57999999999999996</v>
      </c>
      <c r="Y2">
        <v>0</v>
      </c>
      <c r="Z2">
        <v>7.32</v>
      </c>
      <c r="AA2">
        <v>3.53</v>
      </c>
      <c r="AB2" s="3"/>
    </row>
    <row r="3" spans="1:28">
      <c r="A3" s="2">
        <v>43192</v>
      </c>
      <c r="B3">
        <v>11</v>
      </c>
      <c r="C3">
        <v>9</v>
      </c>
      <c r="D3">
        <f t="shared" si="0"/>
        <v>11.15</v>
      </c>
      <c r="E3">
        <v>6</v>
      </c>
      <c r="F3">
        <v>33</v>
      </c>
      <c r="H3">
        <f t="shared" si="1"/>
        <v>6.55</v>
      </c>
      <c r="I3">
        <f t="shared" si="2"/>
        <v>7.4</v>
      </c>
      <c r="J3" s="1">
        <f t="shared" si="3"/>
        <v>2.0499999999999998</v>
      </c>
      <c r="K3">
        <v>2</v>
      </c>
      <c r="L3">
        <v>3</v>
      </c>
      <c r="M3">
        <f t="shared" si="4"/>
        <v>7.7</v>
      </c>
      <c r="N3">
        <v>7</v>
      </c>
      <c r="O3">
        <v>42</v>
      </c>
      <c r="P3">
        <v>8.5</v>
      </c>
      <c r="Q3">
        <v>3.242</v>
      </c>
      <c r="R3">
        <f t="shared" si="5"/>
        <v>5.258</v>
      </c>
      <c r="S3">
        <f t="shared" si="6"/>
        <v>2.6218383713756941</v>
      </c>
      <c r="T3">
        <v>379</v>
      </c>
      <c r="U3">
        <v>19</v>
      </c>
      <c r="V3" s="1">
        <f t="shared" si="7"/>
        <v>6</v>
      </c>
      <c r="W3">
        <v>0</v>
      </c>
      <c r="X3">
        <v>0</v>
      </c>
      <c r="Y3">
        <v>0</v>
      </c>
      <c r="Z3">
        <v>0</v>
      </c>
      <c r="AA3">
        <v>0</v>
      </c>
      <c r="AB3" s="3"/>
    </row>
    <row r="4" spans="1:28">
      <c r="A4" s="2">
        <v>43193</v>
      </c>
      <c r="B4">
        <v>10</v>
      </c>
      <c r="C4">
        <v>26</v>
      </c>
      <c r="D4">
        <f t="shared" si="0"/>
        <v>10.433333333333334</v>
      </c>
      <c r="E4">
        <v>6</v>
      </c>
      <c r="F4">
        <v>42</v>
      </c>
      <c r="H4">
        <f t="shared" si="1"/>
        <v>6.7</v>
      </c>
      <c r="I4">
        <f t="shared" si="2"/>
        <v>8.2666666666666657</v>
      </c>
      <c r="J4" s="1">
        <f t="shared" si="3"/>
        <v>2.5</v>
      </c>
      <c r="K4">
        <v>2</v>
      </c>
      <c r="L4">
        <v>30</v>
      </c>
      <c r="M4">
        <f t="shared" si="4"/>
        <v>7.6333333333333329</v>
      </c>
      <c r="N4">
        <v>7</v>
      </c>
      <c r="O4">
        <v>38</v>
      </c>
      <c r="P4">
        <v>10.317</v>
      </c>
      <c r="Q4">
        <v>5.2750000000000004</v>
      </c>
      <c r="R4">
        <f t="shared" si="5"/>
        <v>5.0419999999999998</v>
      </c>
      <c r="S4">
        <f t="shared" si="6"/>
        <v>1.9558293838862559</v>
      </c>
      <c r="T4">
        <v>418</v>
      </c>
      <c r="U4">
        <v>49</v>
      </c>
      <c r="V4" s="1">
        <f t="shared" si="7"/>
        <v>6.15</v>
      </c>
      <c r="W4">
        <v>0</v>
      </c>
      <c r="X4">
        <v>0</v>
      </c>
      <c r="Y4">
        <v>0</v>
      </c>
      <c r="Z4">
        <v>0</v>
      </c>
      <c r="AA4">
        <v>0</v>
      </c>
      <c r="AB4" s="3"/>
    </row>
    <row r="5" spans="1:28">
      <c r="A5" s="2">
        <v>43194</v>
      </c>
      <c r="B5">
        <v>13</v>
      </c>
      <c r="C5">
        <v>42</v>
      </c>
      <c r="D5">
        <f t="shared" si="0"/>
        <v>13.7</v>
      </c>
      <c r="E5">
        <v>7</v>
      </c>
      <c r="F5">
        <v>4</v>
      </c>
      <c r="H5">
        <f t="shared" si="1"/>
        <v>7.0666666666666664</v>
      </c>
      <c r="I5">
        <f t="shared" si="2"/>
        <v>5.3666666666666671</v>
      </c>
      <c r="J5" s="1">
        <f t="shared" si="3"/>
        <v>1.2833333333333332</v>
      </c>
      <c r="K5">
        <v>1</v>
      </c>
      <c r="L5">
        <v>17</v>
      </c>
      <c r="M5">
        <f t="shared" si="4"/>
        <v>7.65</v>
      </c>
      <c r="N5">
        <v>7</v>
      </c>
      <c r="O5">
        <v>39</v>
      </c>
      <c r="P5">
        <v>1.0169999999999999</v>
      </c>
      <c r="Q5">
        <v>1.0169999999999999</v>
      </c>
      <c r="R5">
        <f t="shared" si="5"/>
        <v>0</v>
      </c>
      <c r="S5">
        <f t="shared" si="6"/>
        <v>1</v>
      </c>
      <c r="T5">
        <v>637</v>
      </c>
      <c r="U5">
        <v>5</v>
      </c>
      <c r="V5" s="1">
        <f t="shared" si="7"/>
        <v>10.533333333333333</v>
      </c>
      <c r="W5">
        <v>0</v>
      </c>
      <c r="X5">
        <v>0</v>
      </c>
      <c r="Y5">
        <v>0</v>
      </c>
      <c r="Z5">
        <v>0</v>
      </c>
      <c r="AA5">
        <v>0</v>
      </c>
      <c r="AB5" s="3"/>
    </row>
    <row r="6" spans="1:28">
      <c r="A6" s="2">
        <v>43195</v>
      </c>
      <c r="B6">
        <v>10</v>
      </c>
      <c r="C6">
        <v>21</v>
      </c>
      <c r="D6">
        <f t="shared" si="0"/>
        <v>10.35</v>
      </c>
      <c r="E6">
        <v>7</v>
      </c>
      <c r="F6">
        <v>24</v>
      </c>
      <c r="G6">
        <v>17</v>
      </c>
      <c r="H6">
        <f t="shared" si="1"/>
        <v>7.4</v>
      </c>
      <c r="I6">
        <f t="shared" si="2"/>
        <v>8.7666666666666657</v>
      </c>
      <c r="J6" s="1">
        <f t="shared" si="3"/>
        <v>3.6666666666666665</v>
      </c>
      <c r="K6">
        <v>3</v>
      </c>
      <c r="L6">
        <v>40</v>
      </c>
      <c r="M6">
        <f t="shared" si="4"/>
        <v>7.7333333333333334</v>
      </c>
      <c r="N6">
        <v>7</v>
      </c>
      <c r="O6">
        <v>44</v>
      </c>
      <c r="P6">
        <v>1E-3</v>
      </c>
      <c r="Q6">
        <v>1E-3</v>
      </c>
      <c r="R6">
        <f t="shared" si="5"/>
        <v>0</v>
      </c>
      <c r="S6">
        <f t="shared" si="6"/>
        <v>1</v>
      </c>
      <c r="T6">
        <v>442</v>
      </c>
      <c r="U6">
        <v>0</v>
      </c>
      <c r="V6" s="1">
        <f t="shared" si="7"/>
        <v>7.3666666666666663</v>
      </c>
      <c r="W6">
        <v>0</v>
      </c>
      <c r="X6">
        <v>0</v>
      </c>
      <c r="Y6">
        <v>0</v>
      </c>
      <c r="Z6">
        <v>0</v>
      </c>
      <c r="AA6">
        <v>0</v>
      </c>
      <c r="AB6" s="3"/>
    </row>
    <row r="7" spans="1:28">
      <c r="A7" s="2">
        <v>43196</v>
      </c>
      <c r="B7">
        <v>11</v>
      </c>
      <c r="C7">
        <v>15</v>
      </c>
      <c r="D7">
        <f t="shared" si="0"/>
        <v>11.25</v>
      </c>
      <c r="E7">
        <v>7</v>
      </c>
      <c r="F7">
        <v>15</v>
      </c>
      <c r="H7">
        <f t="shared" si="1"/>
        <v>7.25</v>
      </c>
      <c r="I7">
        <f t="shared" si="2"/>
        <v>8</v>
      </c>
      <c r="J7" s="1">
        <f t="shared" si="3"/>
        <v>2.35</v>
      </c>
      <c r="K7">
        <v>2</v>
      </c>
      <c r="L7">
        <v>21</v>
      </c>
      <c r="M7">
        <f t="shared" si="4"/>
        <v>8.0833333333333339</v>
      </c>
      <c r="N7">
        <v>8</v>
      </c>
      <c r="O7">
        <v>5</v>
      </c>
      <c r="P7">
        <v>6.15</v>
      </c>
      <c r="Q7">
        <v>5.25</v>
      </c>
      <c r="R7">
        <f t="shared" si="5"/>
        <v>0.90000000000000036</v>
      </c>
      <c r="S7">
        <f t="shared" si="6"/>
        <v>1.1714285714285715</v>
      </c>
      <c r="T7">
        <v>489</v>
      </c>
      <c r="U7">
        <v>0</v>
      </c>
      <c r="V7" s="1">
        <f t="shared" si="7"/>
        <v>8.15</v>
      </c>
      <c r="W7">
        <v>0</v>
      </c>
      <c r="X7">
        <v>0</v>
      </c>
      <c r="Y7">
        <v>0</v>
      </c>
      <c r="Z7">
        <v>0</v>
      </c>
      <c r="AA7">
        <v>0</v>
      </c>
      <c r="AB7" s="3"/>
    </row>
    <row r="8" spans="1:28">
      <c r="A8" s="2">
        <v>43197</v>
      </c>
      <c r="B8">
        <v>11</v>
      </c>
      <c r="C8">
        <v>14</v>
      </c>
      <c r="D8">
        <f t="shared" ref="D8:D31" si="8">B8+C8/60</f>
        <v>11.233333333333333</v>
      </c>
      <c r="E8">
        <v>7</v>
      </c>
      <c r="F8">
        <v>25</v>
      </c>
      <c r="H8">
        <f t="shared" ref="H8:H31" si="9">E8+F8/60</f>
        <v>7.416666666666667</v>
      </c>
      <c r="I8">
        <f t="shared" ref="I8:I31" si="10">H8+12-D8-G8/60</f>
        <v>8.1833333333333353</v>
      </c>
      <c r="J8" s="1">
        <f t="shared" ref="J8:J31" si="11">K8+L8/60</f>
        <v>1.75</v>
      </c>
      <c r="K8">
        <v>1</v>
      </c>
      <c r="L8">
        <v>45</v>
      </c>
      <c r="M8">
        <f t="shared" ref="M8:M31" si="12">N8+O8/60</f>
        <v>9.8333333333333339</v>
      </c>
      <c r="N8">
        <v>9</v>
      </c>
      <c r="O8">
        <v>50</v>
      </c>
      <c r="P8">
        <v>2</v>
      </c>
      <c r="Q8">
        <v>2</v>
      </c>
      <c r="R8">
        <f t="shared" ref="R8:R31" si="13">P8-Q8</f>
        <v>0</v>
      </c>
      <c r="S8">
        <f t="shared" ref="S8:S31" si="14">P8/Q8</f>
        <v>1</v>
      </c>
      <c r="T8">
        <v>448</v>
      </c>
      <c r="U8">
        <v>11</v>
      </c>
      <c r="V8" s="1">
        <f t="shared" ref="V8:V31" si="15">(T8-U8)/60</f>
        <v>7.2833333333333332</v>
      </c>
      <c r="W8">
        <v>0</v>
      </c>
      <c r="X8">
        <v>0</v>
      </c>
      <c r="Y8">
        <v>0</v>
      </c>
      <c r="Z8">
        <v>0</v>
      </c>
      <c r="AA8">
        <v>0</v>
      </c>
    </row>
    <row r="9" spans="1:28">
      <c r="A9" s="2">
        <v>43198</v>
      </c>
      <c r="B9">
        <v>8</v>
      </c>
      <c r="C9">
        <v>58</v>
      </c>
      <c r="D9">
        <f t="shared" si="8"/>
        <v>8.9666666666666668</v>
      </c>
      <c r="E9">
        <v>5</v>
      </c>
      <c r="F9">
        <v>26</v>
      </c>
      <c r="H9">
        <f t="shared" si="9"/>
        <v>5.4333333333333336</v>
      </c>
      <c r="I9">
        <f t="shared" si="10"/>
        <v>8.4666666666666668</v>
      </c>
      <c r="J9" s="1">
        <f t="shared" si="11"/>
        <v>3.0166666666666666</v>
      </c>
      <c r="K9">
        <v>3</v>
      </c>
      <c r="L9">
        <v>1</v>
      </c>
      <c r="M9">
        <f t="shared" si="12"/>
        <v>6.45</v>
      </c>
      <c r="N9">
        <v>6</v>
      </c>
      <c r="O9">
        <v>27</v>
      </c>
      <c r="P9">
        <v>2</v>
      </c>
      <c r="Q9">
        <v>1.8</v>
      </c>
      <c r="R9">
        <f t="shared" si="13"/>
        <v>0.19999999999999996</v>
      </c>
      <c r="S9">
        <f t="shared" si="14"/>
        <v>1.1111111111111112</v>
      </c>
      <c r="T9">
        <v>469</v>
      </c>
      <c r="U9">
        <v>41</v>
      </c>
      <c r="V9" s="1">
        <f t="shared" si="15"/>
        <v>7.1333333333333337</v>
      </c>
      <c r="W9">
        <v>2.41</v>
      </c>
      <c r="X9">
        <v>0.53</v>
      </c>
      <c r="Y9">
        <v>0</v>
      </c>
      <c r="Z9">
        <v>0</v>
      </c>
      <c r="AA9">
        <v>0.91</v>
      </c>
    </row>
    <row r="10" spans="1:28">
      <c r="A10" s="2">
        <v>43199</v>
      </c>
      <c r="B10">
        <v>10</v>
      </c>
      <c r="C10">
        <v>57</v>
      </c>
      <c r="D10">
        <f t="shared" si="8"/>
        <v>10.95</v>
      </c>
      <c r="E10">
        <v>6</v>
      </c>
      <c r="F10">
        <v>19</v>
      </c>
      <c r="H10">
        <f t="shared" si="9"/>
        <v>6.3166666666666664</v>
      </c>
      <c r="I10">
        <f t="shared" si="10"/>
        <v>7.3666666666666671</v>
      </c>
      <c r="J10" s="1">
        <f t="shared" si="11"/>
        <v>2.0833333333333335</v>
      </c>
      <c r="K10">
        <v>2</v>
      </c>
      <c r="L10">
        <v>5</v>
      </c>
      <c r="M10">
        <f t="shared" si="12"/>
        <v>7.5166666666666666</v>
      </c>
      <c r="N10">
        <v>7</v>
      </c>
      <c r="O10">
        <v>31</v>
      </c>
      <c r="P10">
        <v>8</v>
      </c>
      <c r="Q10">
        <v>5.6580000000000004</v>
      </c>
      <c r="R10">
        <f t="shared" si="13"/>
        <v>2.3419999999999996</v>
      </c>
      <c r="S10">
        <f t="shared" si="14"/>
        <v>1.4139271827500883</v>
      </c>
      <c r="T10">
        <v>327</v>
      </c>
      <c r="U10">
        <v>1</v>
      </c>
      <c r="V10" s="1">
        <f t="shared" si="15"/>
        <v>5.4333333333333336</v>
      </c>
      <c r="W10">
        <v>1.49</v>
      </c>
      <c r="X10">
        <v>0</v>
      </c>
      <c r="Y10">
        <v>0</v>
      </c>
      <c r="Z10">
        <v>1.48</v>
      </c>
      <c r="AA10">
        <v>0.01</v>
      </c>
    </row>
    <row r="11" spans="1:28">
      <c r="A11" s="2">
        <v>43200</v>
      </c>
      <c r="B11">
        <v>11</v>
      </c>
      <c r="C11">
        <v>53</v>
      </c>
      <c r="D11">
        <f t="shared" si="8"/>
        <v>11.883333333333333</v>
      </c>
      <c r="E11">
        <v>6</v>
      </c>
      <c r="F11">
        <v>11</v>
      </c>
      <c r="H11">
        <f t="shared" si="9"/>
        <v>6.1833333333333336</v>
      </c>
      <c r="I11">
        <f t="shared" si="10"/>
        <v>6.3000000000000007</v>
      </c>
      <c r="J11" s="1">
        <f t="shared" si="11"/>
        <v>2.7833333333333332</v>
      </c>
      <c r="K11">
        <v>2</v>
      </c>
      <c r="L11">
        <v>47</v>
      </c>
      <c r="M11">
        <f t="shared" si="12"/>
        <v>8.0166666666666675</v>
      </c>
      <c r="N11">
        <v>8</v>
      </c>
      <c r="O11">
        <v>1</v>
      </c>
      <c r="P11">
        <v>9.3829999999999991</v>
      </c>
      <c r="Q11">
        <v>6.2</v>
      </c>
      <c r="R11">
        <f t="shared" si="13"/>
        <v>3.1829999999999989</v>
      </c>
      <c r="S11">
        <f t="shared" si="14"/>
        <v>1.5133870967741934</v>
      </c>
      <c r="T11">
        <v>219</v>
      </c>
      <c r="U11">
        <v>5</v>
      </c>
      <c r="V11" s="1">
        <f t="shared" si="15"/>
        <v>3.5666666666666669</v>
      </c>
      <c r="W11">
        <v>6.7</v>
      </c>
      <c r="X11">
        <v>0.5</v>
      </c>
      <c r="Y11">
        <v>0</v>
      </c>
      <c r="Z11">
        <v>4.5</v>
      </c>
      <c r="AA11">
        <v>1.17</v>
      </c>
      <c r="AB11" s="3"/>
    </row>
    <row r="12" spans="1:28">
      <c r="A12" s="2">
        <v>43201</v>
      </c>
      <c r="B12">
        <v>12</v>
      </c>
      <c r="C12">
        <v>18</v>
      </c>
      <c r="D12">
        <f t="shared" si="8"/>
        <v>12.3</v>
      </c>
      <c r="E12">
        <v>6</v>
      </c>
      <c r="F12">
        <v>24</v>
      </c>
      <c r="H12">
        <f t="shared" si="9"/>
        <v>6.4</v>
      </c>
      <c r="I12">
        <f t="shared" si="10"/>
        <v>6.0999999999999979</v>
      </c>
      <c r="J12" s="1">
        <f t="shared" si="11"/>
        <v>1.4333333333333333</v>
      </c>
      <c r="K12">
        <v>1</v>
      </c>
      <c r="L12">
        <v>26</v>
      </c>
      <c r="M12">
        <f t="shared" si="12"/>
        <v>7.4</v>
      </c>
      <c r="N12">
        <v>7</v>
      </c>
      <c r="O12">
        <v>24</v>
      </c>
      <c r="P12">
        <v>5.0670000000000002</v>
      </c>
      <c r="Q12">
        <v>4.1500000000000004</v>
      </c>
      <c r="R12">
        <f t="shared" si="13"/>
        <v>0.91699999999999982</v>
      </c>
      <c r="S12">
        <f t="shared" si="14"/>
        <v>1.2209638554216866</v>
      </c>
      <c r="T12">
        <v>407</v>
      </c>
      <c r="U12">
        <v>48</v>
      </c>
      <c r="V12" s="1">
        <f t="shared" si="15"/>
        <v>5.9833333333333334</v>
      </c>
      <c r="W12">
        <v>5.84</v>
      </c>
      <c r="X12">
        <v>1.52</v>
      </c>
      <c r="Y12">
        <v>0.44</v>
      </c>
      <c r="Z12">
        <v>1.73</v>
      </c>
      <c r="AA12">
        <v>0.9</v>
      </c>
      <c r="AB12" s="3"/>
    </row>
    <row r="13" spans="1:28">
      <c r="A13" s="2">
        <v>43202</v>
      </c>
      <c r="B13">
        <v>11</v>
      </c>
      <c r="C13">
        <v>18</v>
      </c>
      <c r="D13">
        <f t="shared" si="8"/>
        <v>11.3</v>
      </c>
      <c r="E13">
        <v>7</v>
      </c>
      <c r="F13">
        <v>31</v>
      </c>
      <c r="H13">
        <f t="shared" si="9"/>
        <v>7.5166666666666666</v>
      </c>
      <c r="I13">
        <f t="shared" si="10"/>
        <v>8.216666666666665</v>
      </c>
      <c r="J13" s="1">
        <f t="shared" si="11"/>
        <v>1.7666666666666666</v>
      </c>
      <c r="K13">
        <v>1</v>
      </c>
      <c r="L13">
        <v>46</v>
      </c>
      <c r="M13">
        <f t="shared" si="12"/>
        <v>8.8666666666666671</v>
      </c>
      <c r="N13">
        <v>8</v>
      </c>
      <c r="O13">
        <v>52</v>
      </c>
      <c r="P13">
        <v>5.4669999999999996</v>
      </c>
      <c r="Q13">
        <v>4.95</v>
      </c>
      <c r="R13">
        <f t="shared" si="13"/>
        <v>0.51699999999999946</v>
      </c>
      <c r="S13">
        <f t="shared" si="14"/>
        <v>1.1044444444444443</v>
      </c>
      <c r="T13">
        <v>318</v>
      </c>
      <c r="U13">
        <v>2</v>
      </c>
      <c r="V13" s="1">
        <f t="shared" si="15"/>
        <v>5.2666666666666666</v>
      </c>
      <c r="W13">
        <v>5.89</v>
      </c>
      <c r="X13">
        <v>1</v>
      </c>
      <c r="Y13">
        <v>0</v>
      </c>
      <c r="Z13">
        <v>2.89</v>
      </c>
      <c r="AA13">
        <v>0.31</v>
      </c>
      <c r="AB13" s="3"/>
    </row>
    <row r="14" spans="1:28">
      <c r="A14" s="2">
        <v>43203</v>
      </c>
      <c r="B14">
        <v>13</v>
      </c>
      <c r="C14">
        <v>50</v>
      </c>
      <c r="D14">
        <f t="shared" si="8"/>
        <v>13.833333333333334</v>
      </c>
      <c r="E14">
        <v>7</v>
      </c>
      <c r="F14">
        <v>19</v>
      </c>
      <c r="H14">
        <f t="shared" si="9"/>
        <v>7.3166666666666664</v>
      </c>
      <c r="I14">
        <f t="shared" si="10"/>
        <v>5.4833333333333325</v>
      </c>
      <c r="J14" s="1">
        <f t="shared" si="11"/>
        <v>0.85</v>
      </c>
      <c r="K14">
        <v>0</v>
      </c>
      <c r="L14">
        <v>51</v>
      </c>
      <c r="M14">
        <f t="shared" si="12"/>
        <v>13.966666666666667</v>
      </c>
      <c r="N14">
        <v>13</v>
      </c>
      <c r="O14">
        <v>58</v>
      </c>
      <c r="P14">
        <v>1.85</v>
      </c>
      <c r="Q14">
        <v>1.55</v>
      </c>
      <c r="R14">
        <f t="shared" si="13"/>
        <v>0.30000000000000004</v>
      </c>
      <c r="S14">
        <f t="shared" si="14"/>
        <v>1.1935483870967742</v>
      </c>
      <c r="T14">
        <v>390</v>
      </c>
      <c r="U14">
        <v>7</v>
      </c>
      <c r="V14" s="1">
        <f t="shared" si="15"/>
        <v>6.3833333333333337</v>
      </c>
      <c r="W14">
        <v>9.19</v>
      </c>
      <c r="X14">
        <v>4.38</v>
      </c>
      <c r="Y14">
        <v>0</v>
      </c>
      <c r="Z14">
        <v>4.91</v>
      </c>
      <c r="AA14">
        <v>0.82</v>
      </c>
      <c r="AB14" s="3"/>
    </row>
    <row r="15" spans="1:28">
      <c r="A15" s="2">
        <v>43204</v>
      </c>
      <c r="B15">
        <v>11</v>
      </c>
      <c r="C15">
        <v>15</v>
      </c>
      <c r="D15">
        <f t="shared" si="8"/>
        <v>11.25</v>
      </c>
      <c r="E15">
        <v>6</v>
      </c>
      <c r="F15">
        <v>42</v>
      </c>
      <c r="H15">
        <f t="shared" si="9"/>
        <v>6.7</v>
      </c>
      <c r="I15">
        <f t="shared" si="10"/>
        <v>7.4499999999999993</v>
      </c>
      <c r="J15" s="1">
        <f t="shared" si="11"/>
        <v>2.2999999999999998</v>
      </c>
      <c r="K15">
        <v>2</v>
      </c>
      <c r="L15">
        <v>18</v>
      </c>
      <c r="M15">
        <f t="shared" si="12"/>
        <v>9.0833333333333339</v>
      </c>
      <c r="N15">
        <v>9</v>
      </c>
      <c r="O15">
        <v>5</v>
      </c>
      <c r="P15">
        <v>6.7670000000000003</v>
      </c>
      <c r="Q15">
        <v>4.8339999999999996</v>
      </c>
      <c r="R15">
        <f t="shared" si="13"/>
        <v>1.9330000000000007</v>
      </c>
      <c r="S15">
        <f t="shared" si="14"/>
        <v>1.3998758791890775</v>
      </c>
      <c r="T15">
        <v>368</v>
      </c>
      <c r="U15">
        <v>34</v>
      </c>
      <c r="V15" s="1">
        <f t="shared" si="15"/>
        <v>5.5666666666666664</v>
      </c>
      <c r="W15">
        <v>4.72</v>
      </c>
      <c r="X15">
        <v>1.18</v>
      </c>
      <c r="Y15">
        <v>0</v>
      </c>
      <c r="Z15">
        <v>2.87</v>
      </c>
      <c r="AA15">
        <v>0.31</v>
      </c>
      <c r="AB15" s="3"/>
    </row>
    <row r="16" spans="1:28">
      <c r="A16" s="2">
        <v>43205</v>
      </c>
      <c r="B16">
        <v>10</v>
      </c>
      <c r="C16">
        <v>46</v>
      </c>
      <c r="D16">
        <f t="shared" si="8"/>
        <v>10.766666666666667</v>
      </c>
      <c r="E16">
        <v>7</v>
      </c>
      <c r="F16">
        <v>45</v>
      </c>
      <c r="H16">
        <f t="shared" si="9"/>
        <v>7.75</v>
      </c>
      <c r="I16">
        <f t="shared" si="10"/>
        <v>8.9833333333333325</v>
      </c>
      <c r="J16" s="1">
        <f t="shared" si="11"/>
        <v>2.7833333333333332</v>
      </c>
      <c r="K16">
        <v>2</v>
      </c>
      <c r="L16">
        <v>47</v>
      </c>
      <c r="M16">
        <f t="shared" si="12"/>
        <v>9.0833333333333339</v>
      </c>
      <c r="N16">
        <v>9</v>
      </c>
      <c r="O16">
        <v>5</v>
      </c>
      <c r="P16">
        <v>8.6999999999999993</v>
      </c>
      <c r="Q16">
        <v>7.05</v>
      </c>
      <c r="R16">
        <f t="shared" si="13"/>
        <v>1.6499999999999995</v>
      </c>
      <c r="S16">
        <f t="shared" si="14"/>
        <v>1.2340425531914894</v>
      </c>
      <c r="T16">
        <v>386</v>
      </c>
      <c r="U16">
        <v>43</v>
      </c>
      <c r="V16" s="1">
        <f t="shared" si="15"/>
        <v>5.7166666666666668</v>
      </c>
      <c r="W16">
        <v>2.31</v>
      </c>
      <c r="X16">
        <v>0.62</v>
      </c>
      <c r="Y16">
        <v>0</v>
      </c>
      <c r="Z16">
        <v>0.84</v>
      </c>
      <c r="AA16">
        <v>0.87</v>
      </c>
      <c r="AB16" s="3"/>
    </row>
    <row r="17" spans="1:28">
      <c r="A17" s="2">
        <v>43206</v>
      </c>
      <c r="B17">
        <v>11</v>
      </c>
      <c r="C17">
        <v>37</v>
      </c>
      <c r="D17">
        <f t="shared" si="8"/>
        <v>11.616666666666667</v>
      </c>
      <c r="E17">
        <v>6</v>
      </c>
      <c r="F17">
        <v>34</v>
      </c>
      <c r="H17">
        <f t="shared" si="9"/>
        <v>6.5666666666666664</v>
      </c>
      <c r="I17">
        <f t="shared" si="10"/>
        <v>6.9499999999999993</v>
      </c>
      <c r="J17" s="1">
        <f t="shared" si="11"/>
        <v>2.6833333333333336</v>
      </c>
      <c r="K17">
        <v>2</v>
      </c>
      <c r="L17">
        <v>41</v>
      </c>
      <c r="M17">
        <f t="shared" si="12"/>
        <v>8.4666666666666668</v>
      </c>
      <c r="N17">
        <v>8</v>
      </c>
      <c r="O17">
        <v>28</v>
      </c>
      <c r="P17">
        <v>8.6999999999999993</v>
      </c>
      <c r="Q17">
        <v>5.1829999999999998</v>
      </c>
      <c r="R17">
        <f t="shared" si="13"/>
        <v>3.5169999999999995</v>
      </c>
      <c r="S17">
        <f t="shared" si="14"/>
        <v>1.6785645379124059</v>
      </c>
      <c r="T17">
        <v>289</v>
      </c>
      <c r="U17">
        <v>0</v>
      </c>
      <c r="V17" s="1">
        <f t="shared" si="15"/>
        <v>4.8166666666666664</v>
      </c>
      <c r="W17">
        <v>4.2300000000000004</v>
      </c>
      <c r="X17">
        <v>0.54</v>
      </c>
      <c r="Y17">
        <v>0</v>
      </c>
      <c r="Z17">
        <v>2.74</v>
      </c>
      <c r="AA17">
        <v>0.82</v>
      </c>
      <c r="AB17" s="3"/>
    </row>
    <row r="18" spans="1:28">
      <c r="A18" s="2">
        <v>43207</v>
      </c>
      <c r="B18">
        <v>10</v>
      </c>
      <c r="C18">
        <v>50</v>
      </c>
      <c r="D18">
        <f t="shared" si="8"/>
        <v>10.833333333333334</v>
      </c>
      <c r="E18">
        <v>6</v>
      </c>
      <c r="F18">
        <v>59</v>
      </c>
      <c r="H18">
        <f t="shared" si="9"/>
        <v>6.9833333333333334</v>
      </c>
      <c r="I18">
        <f t="shared" si="10"/>
        <v>8.15</v>
      </c>
      <c r="J18" s="1">
        <f t="shared" si="11"/>
        <v>2.4166666666666665</v>
      </c>
      <c r="K18">
        <v>2</v>
      </c>
      <c r="L18">
        <v>25</v>
      </c>
      <c r="M18">
        <f t="shared" si="12"/>
        <v>8.2166666666666668</v>
      </c>
      <c r="N18">
        <v>8</v>
      </c>
      <c r="O18">
        <v>13</v>
      </c>
      <c r="P18">
        <v>4.8499999999999996</v>
      </c>
      <c r="Q18">
        <v>2.9750000000000001</v>
      </c>
      <c r="R18">
        <f t="shared" si="13"/>
        <v>1.8749999999999996</v>
      </c>
      <c r="S18">
        <f t="shared" si="14"/>
        <v>1.6302521008403359</v>
      </c>
      <c r="T18">
        <v>246</v>
      </c>
      <c r="U18">
        <v>0</v>
      </c>
      <c r="V18" s="1">
        <f t="shared" si="15"/>
        <v>4.0999999999999996</v>
      </c>
      <c r="W18">
        <v>3.44</v>
      </c>
      <c r="X18">
        <v>1.71</v>
      </c>
      <c r="Y18">
        <v>0</v>
      </c>
      <c r="Z18">
        <v>2.6</v>
      </c>
      <c r="AA18">
        <v>0.04</v>
      </c>
      <c r="AB18" s="3"/>
    </row>
    <row r="19" spans="1:28">
      <c r="A19" s="2">
        <v>43208</v>
      </c>
      <c r="B19">
        <v>10</v>
      </c>
      <c r="C19">
        <v>24</v>
      </c>
      <c r="D19">
        <f t="shared" si="8"/>
        <v>10.4</v>
      </c>
      <c r="E19">
        <v>6</v>
      </c>
      <c r="F19">
        <v>16</v>
      </c>
      <c r="H19">
        <f t="shared" si="9"/>
        <v>6.2666666666666666</v>
      </c>
      <c r="I19">
        <f t="shared" si="10"/>
        <v>7.8666666666666654</v>
      </c>
      <c r="J19" s="1">
        <f t="shared" si="11"/>
        <v>2.1166666666666667</v>
      </c>
      <c r="K19">
        <v>2</v>
      </c>
      <c r="L19">
        <v>7</v>
      </c>
      <c r="M19">
        <f t="shared" si="12"/>
        <v>9.2166666666666668</v>
      </c>
      <c r="N19">
        <v>9</v>
      </c>
      <c r="O19">
        <v>13</v>
      </c>
      <c r="P19">
        <v>7.85</v>
      </c>
      <c r="Q19">
        <v>5.2830000000000004</v>
      </c>
      <c r="R19">
        <f t="shared" si="13"/>
        <v>2.5669999999999993</v>
      </c>
      <c r="S19">
        <f t="shared" si="14"/>
        <v>1.4858981639220139</v>
      </c>
      <c r="T19">
        <v>433</v>
      </c>
      <c r="U19">
        <v>0</v>
      </c>
      <c r="V19" s="1">
        <f t="shared" si="15"/>
        <v>7.2166666666666668</v>
      </c>
      <c r="W19">
        <v>2.64</v>
      </c>
      <c r="X19">
        <v>0</v>
      </c>
      <c r="Y19">
        <v>0</v>
      </c>
      <c r="Z19">
        <v>1.63</v>
      </c>
      <c r="AA19">
        <v>7.0000000000000007E-2</v>
      </c>
      <c r="AB19" s="3"/>
    </row>
    <row r="20" spans="1:28">
      <c r="A20" s="2">
        <v>43209</v>
      </c>
      <c r="B20">
        <v>10</v>
      </c>
      <c r="C20">
        <v>48</v>
      </c>
      <c r="D20">
        <f t="shared" si="8"/>
        <v>10.8</v>
      </c>
      <c r="E20">
        <v>7</v>
      </c>
      <c r="F20">
        <v>1</v>
      </c>
      <c r="H20">
        <f t="shared" si="9"/>
        <v>7.0166666666666666</v>
      </c>
      <c r="I20">
        <f t="shared" si="10"/>
        <v>8.216666666666665</v>
      </c>
      <c r="J20" s="1">
        <f t="shared" si="11"/>
        <v>2.1333333333333333</v>
      </c>
      <c r="K20">
        <v>2</v>
      </c>
      <c r="L20">
        <v>8</v>
      </c>
      <c r="M20">
        <f t="shared" si="12"/>
        <v>8.6999999999999993</v>
      </c>
      <c r="N20">
        <v>8</v>
      </c>
      <c r="O20">
        <v>42</v>
      </c>
      <c r="P20">
        <v>9.6329999999999991</v>
      </c>
      <c r="Q20">
        <v>6.4580000000000002</v>
      </c>
      <c r="R20">
        <f t="shared" si="13"/>
        <v>3.1749999999999989</v>
      </c>
      <c r="S20">
        <f t="shared" si="14"/>
        <v>1.4916382781046762</v>
      </c>
      <c r="T20">
        <v>312</v>
      </c>
      <c r="U20">
        <v>0</v>
      </c>
      <c r="V20" s="1">
        <f t="shared" si="15"/>
        <v>5.2</v>
      </c>
      <c r="W20">
        <v>2.16</v>
      </c>
      <c r="X20">
        <v>1.24</v>
      </c>
      <c r="Y20">
        <v>0</v>
      </c>
      <c r="Z20">
        <v>0.86</v>
      </c>
      <c r="AA20">
        <v>0.04</v>
      </c>
      <c r="AB20" s="3"/>
    </row>
    <row r="21" spans="1:28">
      <c r="A21" s="2">
        <v>43210</v>
      </c>
      <c r="B21">
        <v>8</v>
      </c>
      <c r="C21">
        <v>19</v>
      </c>
      <c r="D21">
        <f t="shared" si="8"/>
        <v>8.3166666666666664</v>
      </c>
      <c r="E21">
        <v>6</v>
      </c>
      <c r="F21">
        <v>32</v>
      </c>
      <c r="H21">
        <f t="shared" si="9"/>
        <v>6.5333333333333332</v>
      </c>
      <c r="I21">
        <f t="shared" si="10"/>
        <v>10.216666666666665</v>
      </c>
      <c r="J21" s="1">
        <f t="shared" si="11"/>
        <v>3.25</v>
      </c>
      <c r="K21">
        <v>3</v>
      </c>
      <c r="L21">
        <v>15</v>
      </c>
      <c r="M21">
        <f t="shared" si="12"/>
        <v>8.4833333333333325</v>
      </c>
      <c r="N21">
        <v>8</v>
      </c>
      <c r="O21">
        <v>29</v>
      </c>
      <c r="P21">
        <v>8.0670000000000002</v>
      </c>
      <c r="Q21">
        <v>4.0999999999999996</v>
      </c>
      <c r="R21">
        <f t="shared" si="13"/>
        <v>3.9670000000000005</v>
      </c>
      <c r="S21">
        <f t="shared" si="14"/>
        <v>1.9675609756097563</v>
      </c>
      <c r="T21">
        <v>451</v>
      </c>
      <c r="U21">
        <v>0</v>
      </c>
      <c r="V21" s="1">
        <f t="shared" si="15"/>
        <v>7.5166666666666666</v>
      </c>
      <c r="W21">
        <v>3.98</v>
      </c>
      <c r="X21">
        <v>0.88</v>
      </c>
      <c r="Y21">
        <v>0</v>
      </c>
      <c r="Z21">
        <v>3.34</v>
      </c>
      <c r="AA21">
        <v>0.03</v>
      </c>
      <c r="AB21" s="3"/>
    </row>
    <row r="22" spans="1:28">
      <c r="A22" s="2">
        <v>43211</v>
      </c>
      <c r="B22">
        <v>11</v>
      </c>
      <c r="C22">
        <v>30</v>
      </c>
      <c r="D22">
        <f t="shared" si="8"/>
        <v>11.5</v>
      </c>
      <c r="E22">
        <v>7</v>
      </c>
      <c r="F22">
        <v>29</v>
      </c>
      <c r="H22">
        <f t="shared" si="9"/>
        <v>7.4833333333333334</v>
      </c>
      <c r="I22">
        <f t="shared" si="10"/>
        <v>7.9833333333333343</v>
      </c>
      <c r="J22" s="1">
        <f t="shared" si="11"/>
        <v>2.5666666666666664</v>
      </c>
      <c r="K22">
        <v>2</v>
      </c>
      <c r="L22">
        <v>34</v>
      </c>
      <c r="M22">
        <f t="shared" si="12"/>
        <v>9.6166666666666671</v>
      </c>
      <c r="N22">
        <v>9</v>
      </c>
      <c r="O22">
        <v>37</v>
      </c>
      <c r="P22">
        <v>1E-3</v>
      </c>
      <c r="Q22">
        <v>1E-3</v>
      </c>
      <c r="R22">
        <f t="shared" si="13"/>
        <v>0</v>
      </c>
      <c r="S22">
        <f t="shared" si="14"/>
        <v>1</v>
      </c>
      <c r="T22">
        <v>456</v>
      </c>
      <c r="U22">
        <v>0</v>
      </c>
      <c r="V22" s="1">
        <f t="shared" si="15"/>
        <v>7.6</v>
      </c>
      <c r="W22">
        <v>9.4499999999999993</v>
      </c>
      <c r="X22">
        <v>2.2999999999999998</v>
      </c>
      <c r="Y22">
        <v>0</v>
      </c>
      <c r="Z22">
        <v>4.9000000000000004</v>
      </c>
      <c r="AA22">
        <v>0.56999999999999995</v>
      </c>
      <c r="AB22" s="3"/>
    </row>
    <row r="23" spans="1:28">
      <c r="A23" s="2">
        <v>43212</v>
      </c>
      <c r="B23">
        <v>10</v>
      </c>
      <c r="C23">
        <v>13</v>
      </c>
      <c r="D23">
        <f t="shared" si="8"/>
        <v>10.216666666666667</v>
      </c>
      <c r="E23">
        <v>6</v>
      </c>
      <c r="F23">
        <v>23</v>
      </c>
      <c r="H23">
        <f t="shared" si="9"/>
        <v>6.3833333333333337</v>
      </c>
      <c r="I23">
        <f t="shared" si="10"/>
        <v>8.1666666666666661</v>
      </c>
      <c r="J23" s="1">
        <f t="shared" si="11"/>
        <v>2.7833333333333332</v>
      </c>
      <c r="K23">
        <v>2</v>
      </c>
      <c r="L23">
        <v>47</v>
      </c>
      <c r="M23">
        <f t="shared" si="12"/>
        <v>8.5166666666666675</v>
      </c>
      <c r="N23">
        <v>8</v>
      </c>
      <c r="O23">
        <v>31</v>
      </c>
      <c r="P23">
        <v>7.5330000000000004</v>
      </c>
      <c r="Q23">
        <v>6.3</v>
      </c>
      <c r="R23">
        <f t="shared" si="13"/>
        <v>1.2330000000000005</v>
      </c>
      <c r="S23">
        <f t="shared" si="14"/>
        <v>1.1957142857142857</v>
      </c>
      <c r="T23">
        <v>327</v>
      </c>
      <c r="U23">
        <v>17</v>
      </c>
      <c r="V23" s="1">
        <f t="shared" si="15"/>
        <v>5.166666666666667</v>
      </c>
      <c r="W23">
        <v>3.84</v>
      </c>
      <c r="X23">
        <v>0</v>
      </c>
      <c r="Y23">
        <v>0</v>
      </c>
      <c r="Z23">
        <v>3.83</v>
      </c>
      <c r="AA23">
        <v>0.01</v>
      </c>
      <c r="AB23" s="3"/>
    </row>
    <row r="24" spans="1:28">
      <c r="A24" s="2">
        <v>43213</v>
      </c>
      <c r="B24">
        <v>12</v>
      </c>
      <c r="C24">
        <v>3</v>
      </c>
      <c r="D24">
        <f t="shared" si="8"/>
        <v>12.05</v>
      </c>
      <c r="E24">
        <v>6</v>
      </c>
      <c r="F24">
        <v>16</v>
      </c>
      <c r="H24">
        <f t="shared" si="9"/>
        <v>6.2666666666666666</v>
      </c>
      <c r="I24">
        <f t="shared" si="10"/>
        <v>6.216666666666665</v>
      </c>
      <c r="J24" s="1">
        <f t="shared" si="11"/>
        <v>0.76666666666666672</v>
      </c>
      <c r="K24">
        <v>0</v>
      </c>
      <c r="L24">
        <v>46</v>
      </c>
      <c r="M24">
        <f t="shared" si="12"/>
        <v>9.0333333333333332</v>
      </c>
      <c r="N24">
        <v>9</v>
      </c>
      <c r="O24">
        <v>2</v>
      </c>
      <c r="P24">
        <v>1E-3</v>
      </c>
      <c r="Q24">
        <v>1E-3</v>
      </c>
      <c r="R24">
        <f t="shared" si="13"/>
        <v>0</v>
      </c>
      <c r="S24">
        <f t="shared" si="14"/>
        <v>1</v>
      </c>
      <c r="T24">
        <v>372</v>
      </c>
      <c r="U24">
        <v>0</v>
      </c>
      <c r="V24" s="1">
        <f t="shared" si="15"/>
        <v>6.2</v>
      </c>
      <c r="W24">
        <v>11.65</v>
      </c>
      <c r="X24">
        <v>2.0299999999999998</v>
      </c>
      <c r="Y24">
        <v>0</v>
      </c>
      <c r="Z24">
        <v>7.35</v>
      </c>
      <c r="AA24">
        <v>0.4</v>
      </c>
      <c r="AB24" s="3"/>
    </row>
    <row r="25" spans="1:28">
      <c r="A25" s="2">
        <v>43214</v>
      </c>
      <c r="B25">
        <v>11</v>
      </c>
      <c r="C25">
        <v>39</v>
      </c>
      <c r="D25">
        <f t="shared" si="8"/>
        <v>11.65</v>
      </c>
      <c r="E25">
        <v>6</v>
      </c>
      <c r="F25">
        <v>11</v>
      </c>
      <c r="H25">
        <f t="shared" si="9"/>
        <v>6.1833333333333336</v>
      </c>
      <c r="I25">
        <f t="shared" si="10"/>
        <v>6.5333333333333332</v>
      </c>
      <c r="J25" s="1">
        <f t="shared" si="11"/>
        <v>0.93333333333333335</v>
      </c>
      <c r="K25">
        <v>0</v>
      </c>
      <c r="L25">
        <v>56</v>
      </c>
      <c r="M25">
        <f t="shared" si="12"/>
        <v>8.1333333333333329</v>
      </c>
      <c r="N25">
        <v>8</v>
      </c>
      <c r="O25">
        <v>8</v>
      </c>
      <c r="P25">
        <v>8.9169999999999998</v>
      </c>
      <c r="Q25">
        <v>8.2750000000000004</v>
      </c>
      <c r="R25">
        <f t="shared" si="13"/>
        <v>0.64199999999999946</v>
      </c>
      <c r="S25">
        <f t="shared" si="14"/>
        <v>1.0775830815709968</v>
      </c>
      <c r="T25">
        <v>516</v>
      </c>
      <c r="U25">
        <v>6</v>
      </c>
      <c r="V25" s="1">
        <f t="shared" si="15"/>
        <v>8.5</v>
      </c>
      <c r="W25">
        <v>1.84</v>
      </c>
      <c r="X25">
        <v>0.18</v>
      </c>
      <c r="Y25">
        <v>0</v>
      </c>
      <c r="Z25">
        <v>0</v>
      </c>
      <c r="AA25">
        <v>0.68</v>
      </c>
      <c r="AB25" s="3"/>
    </row>
    <row r="26" spans="1:28">
      <c r="A26" s="2">
        <v>43215</v>
      </c>
      <c r="B26">
        <v>12</v>
      </c>
      <c r="C26">
        <v>10</v>
      </c>
      <c r="D26">
        <f t="shared" si="8"/>
        <v>12.166666666666666</v>
      </c>
      <c r="E26">
        <v>6</v>
      </c>
      <c r="F26">
        <v>38</v>
      </c>
      <c r="H26">
        <f t="shared" si="9"/>
        <v>6.6333333333333329</v>
      </c>
      <c r="I26">
        <f t="shared" si="10"/>
        <v>6.4666666666666668</v>
      </c>
      <c r="J26" s="1">
        <f t="shared" si="11"/>
        <v>2.0499999999999998</v>
      </c>
      <c r="K26">
        <v>2</v>
      </c>
      <c r="L26">
        <v>3</v>
      </c>
      <c r="M26">
        <f t="shared" si="12"/>
        <v>9.1</v>
      </c>
      <c r="N26">
        <v>9</v>
      </c>
      <c r="O26">
        <v>6</v>
      </c>
      <c r="P26">
        <v>9.2829999999999995</v>
      </c>
      <c r="Q26">
        <v>6.35</v>
      </c>
      <c r="R26">
        <f t="shared" si="13"/>
        <v>2.9329999999999998</v>
      </c>
      <c r="S26">
        <f t="shared" si="14"/>
        <v>1.4618897637795276</v>
      </c>
      <c r="T26">
        <v>381</v>
      </c>
      <c r="U26">
        <v>0</v>
      </c>
      <c r="V26" s="1">
        <f t="shared" si="15"/>
        <v>6.35</v>
      </c>
      <c r="W26">
        <v>2.6</v>
      </c>
      <c r="X26">
        <v>0.52</v>
      </c>
      <c r="Y26">
        <v>0</v>
      </c>
      <c r="Z26">
        <v>1.1299999999999999</v>
      </c>
      <c r="AA26">
        <v>0.26</v>
      </c>
      <c r="AB26" s="3"/>
    </row>
    <row r="27" spans="1:28">
      <c r="A27" s="2">
        <v>43216</v>
      </c>
      <c r="B27">
        <v>10</v>
      </c>
      <c r="C27">
        <v>57</v>
      </c>
      <c r="D27">
        <f t="shared" si="8"/>
        <v>10.95</v>
      </c>
      <c r="E27">
        <v>6</v>
      </c>
      <c r="F27">
        <v>43</v>
      </c>
      <c r="H27">
        <f t="shared" si="9"/>
        <v>6.7166666666666668</v>
      </c>
      <c r="I27">
        <f t="shared" si="10"/>
        <v>7.7666666666666693</v>
      </c>
      <c r="J27" s="1">
        <f t="shared" si="11"/>
        <v>1.8</v>
      </c>
      <c r="K27">
        <v>1</v>
      </c>
      <c r="L27">
        <v>48</v>
      </c>
      <c r="M27">
        <f t="shared" si="12"/>
        <v>8.1999999999999993</v>
      </c>
      <c r="N27">
        <v>8</v>
      </c>
      <c r="O27">
        <v>12</v>
      </c>
      <c r="P27">
        <v>7.45</v>
      </c>
      <c r="Q27">
        <v>3.9830000000000001</v>
      </c>
      <c r="R27">
        <f t="shared" si="13"/>
        <v>3.4670000000000001</v>
      </c>
      <c r="S27">
        <f t="shared" si="14"/>
        <v>1.870449409992468</v>
      </c>
      <c r="T27">
        <v>383</v>
      </c>
      <c r="U27">
        <v>0</v>
      </c>
      <c r="V27" s="1">
        <f t="shared" si="15"/>
        <v>6.3833333333333337</v>
      </c>
      <c r="W27">
        <v>1.91</v>
      </c>
      <c r="X27">
        <v>1.0900000000000001</v>
      </c>
      <c r="Y27">
        <v>0</v>
      </c>
      <c r="Z27">
        <v>0.75</v>
      </c>
      <c r="AA27">
        <v>0.25</v>
      </c>
      <c r="AB27" s="3"/>
    </row>
    <row r="28" spans="1:28">
      <c r="A28" s="2">
        <v>43217</v>
      </c>
      <c r="B28">
        <v>10</v>
      </c>
      <c r="C28">
        <v>22</v>
      </c>
      <c r="D28">
        <f t="shared" si="8"/>
        <v>10.366666666666667</v>
      </c>
      <c r="E28">
        <v>5</v>
      </c>
      <c r="F28">
        <v>59</v>
      </c>
      <c r="H28">
        <f t="shared" si="9"/>
        <v>5.9833333333333334</v>
      </c>
      <c r="I28">
        <f t="shared" si="10"/>
        <v>7.6166666666666671</v>
      </c>
      <c r="J28" s="1">
        <f t="shared" si="11"/>
        <v>2.3166666666666664</v>
      </c>
      <c r="K28">
        <v>2</v>
      </c>
      <c r="L28">
        <v>19</v>
      </c>
      <c r="M28">
        <f t="shared" si="12"/>
        <v>8.2666666666666675</v>
      </c>
      <c r="N28">
        <v>8</v>
      </c>
      <c r="O28">
        <v>16</v>
      </c>
      <c r="P28">
        <v>11.55</v>
      </c>
      <c r="Q28">
        <v>8.1829999999999998</v>
      </c>
      <c r="R28">
        <f t="shared" si="13"/>
        <v>3.3670000000000009</v>
      </c>
      <c r="S28">
        <f t="shared" si="14"/>
        <v>1.4114627887082978</v>
      </c>
      <c r="T28">
        <v>344</v>
      </c>
      <c r="U28">
        <v>0</v>
      </c>
      <c r="V28" s="1">
        <f t="shared" si="15"/>
        <v>5.7333333333333334</v>
      </c>
      <c r="W28">
        <v>6.5</v>
      </c>
      <c r="X28">
        <v>0.4</v>
      </c>
      <c r="Y28">
        <v>0</v>
      </c>
      <c r="Z28">
        <v>1</v>
      </c>
      <c r="AA28">
        <v>1.41</v>
      </c>
      <c r="AB28" s="3"/>
    </row>
    <row r="29" spans="1:28">
      <c r="A29" s="2">
        <v>43218</v>
      </c>
      <c r="B29">
        <v>13</v>
      </c>
      <c r="C29">
        <v>41</v>
      </c>
      <c r="D29">
        <f t="shared" si="8"/>
        <v>13.683333333333334</v>
      </c>
      <c r="E29">
        <v>7</v>
      </c>
      <c r="F29">
        <v>35</v>
      </c>
      <c r="H29">
        <f t="shared" si="9"/>
        <v>7.583333333333333</v>
      </c>
      <c r="I29">
        <f t="shared" si="10"/>
        <v>5.8999999999999986</v>
      </c>
      <c r="J29" s="1">
        <f t="shared" si="11"/>
        <v>2.5166666666666666</v>
      </c>
      <c r="K29">
        <v>2</v>
      </c>
      <c r="L29">
        <v>31</v>
      </c>
      <c r="M29">
        <f t="shared" si="12"/>
        <v>10.616666666666667</v>
      </c>
      <c r="N29">
        <v>10</v>
      </c>
      <c r="O29">
        <v>37</v>
      </c>
      <c r="P29">
        <v>3.25</v>
      </c>
      <c r="Q29">
        <v>2.85</v>
      </c>
      <c r="R29">
        <f t="shared" si="13"/>
        <v>0.39999999999999991</v>
      </c>
      <c r="S29">
        <f t="shared" si="14"/>
        <v>1.1403508771929824</v>
      </c>
      <c r="T29">
        <v>461</v>
      </c>
      <c r="U29">
        <v>0</v>
      </c>
      <c r="V29" s="1">
        <f t="shared" si="15"/>
        <v>7.6833333333333336</v>
      </c>
      <c r="W29">
        <v>0.57999999999999996</v>
      </c>
      <c r="X29">
        <v>0.42</v>
      </c>
      <c r="Y29">
        <v>0</v>
      </c>
      <c r="Z29">
        <v>0</v>
      </c>
      <c r="AA29">
        <v>0.04</v>
      </c>
      <c r="AB29" s="3"/>
    </row>
    <row r="30" spans="1:28">
      <c r="A30" s="2">
        <v>43219</v>
      </c>
      <c r="B30">
        <v>10</v>
      </c>
      <c r="C30">
        <v>51</v>
      </c>
      <c r="D30">
        <f t="shared" si="8"/>
        <v>10.85</v>
      </c>
      <c r="E30">
        <v>5</v>
      </c>
      <c r="F30">
        <v>52</v>
      </c>
      <c r="H30">
        <f t="shared" si="9"/>
        <v>5.8666666666666671</v>
      </c>
      <c r="I30">
        <f t="shared" si="10"/>
        <v>7.0166666666666675</v>
      </c>
      <c r="J30" s="1">
        <f t="shared" si="11"/>
        <v>2.4166666666666665</v>
      </c>
      <c r="K30">
        <v>2</v>
      </c>
      <c r="L30">
        <v>25</v>
      </c>
      <c r="M30">
        <f t="shared" si="12"/>
        <v>7.2</v>
      </c>
      <c r="N30">
        <v>7</v>
      </c>
      <c r="O30">
        <v>12</v>
      </c>
      <c r="P30">
        <v>13.2</v>
      </c>
      <c r="Q30">
        <v>9.1579999999999995</v>
      </c>
      <c r="R30">
        <f t="shared" si="13"/>
        <v>4.0419999999999998</v>
      </c>
      <c r="S30">
        <f t="shared" si="14"/>
        <v>1.4413627429569775</v>
      </c>
      <c r="T30">
        <v>361</v>
      </c>
      <c r="U30">
        <v>0</v>
      </c>
      <c r="V30" s="1">
        <f t="shared" si="15"/>
        <v>6.0166666666666666</v>
      </c>
      <c r="W30">
        <v>0</v>
      </c>
      <c r="X30">
        <v>0</v>
      </c>
      <c r="Y30">
        <v>0</v>
      </c>
      <c r="Z30">
        <v>0</v>
      </c>
      <c r="AA30">
        <v>0</v>
      </c>
      <c r="AB30" s="3"/>
    </row>
    <row r="31" spans="1:28">
      <c r="A31" s="2">
        <v>43220</v>
      </c>
      <c r="B31">
        <v>11</v>
      </c>
      <c r="C31">
        <v>4</v>
      </c>
      <c r="D31">
        <f t="shared" si="8"/>
        <v>11.066666666666666</v>
      </c>
      <c r="E31">
        <v>5</v>
      </c>
      <c r="F31">
        <v>52</v>
      </c>
      <c r="H31">
        <f t="shared" si="9"/>
        <v>5.8666666666666671</v>
      </c>
      <c r="I31">
        <f t="shared" si="10"/>
        <v>6.8000000000000007</v>
      </c>
      <c r="J31" s="1">
        <f t="shared" si="11"/>
        <v>1.85</v>
      </c>
      <c r="K31">
        <v>1</v>
      </c>
      <c r="L31">
        <v>51</v>
      </c>
      <c r="M31">
        <f t="shared" si="12"/>
        <v>7.25</v>
      </c>
      <c r="N31">
        <v>7</v>
      </c>
      <c r="O31">
        <v>15</v>
      </c>
      <c r="P31">
        <v>12.117000000000001</v>
      </c>
      <c r="Q31">
        <v>6.6</v>
      </c>
      <c r="R31">
        <f t="shared" si="13"/>
        <v>5.5170000000000012</v>
      </c>
      <c r="S31">
        <f t="shared" si="14"/>
        <v>1.8359090909090912</v>
      </c>
      <c r="T31">
        <v>453</v>
      </c>
      <c r="U31">
        <v>1</v>
      </c>
      <c r="V31" s="1">
        <f t="shared" si="15"/>
        <v>7.5333333333333332</v>
      </c>
      <c r="W31">
        <v>1.1399999999999999</v>
      </c>
      <c r="X31">
        <v>0</v>
      </c>
      <c r="Y31">
        <v>0</v>
      </c>
      <c r="Z31">
        <v>0.99</v>
      </c>
      <c r="AA31">
        <v>0.03</v>
      </c>
      <c r="AB3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C2" sqref="C2:G8"/>
    </sheetView>
  </sheetViews>
  <sheetFormatPr defaultRowHeight="13.5"/>
  <cols>
    <col min="1" max="2" width="11.625" bestFit="1" customWidth="1"/>
  </cols>
  <sheetData>
    <row r="1" spans="1:7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>
      <c r="A2" s="3">
        <v>43197</v>
      </c>
      <c r="B2" s="3">
        <v>43197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3">
        <v>43198</v>
      </c>
      <c r="B3" s="3">
        <v>43198</v>
      </c>
      <c r="C3">
        <v>2.41</v>
      </c>
      <c r="D3">
        <v>0.53</v>
      </c>
      <c r="E3">
        <v>0</v>
      </c>
      <c r="F3">
        <v>0</v>
      </c>
      <c r="G3">
        <v>0.91</v>
      </c>
    </row>
    <row r="4" spans="1:7">
      <c r="A4" s="3">
        <v>43199</v>
      </c>
      <c r="B4" s="3">
        <v>43199</v>
      </c>
      <c r="C4">
        <v>1.49</v>
      </c>
      <c r="D4">
        <v>0</v>
      </c>
      <c r="E4">
        <v>0</v>
      </c>
      <c r="F4">
        <v>1.48</v>
      </c>
      <c r="G4">
        <v>0.01</v>
      </c>
    </row>
    <row r="5" spans="1:7">
      <c r="A5" s="3">
        <v>43200</v>
      </c>
      <c r="B5" s="3">
        <v>43200</v>
      </c>
      <c r="C5">
        <v>6.7</v>
      </c>
      <c r="D5">
        <v>0.5</v>
      </c>
      <c r="E5">
        <v>0</v>
      </c>
      <c r="F5">
        <v>4.5</v>
      </c>
      <c r="G5">
        <v>1.17</v>
      </c>
    </row>
    <row r="6" spans="1:7">
      <c r="A6" s="3">
        <v>43201</v>
      </c>
      <c r="B6" s="3">
        <v>43201</v>
      </c>
      <c r="C6">
        <v>5.84</v>
      </c>
      <c r="D6">
        <v>1.52</v>
      </c>
      <c r="E6">
        <v>0.44</v>
      </c>
      <c r="F6">
        <v>1.73</v>
      </c>
      <c r="G6">
        <v>0.9</v>
      </c>
    </row>
    <row r="7" spans="1:7">
      <c r="A7" s="3">
        <v>43202</v>
      </c>
      <c r="B7" s="3">
        <v>43202</v>
      </c>
      <c r="C7">
        <v>5.89</v>
      </c>
      <c r="D7">
        <v>1</v>
      </c>
      <c r="E7">
        <v>0</v>
      </c>
      <c r="F7">
        <v>2.89</v>
      </c>
      <c r="G7">
        <v>0.31</v>
      </c>
    </row>
    <row r="8" spans="1:7">
      <c r="A8" s="3">
        <v>43203</v>
      </c>
      <c r="B8" s="3">
        <v>43203</v>
      </c>
      <c r="C8">
        <v>9.19</v>
      </c>
      <c r="D8">
        <v>4.38</v>
      </c>
      <c r="E8">
        <v>0</v>
      </c>
      <c r="F8">
        <v>4.91</v>
      </c>
      <c r="G8">
        <v>0.82</v>
      </c>
    </row>
    <row r="9" spans="1:7">
      <c r="B9" t="s">
        <v>29</v>
      </c>
      <c r="C9">
        <v>31.52</v>
      </c>
      <c r="D9">
        <v>7.93</v>
      </c>
      <c r="E9">
        <v>0.44</v>
      </c>
      <c r="F9">
        <v>15.5</v>
      </c>
      <c r="G9">
        <v>4.12</v>
      </c>
    </row>
    <row r="10" spans="1:7">
      <c r="B10" t="s">
        <v>30</v>
      </c>
      <c r="C10">
        <v>5.25</v>
      </c>
      <c r="D10">
        <v>1.59</v>
      </c>
      <c r="E10">
        <v>0.22</v>
      </c>
      <c r="F10">
        <v>3.1</v>
      </c>
      <c r="G10">
        <v>0.69</v>
      </c>
    </row>
    <row r="11" spans="1:7">
      <c r="B11" t="s">
        <v>31</v>
      </c>
      <c r="C11">
        <v>1.49</v>
      </c>
      <c r="D11">
        <v>0.5</v>
      </c>
      <c r="E11">
        <v>0</v>
      </c>
      <c r="F11">
        <v>1.48</v>
      </c>
      <c r="G11">
        <v>0.01</v>
      </c>
    </row>
    <row r="12" spans="1:7">
      <c r="B12" t="s">
        <v>32</v>
      </c>
      <c r="C12">
        <v>9.19</v>
      </c>
      <c r="D12">
        <v>4.38</v>
      </c>
      <c r="E12">
        <v>0.44</v>
      </c>
      <c r="F12">
        <v>4.91</v>
      </c>
      <c r="G12">
        <v>1.17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2018-05-06T08:40:32Z</dcterms:modified>
</cp:coreProperties>
</file>