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 tabRatio="595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/>
  <c r="V3"/>
  <c r="V4"/>
  <c r="V5"/>
  <c r="V6"/>
  <c r="V7"/>
  <c r="V8"/>
  <c r="S3" l="1"/>
  <c r="S4"/>
  <c r="S5"/>
  <c r="S6"/>
  <c r="S7"/>
  <c r="S8"/>
  <c r="R3"/>
  <c r="R4"/>
  <c r="R5"/>
  <c r="R6"/>
  <c r="R7"/>
  <c r="R8"/>
  <c r="J2" l="1"/>
  <c r="J3"/>
  <c r="J4"/>
  <c r="J5"/>
  <c r="J6"/>
  <c r="J7"/>
  <c r="J8"/>
  <c r="M8" l="1"/>
  <c r="H8"/>
  <c r="D8"/>
  <c r="M7"/>
  <c r="H7"/>
  <c r="D7"/>
  <c r="M6"/>
  <c r="H6"/>
  <c r="D6"/>
  <c r="M5"/>
  <c r="H5"/>
  <c r="D5"/>
  <c r="M4"/>
  <c r="H4"/>
  <c r="D4"/>
  <c r="M3"/>
  <c r="H3"/>
  <c r="D3"/>
  <c r="S2"/>
  <c r="R2"/>
  <c r="M2"/>
  <c r="H2"/>
  <c r="D2"/>
  <c r="I4" l="1"/>
  <c r="I2"/>
  <c r="I6"/>
  <c r="I8"/>
  <c r="I3"/>
  <c r="I5"/>
  <c r="I7"/>
</calcChain>
</file>

<file path=xl/sharedStrings.xml><?xml version="1.0" encoding="utf-8"?>
<sst xmlns="http://schemas.openxmlformats.org/spreadsheetml/2006/main" count="38" uniqueCount="33">
  <si>
    <t>date</t>
    <phoneticPr fontId="1" type="noConversion"/>
  </si>
  <si>
    <t>lastnight.h</t>
    <phoneticPr fontId="1" type="noConversion"/>
  </si>
  <si>
    <t>lastnight.m</t>
    <phoneticPr fontId="1" type="noConversion"/>
  </si>
  <si>
    <t>ln</t>
    <phoneticPr fontId="1" type="noConversion"/>
  </si>
  <si>
    <t>today.h</t>
    <phoneticPr fontId="1" type="noConversion"/>
  </si>
  <si>
    <t>today.m</t>
    <phoneticPr fontId="1" type="noConversion"/>
  </si>
  <si>
    <t>cut</t>
    <phoneticPr fontId="1" type="noConversion"/>
  </si>
  <si>
    <t>today</t>
    <phoneticPr fontId="1" type="noConversion"/>
  </si>
  <si>
    <t>lastsleep</t>
    <phoneticPr fontId="1" type="noConversion"/>
  </si>
  <si>
    <t>deepsleep</t>
    <phoneticPr fontId="1" type="noConversion"/>
  </si>
  <si>
    <t>dp.h</t>
    <phoneticPr fontId="1" type="noConversion"/>
  </si>
  <si>
    <t>dp.m</t>
    <phoneticPr fontId="1" type="noConversion"/>
  </si>
  <si>
    <t>starttime</t>
    <phoneticPr fontId="1" type="noConversion"/>
  </si>
  <si>
    <t>s.h</t>
    <phoneticPr fontId="1" type="noConversion"/>
  </si>
  <si>
    <t>s.m</t>
    <phoneticPr fontId="1" type="noConversion"/>
  </si>
  <si>
    <t>purestudy</t>
    <phoneticPr fontId="1" type="noConversion"/>
  </si>
  <si>
    <t>rest</t>
    <phoneticPr fontId="1" type="noConversion"/>
  </si>
  <si>
    <t>rate</t>
    <phoneticPr fontId="1" type="noConversion"/>
  </si>
  <si>
    <t>holephone</t>
    <phoneticPr fontId="1" type="noConversion"/>
  </si>
  <si>
    <t>goodphone</t>
    <phoneticPr fontId="1" type="noConversion"/>
  </si>
  <si>
    <t>badtime</t>
    <phoneticPr fontId="1" type="noConversion"/>
  </si>
  <si>
    <t>holestudy</t>
    <phoneticPr fontId="1" type="noConversion"/>
  </si>
  <si>
    <t>开始</t>
  </si>
  <si>
    <t>结束</t>
  </si>
  <si>
    <t>Active</t>
  </si>
  <si>
    <t>Away</t>
  </si>
  <si>
    <t>视频</t>
  </si>
  <si>
    <t>游戏</t>
  </si>
  <si>
    <t>正能量</t>
  </si>
  <si>
    <t>合计</t>
  </si>
  <si>
    <t>平均值</t>
  </si>
  <si>
    <t>最小值</t>
  </si>
  <si>
    <t>最大值</t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</si>
</sst>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m/d;@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77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8"/>
  <sheetViews>
    <sheetView tabSelected="1" workbookViewId="0">
      <pane xSplit="1" topLeftCell="O1" activePane="topRight" state="frozen"/>
      <selection pane="topRight" activeCell="U7" sqref="U7"/>
    </sheetView>
  </sheetViews>
  <sheetFormatPr defaultRowHeight="13.5"/>
  <cols>
    <col min="1" max="1" width="10" style="2" customWidth="1"/>
  </cols>
  <sheetData>
    <row r="1" spans="1:28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21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</row>
    <row r="2" spans="1:28">
      <c r="A2" s="2">
        <v>43218</v>
      </c>
      <c r="B2">
        <v>13</v>
      </c>
      <c r="C2">
        <v>41</v>
      </c>
      <c r="D2">
        <f t="shared" ref="D2:D8" si="0">B2+C2/60</f>
        <v>13.683333333333334</v>
      </c>
      <c r="E2">
        <v>7</v>
      </c>
      <c r="F2">
        <v>35</v>
      </c>
      <c r="H2">
        <f t="shared" ref="H2:H8" si="1">E2+F2/60</f>
        <v>7.583333333333333</v>
      </c>
      <c r="I2">
        <f t="shared" ref="I2:I8" si="2">H2+12-D2-G2/60</f>
        <v>5.8999999999999986</v>
      </c>
      <c r="J2" s="1">
        <f t="shared" ref="J2:J8" si="3">K2+L2/60</f>
        <v>2.5166666666666666</v>
      </c>
      <c r="K2">
        <v>2</v>
      </c>
      <c r="L2">
        <v>31</v>
      </c>
      <c r="M2">
        <f t="shared" ref="M2:M8" si="4">N2+O2/60</f>
        <v>10.616666666666667</v>
      </c>
      <c r="N2">
        <v>10</v>
      </c>
      <c r="O2">
        <v>37</v>
      </c>
      <c r="P2">
        <v>3.25</v>
      </c>
      <c r="Q2">
        <v>2.85</v>
      </c>
      <c r="R2">
        <f t="shared" ref="R2:R8" si="5">P2-Q2</f>
        <v>0.39999999999999991</v>
      </c>
      <c r="S2">
        <f t="shared" ref="S2:S8" si="6">P2/Q2</f>
        <v>1.1403508771929824</v>
      </c>
      <c r="T2">
        <v>461</v>
      </c>
      <c r="U2">
        <v>0</v>
      </c>
      <c r="V2" s="1">
        <f t="shared" ref="V2:V8" si="7">(T2-U2)/60</f>
        <v>7.6833333333333336</v>
      </c>
      <c r="W2">
        <v>0.57999999999999996</v>
      </c>
      <c r="X2">
        <v>0.42</v>
      </c>
      <c r="Y2">
        <v>0</v>
      </c>
      <c r="Z2">
        <v>0</v>
      </c>
      <c r="AA2">
        <v>0.04</v>
      </c>
      <c r="AB2" s="3"/>
    </row>
    <row r="3" spans="1:28">
      <c r="A3" s="2">
        <v>43219</v>
      </c>
      <c r="B3">
        <v>10</v>
      </c>
      <c r="C3">
        <v>51</v>
      </c>
      <c r="D3">
        <f t="shared" si="0"/>
        <v>10.85</v>
      </c>
      <c r="E3">
        <v>5</v>
      </c>
      <c r="F3">
        <v>52</v>
      </c>
      <c r="H3">
        <f t="shared" si="1"/>
        <v>5.8666666666666671</v>
      </c>
      <c r="I3">
        <f t="shared" si="2"/>
        <v>7.0166666666666675</v>
      </c>
      <c r="J3" s="1">
        <f t="shared" si="3"/>
        <v>2.4166666666666665</v>
      </c>
      <c r="K3">
        <v>2</v>
      </c>
      <c r="L3">
        <v>25</v>
      </c>
      <c r="M3">
        <f t="shared" si="4"/>
        <v>7.2</v>
      </c>
      <c r="N3">
        <v>7</v>
      </c>
      <c r="O3">
        <v>12</v>
      </c>
      <c r="P3">
        <v>13.2</v>
      </c>
      <c r="Q3">
        <v>9.1579999999999995</v>
      </c>
      <c r="R3">
        <f t="shared" si="5"/>
        <v>4.0419999999999998</v>
      </c>
      <c r="S3">
        <f t="shared" si="6"/>
        <v>1.4413627429569775</v>
      </c>
      <c r="T3">
        <v>361</v>
      </c>
      <c r="U3">
        <v>0</v>
      </c>
      <c r="V3" s="1">
        <f t="shared" si="7"/>
        <v>6.0166666666666666</v>
      </c>
      <c r="W3">
        <v>0</v>
      </c>
      <c r="X3">
        <v>0</v>
      </c>
      <c r="Y3">
        <v>0</v>
      </c>
      <c r="Z3">
        <v>0</v>
      </c>
      <c r="AA3">
        <v>0</v>
      </c>
      <c r="AB3" s="3"/>
    </row>
    <row r="4" spans="1:28">
      <c r="A4" s="2">
        <v>43220</v>
      </c>
      <c r="B4">
        <v>11</v>
      </c>
      <c r="C4">
        <v>4</v>
      </c>
      <c r="D4">
        <f t="shared" si="0"/>
        <v>11.066666666666666</v>
      </c>
      <c r="E4">
        <v>5</v>
      </c>
      <c r="F4">
        <v>52</v>
      </c>
      <c r="H4">
        <f t="shared" si="1"/>
        <v>5.8666666666666671</v>
      </c>
      <c r="I4">
        <f t="shared" si="2"/>
        <v>6.8000000000000007</v>
      </c>
      <c r="J4" s="1">
        <f t="shared" si="3"/>
        <v>1.85</v>
      </c>
      <c r="K4">
        <v>1</v>
      </c>
      <c r="L4">
        <v>51</v>
      </c>
      <c r="M4">
        <f t="shared" si="4"/>
        <v>7.25</v>
      </c>
      <c r="N4">
        <v>7</v>
      </c>
      <c r="O4">
        <v>15</v>
      </c>
      <c r="P4">
        <v>12.117000000000001</v>
      </c>
      <c r="Q4">
        <v>6.6</v>
      </c>
      <c r="R4">
        <f t="shared" si="5"/>
        <v>5.5170000000000012</v>
      </c>
      <c r="S4">
        <f t="shared" si="6"/>
        <v>1.8359090909090912</v>
      </c>
      <c r="T4">
        <v>453</v>
      </c>
      <c r="U4">
        <v>1</v>
      </c>
      <c r="V4" s="1">
        <f t="shared" si="7"/>
        <v>7.5333333333333332</v>
      </c>
      <c r="W4">
        <v>1.1399999999999999</v>
      </c>
      <c r="X4">
        <v>0</v>
      </c>
      <c r="Y4">
        <v>0</v>
      </c>
      <c r="Z4">
        <v>0.99</v>
      </c>
      <c r="AA4">
        <v>0.03</v>
      </c>
      <c r="AB4" s="3"/>
    </row>
    <row r="5" spans="1:28">
      <c r="A5" s="2">
        <v>43221</v>
      </c>
      <c r="B5">
        <v>11</v>
      </c>
      <c r="C5">
        <v>22</v>
      </c>
      <c r="D5">
        <f t="shared" si="0"/>
        <v>11.366666666666667</v>
      </c>
      <c r="E5">
        <v>6</v>
      </c>
      <c r="F5">
        <v>17</v>
      </c>
      <c r="H5">
        <f t="shared" si="1"/>
        <v>6.2833333333333332</v>
      </c>
      <c r="I5">
        <f t="shared" si="2"/>
        <v>6.9166666666666643</v>
      </c>
      <c r="J5" s="1">
        <f t="shared" si="3"/>
        <v>2.6</v>
      </c>
      <c r="K5">
        <v>2</v>
      </c>
      <c r="L5">
        <v>36</v>
      </c>
      <c r="M5">
        <f t="shared" si="4"/>
        <v>8</v>
      </c>
      <c r="N5">
        <v>8</v>
      </c>
      <c r="O5">
        <v>0</v>
      </c>
      <c r="P5">
        <v>10.8</v>
      </c>
      <c r="Q5">
        <v>6.6920000000000002</v>
      </c>
      <c r="R5">
        <f t="shared" si="5"/>
        <v>4.1080000000000005</v>
      </c>
      <c r="S5">
        <f t="shared" si="6"/>
        <v>1.6138673042438734</v>
      </c>
      <c r="T5">
        <v>365</v>
      </c>
      <c r="U5">
        <v>2</v>
      </c>
      <c r="V5" s="1">
        <f t="shared" si="7"/>
        <v>6.05</v>
      </c>
      <c r="W5">
        <v>1.53</v>
      </c>
      <c r="X5">
        <v>0.51</v>
      </c>
      <c r="Y5">
        <v>0</v>
      </c>
      <c r="Z5">
        <v>0</v>
      </c>
      <c r="AA5">
        <v>0.34</v>
      </c>
      <c r="AB5" s="3"/>
    </row>
    <row r="6" spans="1:28">
      <c r="A6" s="2">
        <v>43222</v>
      </c>
      <c r="B6">
        <v>11</v>
      </c>
      <c r="C6">
        <v>52</v>
      </c>
      <c r="D6">
        <f t="shared" si="0"/>
        <v>11.866666666666667</v>
      </c>
      <c r="E6">
        <v>6</v>
      </c>
      <c r="F6">
        <v>48</v>
      </c>
      <c r="H6">
        <f t="shared" si="1"/>
        <v>6.8</v>
      </c>
      <c r="I6">
        <f t="shared" si="2"/>
        <v>6.9333333333333336</v>
      </c>
      <c r="J6" s="1">
        <f t="shared" si="3"/>
        <v>1.5166666666666666</v>
      </c>
      <c r="K6">
        <v>1</v>
      </c>
      <c r="L6">
        <v>31</v>
      </c>
      <c r="M6">
        <f t="shared" si="4"/>
        <v>8.9</v>
      </c>
      <c r="N6">
        <v>8</v>
      </c>
      <c r="O6">
        <v>54</v>
      </c>
      <c r="P6">
        <v>3.883</v>
      </c>
      <c r="Q6">
        <v>3.883</v>
      </c>
      <c r="R6">
        <f t="shared" si="5"/>
        <v>0</v>
      </c>
      <c r="S6">
        <f t="shared" si="6"/>
        <v>1</v>
      </c>
      <c r="T6">
        <v>320</v>
      </c>
      <c r="U6">
        <v>5</v>
      </c>
      <c r="V6" s="1">
        <f t="shared" si="7"/>
        <v>5.25</v>
      </c>
      <c r="W6">
        <v>10.8</v>
      </c>
      <c r="X6">
        <v>3.66</v>
      </c>
      <c r="Y6">
        <v>0</v>
      </c>
      <c r="Z6">
        <v>5.76</v>
      </c>
      <c r="AA6">
        <v>2.78</v>
      </c>
      <c r="AB6" s="3"/>
    </row>
    <row r="7" spans="1:28">
      <c r="A7" s="2">
        <v>43223</v>
      </c>
      <c r="B7">
        <v>10</v>
      </c>
      <c r="C7">
        <v>48</v>
      </c>
      <c r="D7">
        <f t="shared" si="0"/>
        <v>10.8</v>
      </c>
      <c r="E7">
        <v>6</v>
      </c>
      <c r="F7">
        <v>31</v>
      </c>
      <c r="H7">
        <f t="shared" si="1"/>
        <v>6.5166666666666666</v>
      </c>
      <c r="I7">
        <f t="shared" si="2"/>
        <v>7.716666666666665</v>
      </c>
      <c r="J7" s="1">
        <f t="shared" si="3"/>
        <v>1.5666666666666667</v>
      </c>
      <c r="K7">
        <v>1</v>
      </c>
      <c r="L7">
        <v>34</v>
      </c>
      <c r="M7">
        <f t="shared" si="4"/>
        <v>8.1833333333333336</v>
      </c>
      <c r="N7">
        <v>8</v>
      </c>
      <c r="O7">
        <v>11</v>
      </c>
      <c r="P7">
        <v>7.5670000000000002</v>
      </c>
      <c r="Q7">
        <v>6.117</v>
      </c>
      <c r="R7">
        <f t="shared" si="5"/>
        <v>1.4500000000000002</v>
      </c>
      <c r="S7">
        <f t="shared" si="6"/>
        <v>1.2370443027627922</v>
      </c>
      <c r="T7">
        <v>568</v>
      </c>
      <c r="U7">
        <v>47</v>
      </c>
      <c r="V7" s="1">
        <f t="shared" si="7"/>
        <v>8.6833333333333336</v>
      </c>
      <c r="W7">
        <v>4.88</v>
      </c>
      <c r="X7">
        <v>2.37</v>
      </c>
      <c r="Y7">
        <v>0</v>
      </c>
      <c r="Z7">
        <v>0.77</v>
      </c>
      <c r="AA7">
        <v>1.82</v>
      </c>
      <c r="AB7" s="3"/>
    </row>
    <row r="8" spans="1:28">
      <c r="A8" s="2">
        <v>43224</v>
      </c>
      <c r="B8">
        <v>11</v>
      </c>
      <c r="C8">
        <v>34</v>
      </c>
      <c r="D8">
        <f t="shared" si="0"/>
        <v>11.566666666666666</v>
      </c>
      <c r="E8">
        <v>6</v>
      </c>
      <c r="F8">
        <v>5</v>
      </c>
      <c r="H8">
        <f t="shared" si="1"/>
        <v>6.083333333333333</v>
      </c>
      <c r="I8">
        <f t="shared" si="2"/>
        <v>6.5166666666666657</v>
      </c>
      <c r="J8" s="1">
        <f t="shared" si="3"/>
        <v>1.7333333333333334</v>
      </c>
      <c r="K8">
        <v>1</v>
      </c>
      <c r="L8">
        <v>44</v>
      </c>
      <c r="M8">
        <f t="shared" si="4"/>
        <v>7.4833333333333334</v>
      </c>
      <c r="N8">
        <v>7</v>
      </c>
      <c r="O8">
        <v>29</v>
      </c>
      <c r="P8">
        <v>7.5</v>
      </c>
      <c r="Q8">
        <v>6.7</v>
      </c>
      <c r="R8">
        <f t="shared" si="5"/>
        <v>0.79999999999999982</v>
      </c>
      <c r="S8">
        <f t="shared" si="6"/>
        <v>1.1194029850746268</v>
      </c>
      <c r="T8">
        <v>226</v>
      </c>
      <c r="U8">
        <v>14</v>
      </c>
      <c r="V8" s="1">
        <f t="shared" si="7"/>
        <v>3.5333333333333332</v>
      </c>
      <c r="W8">
        <v>3.84</v>
      </c>
      <c r="X8">
        <v>0.38</v>
      </c>
      <c r="Y8">
        <v>0</v>
      </c>
      <c r="Z8">
        <v>2.69</v>
      </c>
      <c r="AA8">
        <v>0.11</v>
      </c>
      <c r="AB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2" sqref="C2:G8"/>
    </sheetView>
  </sheetViews>
  <sheetFormatPr defaultRowHeight="13.5"/>
  <cols>
    <col min="1" max="2" width="11.625" bestFit="1" customWidth="1"/>
  </cols>
  <sheetData>
    <row r="1" spans="1:9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9">
      <c r="A2" s="3">
        <v>43218</v>
      </c>
      <c r="B2" s="3">
        <v>43218</v>
      </c>
      <c r="C2">
        <v>0.57999999999999996</v>
      </c>
      <c r="D2">
        <v>0.42</v>
      </c>
      <c r="E2">
        <v>0</v>
      </c>
      <c r="F2">
        <v>0</v>
      </c>
      <c r="G2">
        <v>0.04</v>
      </c>
      <c r="H2" s="3"/>
      <c r="I2" s="3"/>
    </row>
    <row r="3" spans="1:9">
      <c r="A3" s="3">
        <v>43219</v>
      </c>
      <c r="B3" s="3">
        <v>43219</v>
      </c>
      <c r="C3">
        <v>0</v>
      </c>
      <c r="D3">
        <v>0</v>
      </c>
      <c r="E3">
        <v>0</v>
      </c>
      <c r="F3">
        <v>0</v>
      </c>
      <c r="G3">
        <v>0</v>
      </c>
      <c r="H3" s="3"/>
      <c r="I3" s="3"/>
    </row>
    <row r="4" spans="1:9">
      <c r="A4" s="3">
        <v>43220</v>
      </c>
      <c r="B4" s="3">
        <v>43220</v>
      </c>
      <c r="C4">
        <v>1.1399999999999999</v>
      </c>
      <c r="D4">
        <v>0</v>
      </c>
      <c r="E4">
        <v>0</v>
      </c>
      <c r="F4">
        <v>0.99</v>
      </c>
      <c r="G4">
        <v>0.03</v>
      </c>
      <c r="H4" s="3"/>
      <c r="I4" s="3"/>
    </row>
    <row r="5" spans="1:9">
      <c r="A5" s="3">
        <v>43221</v>
      </c>
      <c r="B5" s="3">
        <v>43221</v>
      </c>
      <c r="C5">
        <v>1.53</v>
      </c>
      <c r="D5">
        <v>0.51</v>
      </c>
      <c r="E5">
        <v>0</v>
      </c>
      <c r="F5">
        <v>0</v>
      </c>
      <c r="G5">
        <v>0.34</v>
      </c>
      <c r="H5" s="3"/>
      <c r="I5" s="3"/>
    </row>
    <row r="6" spans="1:9">
      <c r="A6" s="3">
        <v>43222</v>
      </c>
      <c r="B6" s="3">
        <v>43222</v>
      </c>
      <c r="C6">
        <v>10.8</v>
      </c>
      <c r="D6">
        <v>3.66</v>
      </c>
      <c r="E6">
        <v>0</v>
      </c>
      <c r="F6">
        <v>5.76</v>
      </c>
      <c r="G6">
        <v>2.78</v>
      </c>
      <c r="H6" s="3"/>
      <c r="I6" s="3"/>
    </row>
    <row r="7" spans="1:9">
      <c r="A7" s="3">
        <v>43223</v>
      </c>
      <c r="B7" s="3">
        <v>43223</v>
      </c>
      <c r="C7">
        <v>4.88</v>
      </c>
      <c r="D7">
        <v>2.37</v>
      </c>
      <c r="E7">
        <v>0</v>
      </c>
      <c r="F7">
        <v>0.77</v>
      </c>
      <c r="G7">
        <v>1.82</v>
      </c>
      <c r="H7" s="3"/>
      <c r="I7" s="3"/>
    </row>
    <row r="8" spans="1:9">
      <c r="A8" s="3">
        <v>43224</v>
      </c>
      <c r="B8" s="3">
        <v>43224</v>
      </c>
      <c r="C8">
        <v>3.84</v>
      </c>
      <c r="D8">
        <v>0.38</v>
      </c>
      <c r="E8">
        <v>0</v>
      </c>
      <c r="F8">
        <v>2.69</v>
      </c>
      <c r="G8">
        <v>0.11</v>
      </c>
      <c r="H8" s="3"/>
      <c r="I8" s="3"/>
    </row>
    <row r="9" spans="1:9">
      <c r="A9" s="3"/>
      <c r="B9" s="3" t="s">
        <v>29</v>
      </c>
      <c r="C9">
        <v>22.77</v>
      </c>
      <c r="D9">
        <v>7.35</v>
      </c>
      <c r="E9">
        <v>0</v>
      </c>
      <c r="F9">
        <v>10.210000000000001</v>
      </c>
      <c r="G9">
        <v>5.12</v>
      </c>
    </row>
    <row r="10" spans="1:9">
      <c r="B10" t="s">
        <v>30</v>
      </c>
      <c r="C10">
        <v>3.25</v>
      </c>
      <c r="D10">
        <v>1.47</v>
      </c>
      <c r="E10">
        <v>0</v>
      </c>
      <c r="F10">
        <v>2.5499999999999998</v>
      </c>
      <c r="G10">
        <v>0.73</v>
      </c>
    </row>
    <row r="11" spans="1:9">
      <c r="B11" t="s">
        <v>31</v>
      </c>
      <c r="C11">
        <v>0</v>
      </c>
      <c r="D11">
        <v>0.38</v>
      </c>
      <c r="E11">
        <v>0</v>
      </c>
      <c r="F11">
        <v>0.77</v>
      </c>
      <c r="G11">
        <v>0</v>
      </c>
    </row>
    <row r="12" spans="1:9">
      <c r="B12" t="s">
        <v>32</v>
      </c>
      <c r="C12">
        <v>10.8</v>
      </c>
      <c r="D12">
        <v>3.66</v>
      </c>
      <c r="E12">
        <v>0</v>
      </c>
      <c r="F12">
        <v>5.76</v>
      </c>
      <c r="G12">
        <v>2.78</v>
      </c>
    </row>
    <row r="14" spans="1:9">
      <c r="A14" s="3"/>
      <c r="B1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2018-05-06T08:36:07Z</dcterms:modified>
</cp:coreProperties>
</file>